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serfs\slw546\w2k\workspace\ppp\PPP\Design Results 2\"/>
    </mc:Choice>
  </mc:AlternateContent>
  <bookViews>
    <workbookView xWindow="0" yWindow="0" windowWidth="25200" windowHeight="11985" activeTab="7"/>
  </bookViews>
  <sheets>
    <sheet name="Test" sheetId="14" r:id="rId1"/>
    <sheet name="Wei" sheetId="1" r:id="rId2"/>
    <sheet name="Goal Vis %" sheetId="2" r:id="rId3"/>
    <sheet name="VisMag" sheetId="3" r:id="rId4"/>
    <sheet name="WeightedSum" sheetId="4" r:id="rId5"/>
    <sheet name="Goal+Start Weight" sheetId="5" r:id="rId6"/>
    <sheet name="DoubleRun" sheetId="6" r:id="rId7"/>
    <sheet name="ObstacleWeight" sheetId="7" r:id="rId8"/>
    <sheet name="Weight2" sheetId="8" r:id="rId9"/>
    <sheet name="MagPenalty" sheetId="9" r:id="rId10"/>
    <sheet name="TurnsAboveOne" sheetId="10" r:id="rId11"/>
    <sheet name="moreVisChecks" sheetId="11" r:id="rId12"/>
    <sheet name="Weighted Sum Turns" sheetId="12" r:id="rId13"/>
    <sheet name="HugeMaps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3" i="7" l="1"/>
  <c r="S63" i="8"/>
  <c r="S63" i="10"/>
  <c r="S63" i="11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3" i="6"/>
  <c r="R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3" i="1"/>
  <c r="I115" i="14"/>
  <c r="I114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9" i="14"/>
  <c r="K116" i="14"/>
  <c r="D112" i="14"/>
  <c r="M110" i="14"/>
  <c r="I110" i="14"/>
  <c r="I112" i="14" l="1"/>
  <c r="I116" i="14" s="1"/>
  <c r="I113" i="14"/>
  <c r="D113" i="14" l="1"/>
  <c r="F61" i="1"/>
</calcChain>
</file>

<file path=xl/sharedStrings.xml><?xml version="1.0" encoding="utf-8"?>
<sst xmlns="http://schemas.openxmlformats.org/spreadsheetml/2006/main" count="1306" uniqueCount="114">
  <si>
    <t>PPP</t>
  </si>
  <si>
    <t>Turns</t>
  </si>
  <si>
    <t>Adv</t>
  </si>
  <si>
    <t>GoalVis%</t>
  </si>
  <si>
    <t>VisMag</t>
  </si>
  <si>
    <t>VisWeighted</t>
  </si>
  <si>
    <t>Omniscient A* Bot</t>
  </si>
  <si>
    <t>WallFollower [l]</t>
  </si>
  <si>
    <t>WallFollower [r]</t>
  </si>
  <si>
    <t>Explorer</t>
  </si>
  <si>
    <t>Random Bot</t>
  </si>
  <si>
    <t>Explorer [Limited Memory: 5x5]</t>
  </si>
  <si>
    <t>Explorer [Noise: 0.10]</t>
  </si>
  <si>
    <t>Long Term Explorer</t>
  </si>
  <si>
    <t>Bumper</t>
  </si>
  <si>
    <t>Decision Bumper</t>
  </si>
  <si>
    <t>PPP0.ppp</t>
  </si>
  <si>
    <t>PPP1.ppp</t>
  </si>
  <si>
    <t>PPP2.ppp</t>
  </si>
  <si>
    <t>PPP3.ppp</t>
  </si>
  <si>
    <t>PPP4.ppp</t>
  </si>
  <si>
    <t>PPP5.ppp</t>
  </si>
  <si>
    <t>PPP6.ppp</t>
  </si>
  <si>
    <t>PPP7.ppp</t>
  </si>
  <si>
    <t>PPP8.ppp</t>
  </si>
  <si>
    <t>PPP9.ppp</t>
  </si>
  <si>
    <t>PPP10.ppp</t>
  </si>
  <si>
    <t>PPP11.ppp</t>
  </si>
  <si>
    <t>PPP12.ppp</t>
  </si>
  <si>
    <t>PPP13.ppp</t>
  </si>
  <si>
    <t>PPP14.ppp</t>
  </si>
  <si>
    <t>PPP15.ppp</t>
  </si>
  <si>
    <t>PPP16.ppp</t>
  </si>
  <si>
    <t>PPP17.ppp</t>
  </si>
  <si>
    <t>PPP18.ppp</t>
  </si>
  <si>
    <t>PPP19.ppp</t>
  </si>
  <si>
    <t>PPP20.ppp</t>
  </si>
  <si>
    <t>PPP21.ppp</t>
  </si>
  <si>
    <t>PPP22.ppp</t>
  </si>
  <si>
    <t>PPP23.ppp</t>
  </si>
  <si>
    <t>PPP24.ppp</t>
  </si>
  <si>
    <t>PPP25.ppp</t>
  </si>
  <si>
    <t>PPP26.ppp</t>
  </si>
  <si>
    <t>PPP27.ppp</t>
  </si>
  <si>
    <t>PPP28.ppp</t>
  </si>
  <si>
    <t>PPP29.ppp</t>
  </si>
  <si>
    <t>PPP30.ppp</t>
  </si>
  <si>
    <t>PPP31.ppp</t>
  </si>
  <si>
    <t>PPP32.ppp</t>
  </si>
  <si>
    <t>PPP33.ppp</t>
  </si>
  <si>
    <t>PPP34.ppp</t>
  </si>
  <si>
    <t>PPP35.ppp</t>
  </si>
  <si>
    <t>PPP36.ppp</t>
  </si>
  <si>
    <t>PPP37.ppp</t>
  </si>
  <si>
    <t>PPP38.ppp</t>
  </si>
  <si>
    <t>PPP39.ppp</t>
  </si>
  <si>
    <t>PPP40.ppp</t>
  </si>
  <si>
    <t>PPP41.ppp</t>
  </si>
  <si>
    <t>PPP43.ppp</t>
  </si>
  <si>
    <t>PPP44.ppp</t>
  </si>
  <si>
    <t>PPP45.ppp</t>
  </si>
  <si>
    <t>PPP46.ppp</t>
  </si>
  <si>
    <t>PPP47.ppp</t>
  </si>
  <si>
    <t>PPP48.ppp</t>
  </si>
  <si>
    <t>PPP49.ppp</t>
  </si>
  <si>
    <t>PPP50.ppp</t>
  </si>
  <si>
    <t>PPP51.ppp</t>
  </si>
  <si>
    <t>PPP52.ppp</t>
  </si>
  <si>
    <t>PPP53.ppp</t>
  </si>
  <si>
    <t>PPP54.ppp</t>
  </si>
  <si>
    <t>PPP55.ppp</t>
  </si>
  <si>
    <t>PPP56.ppp</t>
  </si>
  <si>
    <t>PPP57.ppp</t>
  </si>
  <si>
    <t>PPP58.ppp</t>
  </si>
  <si>
    <t>PPP59.ppp</t>
  </si>
  <si>
    <t>PPP42.ppp</t>
  </si>
  <si>
    <t>Obstacle Use</t>
  </si>
  <si>
    <t>Unreachable Cells</t>
  </si>
  <si>
    <t>StartVis%</t>
  </si>
  <si>
    <t>Explorer [Limited Memory: 9x9]</t>
  </si>
  <si>
    <t>Wei</t>
  </si>
  <si>
    <t>Bins</t>
  </si>
  <si>
    <t>More</t>
  </si>
  <si>
    <t>Frequency</t>
  </si>
  <si>
    <t>H0</t>
  </si>
  <si>
    <t>H1</t>
  </si>
  <si>
    <t>GoalVis% Maps are better than Wei</t>
  </si>
  <si>
    <t>Data</t>
  </si>
  <si>
    <t>Rank</t>
  </si>
  <si>
    <t>StdError</t>
  </si>
  <si>
    <t>Ws</t>
  </si>
  <si>
    <t>Wg</t>
  </si>
  <si>
    <t>Ww</t>
  </si>
  <si>
    <t>Wmean</t>
  </si>
  <si>
    <t>2Wbar = n1(n1+n2+1)</t>
  </si>
  <si>
    <t>2Wbar</t>
  </si>
  <si>
    <t>W's</t>
  </si>
  <si>
    <t>Mean</t>
  </si>
  <si>
    <t>Z</t>
  </si>
  <si>
    <t>GoalVis% Maps are not better than Wei</t>
  </si>
  <si>
    <t>Reject H1</t>
  </si>
  <si>
    <t>Norm Dist</t>
  </si>
  <si>
    <t>=(COUNT($S$9:$S$128)+1-RANK(S9, $S$9:$S$128, 0)-RANK(S9, $S$9:$S$128, 1))/2</t>
  </si>
  <si>
    <t>=RANK(S9,$S$9:$S$128,1)</t>
  </si>
  <si>
    <t>Correction</t>
  </si>
  <si>
    <t>Sum</t>
  </si>
  <si>
    <t>Average</t>
  </si>
  <si>
    <t>Running Total</t>
  </si>
  <si>
    <t>Count</t>
  </si>
  <si>
    <t>Pvalue</t>
  </si>
  <si>
    <t>N1</t>
  </si>
  <si>
    <t>N2</t>
  </si>
  <si>
    <t>Group 1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</si>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</sst>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Test!$G$18:$G$28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Test!$H$18:$H$28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15</c:v>
                </c:pt>
                <c:pt idx="8">
                  <c:v>17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43112"/>
        <c:axId val="436341152"/>
      </c:barChart>
      <c:catAx>
        <c:axId val="43634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341152"/>
        <c:crosses val="autoZero"/>
        <c:auto val="1"/>
        <c:lblAlgn val="ctr"/>
        <c:lblOffset val="100"/>
        <c:noMultiLvlLbl val="0"/>
      </c:catAx>
      <c:valAx>
        <c:axId val="43634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34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Test!$G$31:$G$41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Test!$H$31:$H$41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12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42720"/>
        <c:axId val="436341544"/>
      </c:barChart>
      <c:catAx>
        <c:axId val="4363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341544"/>
        <c:crosses val="autoZero"/>
        <c:auto val="1"/>
        <c:lblAlgn val="ctr"/>
        <c:lblOffset val="100"/>
        <c:noMultiLvlLbl val="0"/>
      </c:catAx>
      <c:valAx>
        <c:axId val="436341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3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12</xdr:row>
      <xdr:rowOff>180975</xdr:rowOff>
    </xdr:from>
    <xdr:to>
      <xdr:col>15</xdr:col>
      <xdr:colOff>238125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26</xdr:row>
      <xdr:rowOff>0</xdr:rowOff>
    </xdr:from>
    <xdr:to>
      <xdr:col>15</xdr:col>
      <xdr:colOff>238125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28"/>
  <sheetViews>
    <sheetView topLeftCell="B1" workbookViewId="0">
      <selection activeCell="G63" sqref="G63"/>
    </sheetView>
  </sheetViews>
  <sheetFormatPr defaultRowHeight="15" x14ac:dyDescent="0.25"/>
  <sheetData>
    <row r="3" spans="2:22" x14ac:dyDescent="0.25">
      <c r="B3" t="s">
        <v>80</v>
      </c>
      <c r="C3" t="s">
        <v>3</v>
      </c>
    </row>
    <row r="5" spans="2:22" x14ac:dyDescent="0.25">
      <c r="B5" t="s">
        <v>9</v>
      </c>
      <c r="C5" t="s">
        <v>9</v>
      </c>
      <c r="E5" t="s">
        <v>81</v>
      </c>
      <c r="J5" t="s">
        <v>84</v>
      </c>
      <c r="K5" t="s">
        <v>99</v>
      </c>
    </row>
    <row r="6" spans="2:22" x14ac:dyDescent="0.25">
      <c r="B6">
        <v>89.3</v>
      </c>
      <c r="C6">
        <v>79.7</v>
      </c>
      <c r="E6">
        <v>10</v>
      </c>
      <c r="J6" t="s">
        <v>85</v>
      </c>
      <c r="K6" t="s">
        <v>86</v>
      </c>
      <c r="U6" s="10" t="s">
        <v>103</v>
      </c>
    </row>
    <row r="7" spans="2:22" x14ac:dyDescent="0.25">
      <c r="B7">
        <v>80.7</v>
      </c>
      <c r="C7">
        <v>78</v>
      </c>
      <c r="E7">
        <v>20</v>
      </c>
      <c r="U7" s="10"/>
      <c r="V7" s="10" t="s">
        <v>102</v>
      </c>
    </row>
    <row r="8" spans="2:22" x14ac:dyDescent="0.25">
      <c r="B8">
        <v>85.6</v>
      </c>
      <c r="C8">
        <v>45.8</v>
      </c>
      <c r="E8">
        <v>30</v>
      </c>
      <c r="S8" t="s">
        <v>9</v>
      </c>
      <c r="T8" t="s">
        <v>87</v>
      </c>
      <c r="U8" t="s">
        <v>88</v>
      </c>
      <c r="V8" t="s">
        <v>104</v>
      </c>
    </row>
    <row r="9" spans="2:22" x14ac:dyDescent="0.25">
      <c r="B9">
        <v>88.8</v>
      </c>
      <c r="C9">
        <v>57.2</v>
      </c>
      <c r="E9">
        <v>40</v>
      </c>
      <c r="S9">
        <v>12.8</v>
      </c>
      <c r="T9" t="s">
        <v>3</v>
      </c>
      <c r="U9">
        <v>1</v>
      </c>
      <c r="V9">
        <f>(COUNT($S$9:$S$128)+1-RANK(S9, $S$9:$S$128, 0)-RANK(S9, $S$9:$S$128, 1))/2</f>
        <v>0</v>
      </c>
    </row>
    <row r="10" spans="2:22" x14ac:dyDescent="0.25">
      <c r="B10">
        <v>73</v>
      </c>
      <c r="C10">
        <v>94.4</v>
      </c>
      <c r="E10">
        <v>50</v>
      </c>
      <c r="S10">
        <v>20.7</v>
      </c>
      <c r="T10" t="s">
        <v>80</v>
      </c>
      <c r="U10">
        <v>2</v>
      </c>
      <c r="V10">
        <f t="shared" ref="V10:V73" si="0">(COUNT($S$9:$S$128)+1-RANK(S10, $S$9:$S$128, 0)-RANK(S10, $S$9:$S$128, 1))/2</f>
        <v>0</v>
      </c>
    </row>
    <row r="11" spans="2:22" x14ac:dyDescent="0.25">
      <c r="B11">
        <v>70.099999999999994</v>
      </c>
      <c r="C11">
        <v>82.7</v>
      </c>
      <c r="E11">
        <v>60</v>
      </c>
      <c r="S11">
        <v>27.1</v>
      </c>
      <c r="T11" t="s">
        <v>3</v>
      </c>
      <c r="U11">
        <v>3</v>
      </c>
      <c r="V11">
        <f t="shared" si="0"/>
        <v>0</v>
      </c>
    </row>
    <row r="12" spans="2:22" x14ac:dyDescent="0.25">
      <c r="B12">
        <v>46.6</v>
      </c>
      <c r="C12">
        <v>83.5</v>
      </c>
      <c r="E12">
        <v>70</v>
      </c>
      <c r="S12">
        <v>35.1</v>
      </c>
      <c r="T12" t="s">
        <v>3</v>
      </c>
      <c r="U12">
        <v>4</v>
      </c>
      <c r="V12">
        <f t="shared" si="0"/>
        <v>0</v>
      </c>
    </row>
    <row r="13" spans="2:22" x14ac:dyDescent="0.25">
      <c r="B13">
        <v>40.5</v>
      </c>
      <c r="C13">
        <v>75.099999999999994</v>
      </c>
      <c r="E13">
        <v>80</v>
      </c>
      <c r="S13">
        <v>35.9</v>
      </c>
      <c r="T13" t="s">
        <v>3</v>
      </c>
      <c r="U13">
        <v>5</v>
      </c>
      <c r="V13">
        <f t="shared" si="0"/>
        <v>0</v>
      </c>
    </row>
    <row r="14" spans="2:22" x14ac:dyDescent="0.25">
      <c r="B14">
        <v>87.9</v>
      </c>
      <c r="C14">
        <v>68.599999999999994</v>
      </c>
      <c r="E14">
        <v>90</v>
      </c>
      <c r="S14">
        <v>40.5</v>
      </c>
      <c r="T14" t="s">
        <v>80</v>
      </c>
      <c r="U14">
        <v>6</v>
      </c>
      <c r="V14">
        <f t="shared" si="0"/>
        <v>0</v>
      </c>
    </row>
    <row r="15" spans="2:22" x14ac:dyDescent="0.25">
      <c r="B15">
        <v>94.3</v>
      </c>
      <c r="C15">
        <v>81.5</v>
      </c>
      <c r="E15">
        <v>100</v>
      </c>
      <c r="S15">
        <v>41.7</v>
      </c>
      <c r="T15" t="s">
        <v>80</v>
      </c>
      <c r="U15">
        <v>7</v>
      </c>
      <c r="V15">
        <f t="shared" si="0"/>
        <v>0</v>
      </c>
    </row>
    <row r="16" spans="2:22" ht="15.75" thickBot="1" x14ac:dyDescent="0.3">
      <c r="B16">
        <v>70.8</v>
      </c>
      <c r="C16">
        <v>12.8</v>
      </c>
      <c r="F16" s="7"/>
      <c r="G16" s="7"/>
      <c r="H16" s="7"/>
      <c r="S16">
        <v>45.8</v>
      </c>
      <c r="T16" t="s">
        <v>3</v>
      </c>
      <c r="U16">
        <v>8</v>
      </c>
      <c r="V16">
        <f t="shared" si="0"/>
        <v>0</v>
      </c>
    </row>
    <row r="17" spans="2:22" x14ac:dyDescent="0.25">
      <c r="B17">
        <v>87</v>
      </c>
      <c r="C17">
        <v>87.8</v>
      </c>
      <c r="F17" s="7"/>
      <c r="G17" s="6" t="s">
        <v>81</v>
      </c>
      <c r="H17" s="6" t="s">
        <v>83</v>
      </c>
      <c r="S17">
        <v>46.2</v>
      </c>
      <c r="T17" t="s">
        <v>3</v>
      </c>
      <c r="U17">
        <v>9</v>
      </c>
      <c r="V17">
        <f t="shared" si="0"/>
        <v>0</v>
      </c>
    </row>
    <row r="18" spans="2:22" x14ac:dyDescent="0.25">
      <c r="B18">
        <v>53.8</v>
      </c>
      <c r="C18">
        <v>92.3</v>
      </c>
      <c r="F18" s="7"/>
      <c r="G18" s="3">
        <v>10</v>
      </c>
      <c r="H18" s="4">
        <v>0</v>
      </c>
      <c r="S18">
        <v>46.6</v>
      </c>
      <c r="T18" t="s">
        <v>80</v>
      </c>
      <c r="U18">
        <v>10</v>
      </c>
      <c r="V18">
        <f t="shared" si="0"/>
        <v>0</v>
      </c>
    </row>
    <row r="19" spans="2:22" x14ac:dyDescent="0.25">
      <c r="B19">
        <v>93.9</v>
      </c>
      <c r="C19">
        <v>95.1</v>
      </c>
      <c r="F19" s="7"/>
      <c r="G19" s="3">
        <v>20</v>
      </c>
      <c r="H19" s="4">
        <v>0</v>
      </c>
      <c r="S19">
        <v>49.4</v>
      </c>
      <c r="T19" t="s">
        <v>3</v>
      </c>
      <c r="U19">
        <v>11</v>
      </c>
      <c r="V19">
        <f t="shared" si="0"/>
        <v>0</v>
      </c>
    </row>
    <row r="20" spans="2:22" x14ac:dyDescent="0.25">
      <c r="B20">
        <v>60.1</v>
      </c>
      <c r="C20">
        <v>80.3</v>
      </c>
      <c r="F20" s="7"/>
      <c r="G20" s="3">
        <v>30</v>
      </c>
      <c r="H20" s="4">
        <v>1</v>
      </c>
      <c r="S20">
        <v>50.5</v>
      </c>
      <c r="T20" t="s">
        <v>80</v>
      </c>
      <c r="U20">
        <v>12</v>
      </c>
      <c r="V20">
        <f t="shared" si="0"/>
        <v>0</v>
      </c>
    </row>
    <row r="21" spans="2:22" x14ac:dyDescent="0.25">
      <c r="B21">
        <v>93.9</v>
      </c>
      <c r="C21">
        <v>64.2</v>
      </c>
      <c r="F21" s="7"/>
      <c r="G21" s="3">
        <v>40</v>
      </c>
      <c r="H21" s="4">
        <v>0</v>
      </c>
      <c r="S21">
        <v>53.8</v>
      </c>
      <c r="T21" t="s">
        <v>80</v>
      </c>
      <c r="U21">
        <v>13</v>
      </c>
      <c r="V21">
        <f t="shared" si="0"/>
        <v>0</v>
      </c>
    </row>
    <row r="22" spans="2:22" x14ac:dyDescent="0.25">
      <c r="B22">
        <v>67.599999999999994</v>
      </c>
      <c r="C22">
        <v>80.5</v>
      </c>
      <c r="F22" s="7"/>
      <c r="G22" s="3">
        <v>50</v>
      </c>
      <c r="H22" s="4">
        <v>3</v>
      </c>
      <c r="S22">
        <v>54.3</v>
      </c>
      <c r="T22" t="s">
        <v>80</v>
      </c>
      <c r="U22">
        <v>14</v>
      </c>
      <c r="V22">
        <f t="shared" si="0"/>
        <v>0</v>
      </c>
    </row>
    <row r="23" spans="2:22" x14ac:dyDescent="0.25">
      <c r="B23">
        <v>87.3</v>
      </c>
      <c r="C23">
        <v>88.4</v>
      </c>
      <c r="F23" s="7"/>
      <c r="G23" s="3">
        <v>60</v>
      </c>
      <c r="H23" s="4">
        <v>7</v>
      </c>
      <c r="S23">
        <v>54.7</v>
      </c>
      <c r="T23" t="s">
        <v>80</v>
      </c>
      <c r="U23">
        <v>15</v>
      </c>
      <c r="V23">
        <f t="shared" si="0"/>
        <v>0</v>
      </c>
    </row>
    <row r="24" spans="2:22" x14ac:dyDescent="0.25">
      <c r="B24">
        <v>78.8</v>
      </c>
      <c r="C24">
        <v>73.3</v>
      </c>
      <c r="F24" s="7"/>
      <c r="G24" s="3">
        <v>70</v>
      </c>
      <c r="H24" s="4">
        <v>8</v>
      </c>
      <c r="S24">
        <v>57.1</v>
      </c>
      <c r="T24" t="s">
        <v>3</v>
      </c>
      <c r="U24">
        <v>16</v>
      </c>
      <c r="V24">
        <f t="shared" si="0"/>
        <v>0</v>
      </c>
    </row>
    <row r="25" spans="2:22" x14ac:dyDescent="0.25">
      <c r="B25">
        <v>88.3</v>
      </c>
      <c r="C25">
        <v>82.3</v>
      </c>
      <c r="F25" s="7"/>
      <c r="G25" s="3">
        <v>80</v>
      </c>
      <c r="H25" s="4">
        <v>15</v>
      </c>
      <c r="S25">
        <v>57.2</v>
      </c>
      <c r="T25" t="s">
        <v>3</v>
      </c>
      <c r="U25">
        <v>17</v>
      </c>
      <c r="V25">
        <f t="shared" si="0"/>
        <v>0</v>
      </c>
    </row>
    <row r="26" spans="2:22" x14ac:dyDescent="0.25">
      <c r="B26">
        <v>98.2</v>
      </c>
      <c r="C26">
        <v>80.8</v>
      </c>
      <c r="F26" s="7"/>
      <c r="G26" s="3">
        <v>90</v>
      </c>
      <c r="H26" s="4">
        <v>17</v>
      </c>
      <c r="S26">
        <v>58.6</v>
      </c>
      <c r="T26" t="s">
        <v>3</v>
      </c>
      <c r="U26">
        <v>18</v>
      </c>
      <c r="V26">
        <f t="shared" si="0"/>
        <v>0</v>
      </c>
    </row>
    <row r="27" spans="2:22" x14ac:dyDescent="0.25">
      <c r="B27">
        <v>68.3</v>
      </c>
      <c r="C27">
        <v>59.2</v>
      </c>
      <c r="F27" s="7"/>
      <c r="G27" s="3">
        <v>100</v>
      </c>
      <c r="H27" s="4">
        <v>9</v>
      </c>
      <c r="S27">
        <v>58.7</v>
      </c>
      <c r="T27" t="s">
        <v>80</v>
      </c>
      <c r="U27">
        <v>19</v>
      </c>
      <c r="V27">
        <f t="shared" si="0"/>
        <v>0</v>
      </c>
    </row>
    <row r="28" spans="2:22" ht="15.75" thickBot="1" x14ac:dyDescent="0.3">
      <c r="B28">
        <v>70.099999999999994</v>
      </c>
      <c r="C28">
        <v>88.9</v>
      </c>
      <c r="F28" s="7"/>
      <c r="G28" s="5" t="s">
        <v>82</v>
      </c>
      <c r="H28" s="5">
        <v>0</v>
      </c>
      <c r="S28">
        <v>58.9</v>
      </c>
      <c r="T28" t="s">
        <v>80</v>
      </c>
      <c r="U28">
        <v>20</v>
      </c>
      <c r="V28">
        <f t="shared" si="0"/>
        <v>0</v>
      </c>
    </row>
    <row r="29" spans="2:22" ht="15.75" thickBot="1" x14ac:dyDescent="0.3">
      <c r="B29">
        <v>59.4</v>
      </c>
      <c r="C29">
        <v>90.1</v>
      </c>
      <c r="S29">
        <v>59.2</v>
      </c>
      <c r="T29" t="s">
        <v>3</v>
      </c>
      <c r="U29">
        <v>21</v>
      </c>
      <c r="V29">
        <f t="shared" si="0"/>
        <v>0</v>
      </c>
    </row>
    <row r="30" spans="2:22" x14ac:dyDescent="0.25">
      <c r="B30">
        <v>74.3</v>
      </c>
      <c r="C30">
        <v>46.2</v>
      </c>
      <c r="G30" s="6" t="s">
        <v>81</v>
      </c>
      <c r="H30" s="6" t="s">
        <v>83</v>
      </c>
      <c r="S30">
        <v>59.4</v>
      </c>
      <c r="T30" t="s">
        <v>3</v>
      </c>
      <c r="U30">
        <v>22.5</v>
      </c>
      <c r="V30">
        <f t="shared" si="0"/>
        <v>0.5</v>
      </c>
    </row>
    <row r="31" spans="2:22" x14ac:dyDescent="0.25">
      <c r="B31">
        <v>100</v>
      </c>
      <c r="C31">
        <v>27.1</v>
      </c>
      <c r="G31" s="3">
        <v>10</v>
      </c>
      <c r="H31" s="4">
        <v>0</v>
      </c>
      <c r="S31">
        <v>59.4</v>
      </c>
      <c r="T31" t="s">
        <v>80</v>
      </c>
      <c r="U31">
        <v>22.5</v>
      </c>
      <c r="V31">
        <f t="shared" si="0"/>
        <v>0.5</v>
      </c>
    </row>
    <row r="32" spans="2:22" x14ac:dyDescent="0.25">
      <c r="B32">
        <v>99.6</v>
      </c>
      <c r="C32">
        <v>49.4</v>
      </c>
      <c r="G32" s="3">
        <v>20</v>
      </c>
      <c r="H32" s="4">
        <v>1</v>
      </c>
      <c r="S32">
        <v>60.1</v>
      </c>
      <c r="T32" t="s">
        <v>80</v>
      </c>
      <c r="U32">
        <v>24</v>
      </c>
      <c r="V32">
        <f t="shared" si="0"/>
        <v>0</v>
      </c>
    </row>
    <row r="33" spans="2:22" x14ac:dyDescent="0.25">
      <c r="B33">
        <v>99.9</v>
      </c>
      <c r="C33">
        <v>80.8</v>
      </c>
      <c r="G33" s="3">
        <v>30</v>
      </c>
      <c r="H33" s="4">
        <v>1</v>
      </c>
      <c r="S33">
        <v>60.3</v>
      </c>
      <c r="T33" t="s">
        <v>3</v>
      </c>
      <c r="U33">
        <v>25</v>
      </c>
      <c r="V33">
        <f t="shared" si="0"/>
        <v>0</v>
      </c>
    </row>
    <row r="34" spans="2:22" x14ac:dyDescent="0.25">
      <c r="B34">
        <v>71.599999999999994</v>
      </c>
      <c r="C34">
        <v>83.6</v>
      </c>
      <c r="G34" s="3">
        <v>40</v>
      </c>
      <c r="H34" s="4">
        <v>2</v>
      </c>
      <c r="S34">
        <v>60.8</v>
      </c>
      <c r="T34" t="s">
        <v>80</v>
      </c>
      <c r="U34">
        <v>26</v>
      </c>
      <c r="V34">
        <f t="shared" si="0"/>
        <v>0</v>
      </c>
    </row>
    <row r="35" spans="2:22" x14ac:dyDescent="0.25">
      <c r="B35">
        <v>92</v>
      </c>
      <c r="C35">
        <v>97.6</v>
      </c>
      <c r="G35" s="3">
        <v>50</v>
      </c>
      <c r="H35" s="4">
        <v>3</v>
      </c>
      <c r="S35">
        <v>60.9</v>
      </c>
      <c r="T35" t="s">
        <v>3</v>
      </c>
      <c r="U35">
        <v>27</v>
      </c>
      <c r="V35">
        <f t="shared" si="0"/>
        <v>0</v>
      </c>
    </row>
    <row r="36" spans="2:22" x14ac:dyDescent="0.25">
      <c r="B36">
        <v>50.5</v>
      </c>
      <c r="C36">
        <v>59.4</v>
      </c>
      <c r="G36" s="3">
        <v>60</v>
      </c>
      <c r="H36" s="4">
        <v>5</v>
      </c>
      <c r="S36">
        <v>61.6</v>
      </c>
      <c r="T36" t="s">
        <v>3</v>
      </c>
      <c r="U36">
        <v>28</v>
      </c>
      <c r="V36">
        <f t="shared" si="0"/>
        <v>0</v>
      </c>
    </row>
    <row r="37" spans="2:22" x14ac:dyDescent="0.25">
      <c r="B37">
        <v>86.2</v>
      </c>
      <c r="C37">
        <v>91.2</v>
      </c>
      <c r="G37" s="3">
        <v>70</v>
      </c>
      <c r="H37" s="4">
        <v>6</v>
      </c>
      <c r="S37">
        <v>64.099999999999994</v>
      </c>
      <c r="T37" t="s">
        <v>80</v>
      </c>
      <c r="U37">
        <v>29</v>
      </c>
      <c r="V37">
        <f t="shared" si="0"/>
        <v>0</v>
      </c>
    </row>
    <row r="38" spans="2:22" x14ac:dyDescent="0.25">
      <c r="B38">
        <v>76.599999999999994</v>
      </c>
      <c r="C38">
        <v>71.8</v>
      </c>
      <c r="G38" s="3">
        <v>80</v>
      </c>
      <c r="H38" s="4">
        <v>12</v>
      </c>
      <c r="S38">
        <v>64.2</v>
      </c>
      <c r="T38" t="s">
        <v>3</v>
      </c>
      <c r="U38">
        <v>30</v>
      </c>
      <c r="V38">
        <f t="shared" si="0"/>
        <v>0</v>
      </c>
    </row>
    <row r="39" spans="2:22" x14ac:dyDescent="0.25">
      <c r="B39">
        <v>87.5</v>
      </c>
      <c r="C39">
        <v>84.2</v>
      </c>
      <c r="G39" s="3">
        <v>90</v>
      </c>
      <c r="H39" s="4">
        <v>20</v>
      </c>
      <c r="S39">
        <v>65</v>
      </c>
      <c r="T39" t="s">
        <v>80</v>
      </c>
      <c r="U39">
        <v>31</v>
      </c>
      <c r="V39">
        <f t="shared" si="0"/>
        <v>0</v>
      </c>
    </row>
    <row r="40" spans="2:22" x14ac:dyDescent="0.25">
      <c r="B40">
        <v>64.099999999999994</v>
      </c>
      <c r="C40">
        <v>60.9</v>
      </c>
      <c r="G40" s="3">
        <v>100</v>
      </c>
      <c r="H40" s="4">
        <v>10</v>
      </c>
      <c r="S40">
        <v>65.7</v>
      </c>
      <c r="T40" t="s">
        <v>80</v>
      </c>
      <c r="U40">
        <v>32</v>
      </c>
      <c r="V40">
        <f t="shared" si="0"/>
        <v>0</v>
      </c>
    </row>
    <row r="41" spans="2:22" ht="15.75" thickBot="1" x14ac:dyDescent="0.3">
      <c r="B41">
        <v>75</v>
      </c>
      <c r="C41">
        <v>35.1</v>
      </c>
      <c r="G41" s="5" t="s">
        <v>82</v>
      </c>
      <c r="H41" s="5">
        <v>0</v>
      </c>
      <c r="S41">
        <v>67.3</v>
      </c>
      <c r="T41" t="s">
        <v>80</v>
      </c>
      <c r="U41">
        <v>33</v>
      </c>
      <c r="V41">
        <f t="shared" si="0"/>
        <v>0</v>
      </c>
    </row>
    <row r="42" spans="2:22" x14ac:dyDescent="0.25">
      <c r="B42">
        <v>92.5</v>
      </c>
      <c r="C42">
        <v>75.5</v>
      </c>
      <c r="S42">
        <v>67.599999999999994</v>
      </c>
      <c r="T42" t="s">
        <v>80</v>
      </c>
      <c r="U42">
        <v>34</v>
      </c>
      <c r="V42">
        <f t="shared" si="0"/>
        <v>0</v>
      </c>
    </row>
    <row r="43" spans="2:22" x14ac:dyDescent="0.25">
      <c r="B43">
        <v>60.8</v>
      </c>
      <c r="C43">
        <v>78.2</v>
      </c>
      <c r="S43">
        <v>68.3</v>
      </c>
      <c r="T43" t="s">
        <v>80</v>
      </c>
      <c r="U43">
        <v>35</v>
      </c>
      <c r="V43">
        <f t="shared" si="0"/>
        <v>0</v>
      </c>
    </row>
    <row r="44" spans="2:22" x14ac:dyDescent="0.25">
      <c r="B44">
        <v>41.7</v>
      </c>
      <c r="C44">
        <v>90.1</v>
      </c>
      <c r="S44">
        <v>68.599999999999994</v>
      </c>
      <c r="T44" t="s">
        <v>3</v>
      </c>
      <c r="U44">
        <v>36</v>
      </c>
      <c r="V44">
        <f t="shared" si="0"/>
        <v>0</v>
      </c>
    </row>
    <row r="45" spans="2:22" x14ac:dyDescent="0.25">
      <c r="B45">
        <v>85.2</v>
      </c>
      <c r="C45">
        <v>79.3</v>
      </c>
      <c r="S45">
        <v>68.8</v>
      </c>
      <c r="T45" t="s">
        <v>3</v>
      </c>
      <c r="U45">
        <v>37</v>
      </c>
      <c r="V45">
        <f t="shared" si="0"/>
        <v>0</v>
      </c>
    </row>
    <row r="46" spans="2:22" x14ac:dyDescent="0.25">
      <c r="B46">
        <v>73.2</v>
      </c>
      <c r="C46">
        <v>89</v>
      </c>
      <c r="S46">
        <v>70.099999999999994</v>
      </c>
      <c r="T46" t="s">
        <v>80</v>
      </c>
      <c r="U46">
        <v>38.5</v>
      </c>
      <c r="V46">
        <f t="shared" si="0"/>
        <v>0.5</v>
      </c>
    </row>
    <row r="47" spans="2:22" x14ac:dyDescent="0.25">
      <c r="B47">
        <v>54.7</v>
      </c>
      <c r="C47">
        <v>87</v>
      </c>
      <c r="H47" t="s">
        <v>112</v>
      </c>
      <c r="L47" t="s">
        <v>113</v>
      </c>
      <c r="S47">
        <v>70.099999999999994</v>
      </c>
      <c r="T47" t="s">
        <v>80</v>
      </c>
      <c r="U47">
        <v>38.5</v>
      </c>
      <c r="V47">
        <f t="shared" si="0"/>
        <v>0.5</v>
      </c>
    </row>
    <row r="48" spans="2:22" x14ac:dyDescent="0.25">
      <c r="B48">
        <v>65</v>
      </c>
      <c r="C48">
        <v>94.9</v>
      </c>
      <c r="G48" t="s">
        <v>9</v>
      </c>
      <c r="H48" t="s">
        <v>87</v>
      </c>
      <c r="I48" t="s">
        <v>88</v>
      </c>
      <c r="K48" t="s">
        <v>9</v>
      </c>
      <c r="L48" t="s">
        <v>87</v>
      </c>
      <c r="M48" t="s">
        <v>88</v>
      </c>
      <c r="S48">
        <v>70.2</v>
      </c>
      <c r="T48" t="s">
        <v>80</v>
      </c>
      <c r="U48">
        <v>40</v>
      </c>
      <c r="V48">
        <f t="shared" si="0"/>
        <v>0</v>
      </c>
    </row>
    <row r="49" spans="2:22" x14ac:dyDescent="0.25">
      <c r="B49">
        <v>58.9</v>
      </c>
      <c r="C49">
        <v>89.3</v>
      </c>
      <c r="G49">
        <v>12.8</v>
      </c>
      <c r="H49" t="s">
        <v>3</v>
      </c>
      <c r="I49">
        <v>1</v>
      </c>
      <c r="K49">
        <v>20.7</v>
      </c>
      <c r="L49" t="s">
        <v>80</v>
      </c>
      <c r="M49">
        <v>2</v>
      </c>
      <c r="S49">
        <v>70.8</v>
      </c>
      <c r="T49" t="s">
        <v>80</v>
      </c>
      <c r="U49">
        <v>41</v>
      </c>
      <c r="V49">
        <f t="shared" si="0"/>
        <v>0</v>
      </c>
    </row>
    <row r="50" spans="2:22" x14ac:dyDescent="0.25">
      <c r="B50">
        <v>74.8</v>
      </c>
      <c r="C50">
        <v>72.099999999999994</v>
      </c>
      <c r="G50">
        <v>27.1</v>
      </c>
      <c r="H50" t="s">
        <v>3</v>
      </c>
      <c r="I50">
        <v>3</v>
      </c>
      <c r="K50">
        <v>40.5</v>
      </c>
      <c r="L50" t="s">
        <v>80</v>
      </c>
      <c r="M50">
        <v>6</v>
      </c>
      <c r="S50">
        <v>71.599999999999994</v>
      </c>
      <c r="T50" t="s">
        <v>80</v>
      </c>
      <c r="U50">
        <v>42</v>
      </c>
      <c r="V50">
        <f t="shared" si="0"/>
        <v>0</v>
      </c>
    </row>
    <row r="51" spans="2:22" x14ac:dyDescent="0.25">
      <c r="B51">
        <v>89.8</v>
      </c>
      <c r="C51">
        <v>85.1</v>
      </c>
      <c r="G51">
        <v>35.1</v>
      </c>
      <c r="H51" t="s">
        <v>3</v>
      </c>
      <c r="I51">
        <v>4</v>
      </c>
      <c r="K51">
        <v>41.7</v>
      </c>
      <c r="L51" t="s">
        <v>80</v>
      </c>
      <c r="M51">
        <v>7</v>
      </c>
      <c r="S51">
        <v>71.7</v>
      </c>
      <c r="T51" t="s">
        <v>80</v>
      </c>
      <c r="U51">
        <v>43</v>
      </c>
      <c r="V51">
        <f t="shared" si="0"/>
        <v>0</v>
      </c>
    </row>
    <row r="52" spans="2:22" x14ac:dyDescent="0.25">
      <c r="B52">
        <v>65.7</v>
      </c>
      <c r="C52">
        <v>61.6</v>
      </c>
      <c r="G52">
        <v>35.9</v>
      </c>
      <c r="H52" t="s">
        <v>3</v>
      </c>
      <c r="I52">
        <v>5</v>
      </c>
      <c r="K52">
        <v>46.6</v>
      </c>
      <c r="L52" t="s">
        <v>80</v>
      </c>
      <c r="M52">
        <v>10</v>
      </c>
      <c r="S52">
        <v>71.8</v>
      </c>
      <c r="T52" t="s">
        <v>3</v>
      </c>
      <c r="U52">
        <v>44</v>
      </c>
      <c r="V52">
        <f t="shared" si="0"/>
        <v>0</v>
      </c>
    </row>
    <row r="53" spans="2:22" x14ac:dyDescent="0.25">
      <c r="B53">
        <v>75.2</v>
      </c>
      <c r="C53">
        <v>82.2</v>
      </c>
      <c r="G53">
        <v>45.8</v>
      </c>
      <c r="H53" t="s">
        <v>3</v>
      </c>
      <c r="I53">
        <v>8</v>
      </c>
      <c r="K53">
        <v>50.5</v>
      </c>
      <c r="L53" t="s">
        <v>80</v>
      </c>
      <c r="M53">
        <v>12</v>
      </c>
      <c r="S53">
        <v>71.900000000000006</v>
      </c>
      <c r="T53" t="s">
        <v>3</v>
      </c>
      <c r="U53">
        <v>45</v>
      </c>
      <c r="V53">
        <f t="shared" si="0"/>
        <v>0</v>
      </c>
    </row>
    <row r="54" spans="2:22" x14ac:dyDescent="0.25">
      <c r="B54">
        <v>71.7</v>
      </c>
      <c r="C54">
        <v>68.8</v>
      </c>
      <c r="G54">
        <v>46.2</v>
      </c>
      <c r="H54" t="s">
        <v>3</v>
      </c>
      <c r="I54">
        <v>9</v>
      </c>
      <c r="K54">
        <v>53.8</v>
      </c>
      <c r="L54" t="s">
        <v>80</v>
      </c>
      <c r="M54">
        <v>13</v>
      </c>
      <c r="S54">
        <v>72.099999999999994</v>
      </c>
      <c r="T54" t="s">
        <v>3</v>
      </c>
      <c r="U54">
        <v>46</v>
      </c>
      <c r="V54">
        <f t="shared" si="0"/>
        <v>0</v>
      </c>
    </row>
    <row r="55" spans="2:22" x14ac:dyDescent="0.25">
      <c r="B55">
        <v>70.2</v>
      </c>
      <c r="C55">
        <v>60.3</v>
      </c>
      <c r="G55">
        <v>49.4</v>
      </c>
      <c r="H55" t="s">
        <v>3</v>
      </c>
      <c r="I55">
        <v>11</v>
      </c>
      <c r="K55">
        <v>54.3</v>
      </c>
      <c r="L55" t="s">
        <v>80</v>
      </c>
      <c r="M55">
        <v>14</v>
      </c>
      <c r="S55">
        <v>72.599999999999994</v>
      </c>
      <c r="T55" t="s">
        <v>3</v>
      </c>
      <c r="U55">
        <v>47</v>
      </c>
      <c r="V55">
        <f t="shared" si="0"/>
        <v>0</v>
      </c>
    </row>
    <row r="56" spans="2:22" x14ac:dyDescent="0.25">
      <c r="B56">
        <v>88.4</v>
      </c>
      <c r="C56">
        <v>35.9</v>
      </c>
      <c r="G56">
        <v>57.1</v>
      </c>
      <c r="H56" t="s">
        <v>3</v>
      </c>
      <c r="I56">
        <v>16</v>
      </c>
      <c r="K56">
        <v>54.7</v>
      </c>
      <c r="L56" t="s">
        <v>80</v>
      </c>
      <c r="M56">
        <v>15</v>
      </c>
      <c r="S56">
        <v>73</v>
      </c>
      <c r="T56" t="s">
        <v>80</v>
      </c>
      <c r="U56">
        <v>48</v>
      </c>
      <c r="V56">
        <f t="shared" si="0"/>
        <v>0</v>
      </c>
    </row>
    <row r="57" spans="2:22" x14ac:dyDescent="0.25">
      <c r="B57">
        <v>73.900000000000006</v>
      </c>
      <c r="C57">
        <v>88.8</v>
      </c>
      <c r="G57">
        <v>57.2</v>
      </c>
      <c r="H57" t="s">
        <v>3</v>
      </c>
      <c r="I57">
        <v>17</v>
      </c>
      <c r="K57">
        <v>58.7</v>
      </c>
      <c r="L57" t="s">
        <v>80</v>
      </c>
      <c r="M57">
        <v>19</v>
      </c>
      <c r="S57">
        <v>73.2</v>
      </c>
      <c r="T57" t="s">
        <v>80</v>
      </c>
      <c r="U57">
        <v>49</v>
      </c>
      <c r="V57">
        <f t="shared" si="0"/>
        <v>0</v>
      </c>
    </row>
    <row r="58" spans="2:22" x14ac:dyDescent="0.25">
      <c r="B58">
        <v>58.7</v>
      </c>
      <c r="C58">
        <v>57.1</v>
      </c>
      <c r="G58">
        <v>58.6</v>
      </c>
      <c r="H58" t="s">
        <v>3</v>
      </c>
      <c r="I58">
        <v>18</v>
      </c>
      <c r="K58">
        <v>58.9</v>
      </c>
      <c r="L58" t="s">
        <v>80</v>
      </c>
      <c r="M58">
        <v>20</v>
      </c>
      <c r="S58">
        <v>73.3</v>
      </c>
      <c r="T58" t="s">
        <v>3</v>
      </c>
      <c r="U58">
        <v>50</v>
      </c>
      <c r="V58">
        <f t="shared" si="0"/>
        <v>0</v>
      </c>
    </row>
    <row r="59" spans="2:22" x14ac:dyDescent="0.25">
      <c r="B59">
        <v>67.3</v>
      </c>
      <c r="C59">
        <v>71.900000000000006</v>
      </c>
      <c r="G59">
        <v>59.2</v>
      </c>
      <c r="H59" t="s">
        <v>3</v>
      </c>
      <c r="I59">
        <v>21</v>
      </c>
      <c r="K59">
        <v>59.4</v>
      </c>
      <c r="L59" t="s">
        <v>80</v>
      </c>
      <c r="M59">
        <v>22.5</v>
      </c>
      <c r="S59">
        <v>73.900000000000006</v>
      </c>
      <c r="T59" t="s">
        <v>80</v>
      </c>
      <c r="U59">
        <v>51</v>
      </c>
      <c r="V59">
        <f t="shared" si="0"/>
        <v>0</v>
      </c>
    </row>
    <row r="60" spans="2:22" x14ac:dyDescent="0.25">
      <c r="B60">
        <v>88.9</v>
      </c>
      <c r="C60">
        <v>72.599999999999994</v>
      </c>
      <c r="G60">
        <v>59.4</v>
      </c>
      <c r="H60" t="s">
        <v>3</v>
      </c>
      <c r="I60">
        <v>22.5</v>
      </c>
      <c r="K60">
        <v>60.1</v>
      </c>
      <c r="L60" t="s">
        <v>80</v>
      </c>
      <c r="M60">
        <v>24</v>
      </c>
      <c r="S60">
        <v>74.3</v>
      </c>
      <c r="T60" t="s">
        <v>80</v>
      </c>
      <c r="U60">
        <v>52</v>
      </c>
      <c r="V60">
        <f t="shared" si="0"/>
        <v>0</v>
      </c>
    </row>
    <row r="61" spans="2:22" x14ac:dyDescent="0.25">
      <c r="B61">
        <v>81</v>
      </c>
      <c r="C61">
        <v>99.9</v>
      </c>
      <c r="G61">
        <v>60.3</v>
      </c>
      <c r="H61" t="s">
        <v>3</v>
      </c>
      <c r="I61">
        <v>25</v>
      </c>
      <c r="K61">
        <v>60.8</v>
      </c>
      <c r="L61" t="s">
        <v>80</v>
      </c>
      <c r="M61">
        <v>26</v>
      </c>
      <c r="S61">
        <v>74.8</v>
      </c>
      <c r="T61" t="s">
        <v>80</v>
      </c>
      <c r="U61">
        <v>53</v>
      </c>
      <c r="V61">
        <f t="shared" si="0"/>
        <v>0</v>
      </c>
    </row>
    <row r="62" spans="2:22" x14ac:dyDescent="0.25">
      <c r="B62">
        <v>85.8</v>
      </c>
      <c r="C62">
        <v>94.9</v>
      </c>
      <c r="G62">
        <v>60.9</v>
      </c>
      <c r="H62" t="s">
        <v>3</v>
      </c>
      <c r="I62">
        <v>27</v>
      </c>
      <c r="K62">
        <v>64.099999999999994</v>
      </c>
      <c r="L62" t="s">
        <v>80</v>
      </c>
      <c r="M62">
        <v>29</v>
      </c>
      <c r="S62">
        <v>75</v>
      </c>
      <c r="T62" t="s">
        <v>80</v>
      </c>
      <c r="U62">
        <v>54</v>
      </c>
      <c r="V62">
        <f t="shared" si="0"/>
        <v>0</v>
      </c>
    </row>
    <row r="63" spans="2:22" x14ac:dyDescent="0.25">
      <c r="B63">
        <v>54.3</v>
      </c>
      <c r="C63">
        <v>75.599999999999994</v>
      </c>
      <c r="G63">
        <v>61.6</v>
      </c>
      <c r="H63" t="s">
        <v>3</v>
      </c>
      <c r="I63">
        <v>28</v>
      </c>
      <c r="K63">
        <v>65</v>
      </c>
      <c r="L63" t="s">
        <v>80</v>
      </c>
      <c r="M63">
        <v>31</v>
      </c>
      <c r="S63">
        <v>75.099999999999994</v>
      </c>
      <c r="T63" t="s">
        <v>3</v>
      </c>
      <c r="U63">
        <v>55</v>
      </c>
      <c r="V63">
        <f t="shared" si="0"/>
        <v>0</v>
      </c>
    </row>
    <row r="64" spans="2:22" x14ac:dyDescent="0.25">
      <c r="B64">
        <v>85.7</v>
      </c>
      <c r="C64">
        <v>84.6</v>
      </c>
      <c r="G64">
        <v>64.2</v>
      </c>
      <c r="H64" t="s">
        <v>3</v>
      </c>
      <c r="I64">
        <v>30</v>
      </c>
      <c r="K64">
        <v>65.7</v>
      </c>
      <c r="L64" t="s">
        <v>80</v>
      </c>
      <c r="M64">
        <v>32</v>
      </c>
      <c r="S64">
        <v>75.2</v>
      </c>
      <c r="T64" t="s">
        <v>80</v>
      </c>
      <c r="U64">
        <v>56</v>
      </c>
      <c r="V64">
        <f t="shared" si="0"/>
        <v>0</v>
      </c>
    </row>
    <row r="65" spans="2:22" x14ac:dyDescent="0.25">
      <c r="B65">
        <v>20.7</v>
      </c>
      <c r="C65">
        <v>58.6</v>
      </c>
      <c r="G65">
        <v>68.599999999999994</v>
      </c>
      <c r="H65" t="s">
        <v>3</v>
      </c>
      <c r="I65">
        <v>36</v>
      </c>
      <c r="K65">
        <v>67.3</v>
      </c>
      <c r="L65" t="s">
        <v>80</v>
      </c>
      <c r="M65">
        <v>33</v>
      </c>
      <c r="S65">
        <v>75.5</v>
      </c>
      <c r="T65" t="s">
        <v>3</v>
      </c>
      <c r="U65">
        <v>57</v>
      </c>
      <c r="V65">
        <f t="shared" si="0"/>
        <v>0</v>
      </c>
    </row>
    <row r="66" spans="2:22" x14ac:dyDescent="0.25">
      <c r="G66">
        <v>68.8</v>
      </c>
      <c r="H66" t="s">
        <v>3</v>
      </c>
      <c r="I66">
        <v>37</v>
      </c>
      <c r="K66">
        <v>67.599999999999994</v>
      </c>
      <c r="L66" t="s">
        <v>80</v>
      </c>
      <c r="M66">
        <v>34</v>
      </c>
      <c r="S66">
        <v>75.599999999999994</v>
      </c>
      <c r="T66" t="s">
        <v>3</v>
      </c>
      <c r="U66">
        <v>58</v>
      </c>
      <c r="V66">
        <f t="shared" si="0"/>
        <v>0</v>
      </c>
    </row>
    <row r="67" spans="2:22" x14ac:dyDescent="0.25">
      <c r="G67">
        <v>71.8</v>
      </c>
      <c r="H67" t="s">
        <v>3</v>
      </c>
      <c r="I67">
        <v>44</v>
      </c>
      <c r="K67">
        <v>68.3</v>
      </c>
      <c r="L67" t="s">
        <v>80</v>
      </c>
      <c r="M67">
        <v>35</v>
      </c>
      <c r="S67">
        <v>76.599999999999994</v>
      </c>
      <c r="T67" t="s">
        <v>80</v>
      </c>
      <c r="U67">
        <v>59</v>
      </c>
      <c r="V67">
        <f t="shared" si="0"/>
        <v>0</v>
      </c>
    </row>
    <row r="68" spans="2:22" x14ac:dyDescent="0.25">
      <c r="G68">
        <v>71.900000000000006</v>
      </c>
      <c r="H68" t="s">
        <v>3</v>
      </c>
      <c r="I68">
        <v>45</v>
      </c>
      <c r="K68">
        <v>70.099999999999994</v>
      </c>
      <c r="L68" t="s">
        <v>80</v>
      </c>
      <c r="M68">
        <v>38.5</v>
      </c>
      <c r="S68">
        <v>78</v>
      </c>
      <c r="T68" t="s">
        <v>3</v>
      </c>
      <c r="U68">
        <v>60</v>
      </c>
      <c r="V68">
        <f t="shared" si="0"/>
        <v>0</v>
      </c>
    </row>
    <row r="69" spans="2:22" x14ac:dyDescent="0.25">
      <c r="G69">
        <v>72.099999999999994</v>
      </c>
      <c r="H69" t="s">
        <v>3</v>
      </c>
      <c r="I69">
        <v>46</v>
      </c>
      <c r="K69">
        <v>70.099999999999994</v>
      </c>
      <c r="L69" t="s">
        <v>80</v>
      </c>
      <c r="M69">
        <v>38.5</v>
      </c>
      <c r="S69">
        <v>78.2</v>
      </c>
      <c r="T69" t="s">
        <v>3</v>
      </c>
      <c r="U69">
        <v>61</v>
      </c>
      <c r="V69">
        <f t="shared" si="0"/>
        <v>0</v>
      </c>
    </row>
    <row r="70" spans="2:22" x14ac:dyDescent="0.25">
      <c r="B70" s="9"/>
      <c r="C70" s="8"/>
      <c r="D70" s="8"/>
      <c r="G70">
        <v>72.599999999999994</v>
      </c>
      <c r="H70" t="s">
        <v>3</v>
      </c>
      <c r="I70">
        <v>47</v>
      </c>
      <c r="K70">
        <v>70.2</v>
      </c>
      <c r="L70" t="s">
        <v>80</v>
      </c>
      <c r="M70">
        <v>40</v>
      </c>
      <c r="S70">
        <v>78.8</v>
      </c>
      <c r="T70" t="s">
        <v>80</v>
      </c>
      <c r="U70">
        <v>62</v>
      </c>
      <c r="V70">
        <f t="shared" si="0"/>
        <v>0</v>
      </c>
    </row>
    <row r="71" spans="2:22" x14ac:dyDescent="0.25">
      <c r="B71" s="8"/>
      <c r="C71" s="8"/>
      <c r="D71" s="8"/>
      <c r="G71">
        <v>73.3</v>
      </c>
      <c r="H71" t="s">
        <v>3</v>
      </c>
      <c r="I71">
        <v>50</v>
      </c>
      <c r="K71">
        <v>70.8</v>
      </c>
      <c r="L71" t="s">
        <v>80</v>
      </c>
      <c r="M71">
        <v>41</v>
      </c>
      <c r="S71">
        <v>79.3</v>
      </c>
      <c r="T71" t="s">
        <v>3</v>
      </c>
      <c r="U71">
        <v>63</v>
      </c>
      <c r="V71">
        <f t="shared" si="0"/>
        <v>0</v>
      </c>
    </row>
    <row r="72" spans="2:22" x14ac:dyDescent="0.25">
      <c r="B72" s="8"/>
      <c r="C72" s="8"/>
      <c r="D72" s="8"/>
      <c r="G72">
        <v>75.099999999999994</v>
      </c>
      <c r="H72" t="s">
        <v>3</v>
      </c>
      <c r="I72">
        <v>55</v>
      </c>
      <c r="K72">
        <v>71.599999999999994</v>
      </c>
      <c r="L72" t="s">
        <v>80</v>
      </c>
      <c r="M72">
        <v>42</v>
      </c>
      <c r="S72">
        <v>79.7</v>
      </c>
      <c r="T72" t="s">
        <v>3</v>
      </c>
      <c r="U72">
        <v>64</v>
      </c>
      <c r="V72">
        <f t="shared" si="0"/>
        <v>0</v>
      </c>
    </row>
    <row r="73" spans="2:22" x14ac:dyDescent="0.25">
      <c r="B73" s="8"/>
      <c r="C73" s="8"/>
      <c r="D73" s="8"/>
      <c r="G73">
        <v>75.5</v>
      </c>
      <c r="H73" t="s">
        <v>3</v>
      </c>
      <c r="I73">
        <v>57</v>
      </c>
      <c r="K73">
        <v>71.7</v>
      </c>
      <c r="L73" t="s">
        <v>80</v>
      </c>
      <c r="M73">
        <v>43</v>
      </c>
      <c r="S73">
        <v>80.3</v>
      </c>
      <c r="T73" t="s">
        <v>3</v>
      </c>
      <c r="U73">
        <v>65</v>
      </c>
      <c r="V73">
        <f t="shared" si="0"/>
        <v>0</v>
      </c>
    </row>
    <row r="74" spans="2:22" x14ac:dyDescent="0.25">
      <c r="B74" s="8"/>
      <c r="C74" s="8"/>
      <c r="D74" s="8"/>
      <c r="G74">
        <v>75.599999999999994</v>
      </c>
      <c r="H74" t="s">
        <v>3</v>
      </c>
      <c r="I74">
        <v>58</v>
      </c>
      <c r="K74">
        <v>73</v>
      </c>
      <c r="L74" t="s">
        <v>80</v>
      </c>
      <c r="M74">
        <v>48</v>
      </c>
      <c r="S74">
        <v>80.5</v>
      </c>
      <c r="T74" t="s">
        <v>3</v>
      </c>
      <c r="U74">
        <v>66</v>
      </c>
      <c r="V74">
        <f t="shared" ref="V74:V128" si="1">(COUNT($S$9:$S$128)+1-RANK(S74, $S$9:$S$128, 0)-RANK(S74, $S$9:$S$128, 1))/2</f>
        <v>0</v>
      </c>
    </row>
    <row r="75" spans="2:22" x14ac:dyDescent="0.25">
      <c r="B75" s="8"/>
      <c r="G75">
        <v>78</v>
      </c>
      <c r="H75" t="s">
        <v>3</v>
      </c>
      <c r="I75">
        <v>60</v>
      </c>
      <c r="K75">
        <v>73.2</v>
      </c>
      <c r="L75" t="s">
        <v>80</v>
      </c>
      <c r="M75">
        <v>49</v>
      </c>
      <c r="S75">
        <v>80.7</v>
      </c>
      <c r="T75" t="s">
        <v>80</v>
      </c>
      <c r="U75">
        <v>67</v>
      </c>
      <c r="V75">
        <f t="shared" si="1"/>
        <v>0</v>
      </c>
    </row>
    <row r="76" spans="2:22" x14ac:dyDescent="0.25">
      <c r="G76">
        <v>78.2</v>
      </c>
      <c r="H76" t="s">
        <v>3</v>
      </c>
      <c r="I76">
        <v>61</v>
      </c>
      <c r="K76">
        <v>73.900000000000006</v>
      </c>
      <c r="L76" t="s">
        <v>80</v>
      </c>
      <c r="M76">
        <v>51</v>
      </c>
      <c r="S76">
        <v>80.8</v>
      </c>
      <c r="T76" t="s">
        <v>3</v>
      </c>
      <c r="U76">
        <v>68.5</v>
      </c>
      <c r="V76">
        <f t="shared" si="1"/>
        <v>0.5</v>
      </c>
    </row>
    <row r="77" spans="2:22" x14ac:dyDescent="0.25">
      <c r="G77">
        <v>79.3</v>
      </c>
      <c r="H77" t="s">
        <v>3</v>
      </c>
      <c r="I77">
        <v>63</v>
      </c>
      <c r="K77">
        <v>74.3</v>
      </c>
      <c r="L77" t="s">
        <v>80</v>
      </c>
      <c r="M77">
        <v>52</v>
      </c>
      <c r="S77">
        <v>80.8</v>
      </c>
      <c r="T77" t="s">
        <v>3</v>
      </c>
      <c r="U77">
        <v>68.5</v>
      </c>
      <c r="V77">
        <f t="shared" si="1"/>
        <v>0.5</v>
      </c>
    </row>
    <row r="78" spans="2:22" x14ac:dyDescent="0.25">
      <c r="G78">
        <v>79.7</v>
      </c>
      <c r="H78" t="s">
        <v>3</v>
      </c>
      <c r="I78">
        <v>64</v>
      </c>
      <c r="K78">
        <v>74.8</v>
      </c>
      <c r="L78" t="s">
        <v>80</v>
      </c>
      <c r="M78">
        <v>53</v>
      </c>
      <c r="S78">
        <v>81</v>
      </c>
      <c r="T78" t="s">
        <v>80</v>
      </c>
      <c r="U78">
        <v>70</v>
      </c>
      <c r="V78">
        <f t="shared" si="1"/>
        <v>0</v>
      </c>
    </row>
    <row r="79" spans="2:22" x14ac:dyDescent="0.25">
      <c r="G79">
        <v>80.3</v>
      </c>
      <c r="H79" t="s">
        <v>3</v>
      </c>
      <c r="I79">
        <v>65</v>
      </c>
      <c r="K79">
        <v>75</v>
      </c>
      <c r="L79" t="s">
        <v>80</v>
      </c>
      <c r="M79">
        <v>54</v>
      </c>
      <c r="S79">
        <v>81.5</v>
      </c>
      <c r="T79" t="s">
        <v>3</v>
      </c>
      <c r="U79">
        <v>71</v>
      </c>
      <c r="V79">
        <f t="shared" si="1"/>
        <v>0</v>
      </c>
    </row>
    <row r="80" spans="2:22" x14ac:dyDescent="0.25">
      <c r="G80">
        <v>80.5</v>
      </c>
      <c r="H80" t="s">
        <v>3</v>
      </c>
      <c r="I80">
        <v>66</v>
      </c>
      <c r="K80">
        <v>75.2</v>
      </c>
      <c r="L80" t="s">
        <v>80</v>
      </c>
      <c r="M80">
        <v>56</v>
      </c>
      <c r="S80">
        <v>82.2</v>
      </c>
      <c r="T80" t="s">
        <v>3</v>
      </c>
      <c r="U80">
        <v>72</v>
      </c>
      <c r="V80">
        <f t="shared" si="1"/>
        <v>0</v>
      </c>
    </row>
    <row r="81" spans="7:22" x14ac:dyDescent="0.25">
      <c r="G81">
        <v>80.8</v>
      </c>
      <c r="H81" t="s">
        <v>3</v>
      </c>
      <c r="I81">
        <v>68.5</v>
      </c>
      <c r="K81">
        <v>76.599999999999994</v>
      </c>
      <c r="L81" t="s">
        <v>80</v>
      </c>
      <c r="M81">
        <v>59</v>
      </c>
      <c r="S81">
        <v>82.3</v>
      </c>
      <c r="T81" t="s">
        <v>3</v>
      </c>
      <c r="U81">
        <v>73</v>
      </c>
      <c r="V81">
        <f t="shared" si="1"/>
        <v>0</v>
      </c>
    </row>
    <row r="82" spans="7:22" x14ac:dyDescent="0.25">
      <c r="G82">
        <v>80.8</v>
      </c>
      <c r="H82" t="s">
        <v>3</v>
      </c>
      <c r="I82">
        <v>68.5</v>
      </c>
      <c r="K82">
        <v>78.8</v>
      </c>
      <c r="L82" t="s">
        <v>80</v>
      </c>
      <c r="M82">
        <v>62</v>
      </c>
      <c r="S82">
        <v>82.7</v>
      </c>
      <c r="T82" t="s">
        <v>3</v>
      </c>
      <c r="U82">
        <v>74</v>
      </c>
      <c r="V82">
        <f t="shared" si="1"/>
        <v>0</v>
      </c>
    </row>
    <row r="83" spans="7:22" x14ac:dyDescent="0.25">
      <c r="G83">
        <v>81.5</v>
      </c>
      <c r="H83" t="s">
        <v>3</v>
      </c>
      <c r="I83">
        <v>71</v>
      </c>
      <c r="K83">
        <v>80.7</v>
      </c>
      <c r="L83" t="s">
        <v>80</v>
      </c>
      <c r="M83">
        <v>67</v>
      </c>
      <c r="S83">
        <v>83.5</v>
      </c>
      <c r="T83" t="s">
        <v>3</v>
      </c>
      <c r="U83">
        <v>75</v>
      </c>
      <c r="V83">
        <f t="shared" si="1"/>
        <v>0</v>
      </c>
    </row>
    <row r="84" spans="7:22" x14ac:dyDescent="0.25">
      <c r="G84">
        <v>82.2</v>
      </c>
      <c r="H84" t="s">
        <v>3</v>
      </c>
      <c r="I84">
        <v>72</v>
      </c>
      <c r="K84">
        <v>81</v>
      </c>
      <c r="L84" t="s">
        <v>80</v>
      </c>
      <c r="M84">
        <v>70</v>
      </c>
      <c r="S84">
        <v>83.6</v>
      </c>
      <c r="T84" t="s">
        <v>3</v>
      </c>
      <c r="U84">
        <v>76</v>
      </c>
      <c r="V84">
        <f t="shared" si="1"/>
        <v>0</v>
      </c>
    </row>
    <row r="85" spans="7:22" x14ac:dyDescent="0.25">
      <c r="G85">
        <v>82.3</v>
      </c>
      <c r="H85" t="s">
        <v>3</v>
      </c>
      <c r="I85">
        <v>73</v>
      </c>
      <c r="K85">
        <v>85.2</v>
      </c>
      <c r="L85" t="s">
        <v>80</v>
      </c>
      <c r="M85">
        <v>80</v>
      </c>
      <c r="S85">
        <v>84.2</v>
      </c>
      <c r="T85" t="s">
        <v>3</v>
      </c>
      <c r="U85">
        <v>77</v>
      </c>
      <c r="V85">
        <f t="shared" si="1"/>
        <v>0</v>
      </c>
    </row>
    <row r="86" spans="7:22" x14ac:dyDescent="0.25">
      <c r="G86">
        <v>82.7</v>
      </c>
      <c r="H86" t="s">
        <v>3</v>
      </c>
      <c r="I86">
        <v>74</v>
      </c>
      <c r="K86">
        <v>85.6</v>
      </c>
      <c r="L86" t="s">
        <v>80</v>
      </c>
      <c r="M86">
        <v>81</v>
      </c>
      <c r="S86">
        <v>84.6</v>
      </c>
      <c r="T86" t="s">
        <v>3</v>
      </c>
      <c r="U86">
        <v>78</v>
      </c>
      <c r="V86">
        <f t="shared" si="1"/>
        <v>0</v>
      </c>
    </row>
    <row r="87" spans="7:22" x14ac:dyDescent="0.25">
      <c r="G87">
        <v>83.5</v>
      </c>
      <c r="H87" t="s">
        <v>3</v>
      </c>
      <c r="I87">
        <v>75</v>
      </c>
      <c r="K87">
        <v>85.7</v>
      </c>
      <c r="L87" t="s">
        <v>80</v>
      </c>
      <c r="M87">
        <v>82</v>
      </c>
      <c r="S87">
        <v>85.1</v>
      </c>
      <c r="T87" t="s">
        <v>3</v>
      </c>
      <c r="U87">
        <v>79</v>
      </c>
      <c r="V87">
        <f t="shared" si="1"/>
        <v>0</v>
      </c>
    </row>
    <row r="88" spans="7:22" x14ac:dyDescent="0.25">
      <c r="G88">
        <v>83.6</v>
      </c>
      <c r="H88" t="s">
        <v>3</v>
      </c>
      <c r="I88">
        <v>76</v>
      </c>
      <c r="K88">
        <v>85.8</v>
      </c>
      <c r="L88" t="s">
        <v>80</v>
      </c>
      <c r="M88">
        <v>83</v>
      </c>
      <c r="S88">
        <v>85.2</v>
      </c>
      <c r="T88" t="s">
        <v>80</v>
      </c>
      <c r="U88">
        <v>80</v>
      </c>
      <c r="V88">
        <f t="shared" si="1"/>
        <v>0</v>
      </c>
    </row>
    <row r="89" spans="7:22" x14ac:dyDescent="0.25">
      <c r="G89">
        <v>84.2</v>
      </c>
      <c r="H89" t="s">
        <v>3</v>
      </c>
      <c r="I89">
        <v>77</v>
      </c>
      <c r="K89">
        <v>86.2</v>
      </c>
      <c r="L89" t="s">
        <v>80</v>
      </c>
      <c r="M89">
        <v>84</v>
      </c>
      <c r="S89">
        <v>85.6</v>
      </c>
      <c r="T89" t="s">
        <v>80</v>
      </c>
      <c r="U89">
        <v>81</v>
      </c>
      <c r="V89">
        <f t="shared" si="1"/>
        <v>0</v>
      </c>
    </row>
    <row r="90" spans="7:22" x14ac:dyDescent="0.25">
      <c r="G90">
        <v>84.6</v>
      </c>
      <c r="H90" t="s">
        <v>3</v>
      </c>
      <c r="I90">
        <v>78</v>
      </c>
      <c r="K90">
        <v>87</v>
      </c>
      <c r="L90" t="s">
        <v>80</v>
      </c>
      <c r="M90">
        <v>85.5</v>
      </c>
      <c r="S90">
        <v>85.7</v>
      </c>
      <c r="T90" t="s">
        <v>80</v>
      </c>
      <c r="U90">
        <v>82</v>
      </c>
      <c r="V90">
        <f t="shared" si="1"/>
        <v>0</v>
      </c>
    </row>
    <row r="91" spans="7:22" x14ac:dyDescent="0.25">
      <c r="G91">
        <v>85.1</v>
      </c>
      <c r="H91" t="s">
        <v>3</v>
      </c>
      <c r="I91">
        <v>79</v>
      </c>
      <c r="K91">
        <v>87.3</v>
      </c>
      <c r="L91" t="s">
        <v>80</v>
      </c>
      <c r="M91">
        <v>87</v>
      </c>
      <c r="S91">
        <v>85.8</v>
      </c>
      <c r="T91" t="s">
        <v>80</v>
      </c>
      <c r="U91">
        <v>83</v>
      </c>
      <c r="V91">
        <f t="shared" si="1"/>
        <v>0</v>
      </c>
    </row>
    <row r="92" spans="7:22" x14ac:dyDescent="0.25">
      <c r="G92">
        <v>87</v>
      </c>
      <c r="H92" t="s">
        <v>3</v>
      </c>
      <c r="I92">
        <v>85.5</v>
      </c>
      <c r="K92">
        <v>87.5</v>
      </c>
      <c r="L92" t="s">
        <v>80</v>
      </c>
      <c r="M92">
        <v>88</v>
      </c>
      <c r="S92">
        <v>86.2</v>
      </c>
      <c r="T92" t="s">
        <v>80</v>
      </c>
      <c r="U92">
        <v>84</v>
      </c>
      <c r="V92">
        <f t="shared" si="1"/>
        <v>0</v>
      </c>
    </row>
    <row r="93" spans="7:22" x14ac:dyDescent="0.25">
      <c r="G93">
        <v>87.8</v>
      </c>
      <c r="H93" t="s">
        <v>3</v>
      </c>
      <c r="I93">
        <v>89</v>
      </c>
      <c r="K93">
        <v>87.9</v>
      </c>
      <c r="L93" t="s">
        <v>80</v>
      </c>
      <c r="M93">
        <v>90</v>
      </c>
      <c r="S93">
        <v>87</v>
      </c>
      <c r="T93" t="s">
        <v>3</v>
      </c>
      <c r="U93">
        <v>85.5</v>
      </c>
      <c r="V93">
        <f t="shared" si="1"/>
        <v>0.5</v>
      </c>
    </row>
    <row r="94" spans="7:22" x14ac:dyDescent="0.25">
      <c r="G94">
        <v>88.4</v>
      </c>
      <c r="H94" t="s">
        <v>3</v>
      </c>
      <c r="I94">
        <v>92.5</v>
      </c>
      <c r="K94">
        <v>88.3</v>
      </c>
      <c r="L94" t="s">
        <v>80</v>
      </c>
      <c r="M94">
        <v>91</v>
      </c>
      <c r="S94">
        <v>87</v>
      </c>
      <c r="T94" t="s">
        <v>80</v>
      </c>
      <c r="U94">
        <v>85.5</v>
      </c>
      <c r="V94">
        <f t="shared" si="1"/>
        <v>0.5</v>
      </c>
    </row>
    <row r="95" spans="7:22" x14ac:dyDescent="0.25">
      <c r="G95">
        <v>88.8</v>
      </c>
      <c r="H95" t="s">
        <v>3</v>
      </c>
      <c r="I95">
        <v>94.5</v>
      </c>
      <c r="K95">
        <v>88.4</v>
      </c>
      <c r="L95" t="s">
        <v>80</v>
      </c>
      <c r="M95">
        <v>92.5</v>
      </c>
      <c r="S95">
        <v>87.3</v>
      </c>
      <c r="T95" t="s">
        <v>80</v>
      </c>
      <c r="U95">
        <v>87</v>
      </c>
      <c r="V95">
        <f t="shared" si="1"/>
        <v>0</v>
      </c>
    </row>
    <row r="96" spans="7:22" x14ac:dyDescent="0.25">
      <c r="G96">
        <v>88.9</v>
      </c>
      <c r="H96" t="s">
        <v>3</v>
      </c>
      <c r="I96">
        <v>96.5</v>
      </c>
      <c r="K96">
        <v>88.8</v>
      </c>
      <c r="L96" t="s">
        <v>80</v>
      </c>
      <c r="M96">
        <v>94.5</v>
      </c>
      <c r="S96">
        <v>87.5</v>
      </c>
      <c r="T96" t="s">
        <v>80</v>
      </c>
      <c r="U96">
        <v>88</v>
      </c>
      <c r="V96">
        <f t="shared" si="1"/>
        <v>0</v>
      </c>
    </row>
    <row r="97" spans="3:22" x14ac:dyDescent="0.25">
      <c r="G97">
        <v>89</v>
      </c>
      <c r="H97" t="s">
        <v>3</v>
      </c>
      <c r="I97">
        <v>98</v>
      </c>
      <c r="K97">
        <v>88.9</v>
      </c>
      <c r="L97" t="s">
        <v>80</v>
      </c>
      <c r="M97">
        <v>96.5</v>
      </c>
      <c r="S97">
        <v>87.8</v>
      </c>
      <c r="T97" t="s">
        <v>3</v>
      </c>
      <c r="U97">
        <v>89</v>
      </c>
      <c r="V97">
        <f t="shared" si="1"/>
        <v>0</v>
      </c>
    </row>
    <row r="98" spans="3:22" x14ac:dyDescent="0.25">
      <c r="G98">
        <v>89.3</v>
      </c>
      <c r="H98" t="s">
        <v>3</v>
      </c>
      <c r="I98">
        <v>99.5</v>
      </c>
      <c r="K98">
        <v>89.3</v>
      </c>
      <c r="L98" t="s">
        <v>80</v>
      </c>
      <c r="M98">
        <v>99.5</v>
      </c>
      <c r="S98">
        <v>87.9</v>
      </c>
      <c r="T98" t="s">
        <v>80</v>
      </c>
      <c r="U98">
        <v>90</v>
      </c>
      <c r="V98">
        <f t="shared" si="1"/>
        <v>0</v>
      </c>
    </row>
    <row r="99" spans="3:22" x14ac:dyDescent="0.25">
      <c r="G99">
        <v>90.1</v>
      </c>
      <c r="H99" t="s">
        <v>3</v>
      </c>
      <c r="I99">
        <v>102.5</v>
      </c>
      <c r="K99">
        <v>89.8</v>
      </c>
      <c r="L99" t="s">
        <v>80</v>
      </c>
      <c r="M99">
        <v>101</v>
      </c>
      <c r="S99">
        <v>88.3</v>
      </c>
      <c r="T99" t="s">
        <v>80</v>
      </c>
      <c r="U99">
        <v>91</v>
      </c>
      <c r="V99">
        <f t="shared" si="1"/>
        <v>0</v>
      </c>
    </row>
    <row r="100" spans="3:22" x14ac:dyDescent="0.25">
      <c r="G100">
        <v>90.1</v>
      </c>
      <c r="H100" t="s">
        <v>3</v>
      </c>
      <c r="I100">
        <v>102.5</v>
      </c>
      <c r="K100">
        <v>92</v>
      </c>
      <c r="L100" t="s">
        <v>80</v>
      </c>
      <c r="M100">
        <v>105</v>
      </c>
      <c r="S100">
        <v>88.4</v>
      </c>
      <c r="T100" t="s">
        <v>3</v>
      </c>
      <c r="U100">
        <v>92.5</v>
      </c>
      <c r="V100">
        <f t="shared" si="1"/>
        <v>0.5</v>
      </c>
    </row>
    <row r="101" spans="3:22" x14ac:dyDescent="0.25">
      <c r="G101">
        <v>91.2</v>
      </c>
      <c r="H101" t="s">
        <v>3</v>
      </c>
      <c r="I101">
        <v>104</v>
      </c>
      <c r="K101">
        <v>92.5</v>
      </c>
      <c r="L101" t="s">
        <v>80</v>
      </c>
      <c r="M101">
        <v>107</v>
      </c>
      <c r="S101">
        <v>88.4</v>
      </c>
      <c r="T101" t="s">
        <v>80</v>
      </c>
      <c r="U101">
        <v>92.5</v>
      </c>
      <c r="V101">
        <f t="shared" si="1"/>
        <v>0.5</v>
      </c>
    </row>
    <row r="102" spans="3:22" x14ac:dyDescent="0.25">
      <c r="G102">
        <v>92.3</v>
      </c>
      <c r="H102" t="s">
        <v>3</v>
      </c>
      <c r="I102">
        <v>106</v>
      </c>
      <c r="K102">
        <v>93.9</v>
      </c>
      <c r="L102" t="s">
        <v>80</v>
      </c>
      <c r="M102">
        <v>108.5</v>
      </c>
      <c r="S102">
        <v>88.8</v>
      </c>
      <c r="T102" t="s">
        <v>3</v>
      </c>
      <c r="U102">
        <v>94.5</v>
      </c>
      <c r="V102">
        <f t="shared" si="1"/>
        <v>0.5</v>
      </c>
    </row>
    <row r="103" spans="3:22" x14ac:dyDescent="0.25">
      <c r="G103">
        <v>94.4</v>
      </c>
      <c r="H103" t="s">
        <v>3</v>
      </c>
      <c r="I103">
        <v>111</v>
      </c>
      <c r="K103">
        <v>93.9</v>
      </c>
      <c r="L103" t="s">
        <v>80</v>
      </c>
      <c r="M103">
        <v>108.5</v>
      </c>
      <c r="S103">
        <v>88.8</v>
      </c>
      <c r="T103" t="s">
        <v>80</v>
      </c>
      <c r="U103">
        <v>94.5</v>
      </c>
      <c r="V103">
        <f t="shared" si="1"/>
        <v>0.5</v>
      </c>
    </row>
    <row r="104" spans="3:22" x14ac:dyDescent="0.25">
      <c r="G104">
        <v>94.9</v>
      </c>
      <c r="H104" t="s">
        <v>3</v>
      </c>
      <c r="I104">
        <v>112.5</v>
      </c>
      <c r="K104">
        <v>94.3</v>
      </c>
      <c r="L104" t="s">
        <v>80</v>
      </c>
      <c r="M104">
        <v>110</v>
      </c>
      <c r="S104">
        <v>88.9</v>
      </c>
      <c r="T104" t="s">
        <v>3</v>
      </c>
      <c r="U104">
        <v>96.5</v>
      </c>
      <c r="V104">
        <f t="shared" si="1"/>
        <v>0.5</v>
      </c>
    </row>
    <row r="105" spans="3:22" x14ac:dyDescent="0.25">
      <c r="G105">
        <v>94.9</v>
      </c>
      <c r="H105" t="s">
        <v>3</v>
      </c>
      <c r="I105">
        <v>112.5</v>
      </c>
      <c r="K105">
        <v>98.2</v>
      </c>
      <c r="L105" t="s">
        <v>80</v>
      </c>
      <c r="M105">
        <v>116</v>
      </c>
      <c r="S105">
        <v>88.9</v>
      </c>
      <c r="T105" t="s">
        <v>80</v>
      </c>
      <c r="U105">
        <v>96.5</v>
      </c>
      <c r="V105">
        <f t="shared" si="1"/>
        <v>0.5</v>
      </c>
    </row>
    <row r="106" spans="3:22" x14ac:dyDescent="0.25">
      <c r="G106">
        <v>95.1</v>
      </c>
      <c r="H106" t="s">
        <v>3</v>
      </c>
      <c r="I106">
        <v>114</v>
      </c>
      <c r="K106">
        <v>99.6</v>
      </c>
      <c r="L106" t="s">
        <v>80</v>
      </c>
      <c r="M106">
        <v>117</v>
      </c>
      <c r="S106">
        <v>89</v>
      </c>
      <c r="T106" t="s">
        <v>3</v>
      </c>
      <c r="U106">
        <v>98</v>
      </c>
      <c r="V106">
        <f t="shared" si="1"/>
        <v>0</v>
      </c>
    </row>
    <row r="107" spans="3:22" x14ac:dyDescent="0.25">
      <c r="G107">
        <v>97.6</v>
      </c>
      <c r="H107" t="s">
        <v>3</v>
      </c>
      <c r="I107">
        <v>115</v>
      </c>
      <c r="K107">
        <v>99.9</v>
      </c>
      <c r="L107" t="s">
        <v>80</v>
      </c>
      <c r="M107">
        <v>118.5</v>
      </c>
      <c r="S107">
        <v>89.3</v>
      </c>
      <c r="T107" t="s">
        <v>3</v>
      </c>
      <c r="U107">
        <v>99.5</v>
      </c>
      <c r="V107">
        <f t="shared" si="1"/>
        <v>0.5</v>
      </c>
    </row>
    <row r="108" spans="3:22" x14ac:dyDescent="0.25">
      <c r="G108">
        <v>99.9</v>
      </c>
      <c r="H108" t="s">
        <v>3</v>
      </c>
      <c r="I108">
        <v>118.5</v>
      </c>
      <c r="K108">
        <v>100</v>
      </c>
      <c r="L108" t="s">
        <v>80</v>
      </c>
      <c r="M108">
        <v>120</v>
      </c>
      <c r="S108">
        <v>89.3</v>
      </c>
      <c r="T108" t="s">
        <v>80</v>
      </c>
      <c r="U108">
        <v>99.5</v>
      </c>
      <c r="V108">
        <f t="shared" si="1"/>
        <v>0.5</v>
      </c>
    </row>
    <row r="109" spans="3:22" x14ac:dyDescent="0.25">
      <c r="S109">
        <v>89.8</v>
      </c>
      <c r="T109" t="s">
        <v>80</v>
      </c>
      <c r="U109">
        <v>101</v>
      </c>
      <c r="V109">
        <f t="shared" si="1"/>
        <v>0</v>
      </c>
    </row>
    <row r="110" spans="3:22" x14ac:dyDescent="0.25">
      <c r="H110" t="s">
        <v>91</v>
      </c>
      <c r="I110">
        <f>SUM(I49:I108)</f>
        <v>3665.5</v>
      </c>
      <c r="L110" t="s">
        <v>92</v>
      </c>
      <c r="M110">
        <f>SUM(M49:M108)</f>
        <v>3594.5</v>
      </c>
      <c r="S110">
        <v>90.1</v>
      </c>
      <c r="T110" t="s">
        <v>3</v>
      </c>
      <c r="U110">
        <v>102.5</v>
      </c>
      <c r="V110">
        <f t="shared" si="1"/>
        <v>0.5</v>
      </c>
    </row>
    <row r="111" spans="3:22" x14ac:dyDescent="0.25">
      <c r="C111" t="s">
        <v>94</v>
      </c>
      <c r="H111" t="s">
        <v>110</v>
      </c>
      <c r="I111">
        <v>60</v>
      </c>
      <c r="L111" t="s">
        <v>111</v>
      </c>
      <c r="M111">
        <v>60</v>
      </c>
      <c r="S111">
        <v>90.1</v>
      </c>
      <c r="T111" t="s">
        <v>3</v>
      </c>
      <c r="U111">
        <v>102.5</v>
      </c>
      <c r="V111">
        <f t="shared" si="1"/>
        <v>0.5</v>
      </c>
    </row>
    <row r="112" spans="3:22" x14ac:dyDescent="0.25">
      <c r="C112" t="s">
        <v>95</v>
      </c>
      <c r="D112">
        <f>60*(60+60+1)</f>
        <v>7260</v>
      </c>
      <c r="H112" t="s">
        <v>90</v>
      </c>
      <c r="I112">
        <f>MIN(I110,M110)</f>
        <v>3594.5</v>
      </c>
      <c r="S112">
        <v>91.2</v>
      </c>
      <c r="T112" t="s">
        <v>3</v>
      </c>
      <c r="U112">
        <v>104</v>
      </c>
      <c r="V112">
        <f t="shared" si="1"/>
        <v>0</v>
      </c>
    </row>
    <row r="113" spans="3:22" x14ac:dyDescent="0.25">
      <c r="C113" t="s">
        <v>96</v>
      </c>
      <c r="D113">
        <f>D112-I112</f>
        <v>3665.5</v>
      </c>
      <c r="H113" t="s">
        <v>93</v>
      </c>
      <c r="I113">
        <f>(I110+M110)/2</f>
        <v>3630</v>
      </c>
      <c r="S113">
        <v>92</v>
      </c>
      <c r="T113" t="s">
        <v>80</v>
      </c>
      <c r="U113">
        <v>105</v>
      </c>
      <c r="V113">
        <f t="shared" si="1"/>
        <v>0</v>
      </c>
    </row>
    <row r="114" spans="3:22" x14ac:dyDescent="0.25">
      <c r="H114" t="s">
        <v>97</v>
      </c>
      <c r="I114">
        <f>I111*(I111+M111+1)/2</f>
        <v>3630</v>
      </c>
      <c r="S114">
        <v>92.3</v>
      </c>
      <c r="T114" t="s">
        <v>3</v>
      </c>
      <c r="U114">
        <v>106</v>
      </c>
      <c r="V114">
        <f t="shared" si="1"/>
        <v>0</v>
      </c>
    </row>
    <row r="115" spans="3:22" x14ac:dyDescent="0.25">
      <c r="H115" t="s">
        <v>89</v>
      </c>
      <c r="I115">
        <f>SQRT(I111*M111*(I111+M111+1)/12)</f>
        <v>190.52558883257649</v>
      </c>
      <c r="J115" t="s">
        <v>101</v>
      </c>
      <c r="K115" t="s">
        <v>109</v>
      </c>
      <c r="S115">
        <v>92.5</v>
      </c>
      <c r="T115" t="s">
        <v>80</v>
      </c>
      <c r="U115">
        <v>107</v>
      </c>
      <c r="V115">
        <f t="shared" si="1"/>
        <v>0</v>
      </c>
    </row>
    <row r="116" spans="3:22" x14ac:dyDescent="0.25">
      <c r="H116" t="s">
        <v>98</v>
      </c>
      <c r="I116">
        <f>(I112-I114)/I115</f>
        <v>-0.1863266777839247</v>
      </c>
      <c r="J116">
        <v>0.42859999999999998</v>
      </c>
      <c r="K116">
        <f>2*J116</f>
        <v>0.85719999999999996</v>
      </c>
      <c r="L116" t="s">
        <v>100</v>
      </c>
      <c r="S116">
        <v>93.9</v>
      </c>
      <c r="T116" t="s">
        <v>80</v>
      </c>
      <c r="U116">
        <v>108.5</v>
      </c>
      <c r="V116">
        <f t="shared" si="1"/>
        <v>0.5</v>
      </c>
    </row>
    <row r="117" spans="3:22" x14ac:dyDescent="0.25">
      <c r="S117">
        <v>93.9</v>
      </c>
      <c r="T117" t="s">
        <v>80</v>
      </c>
      <c r="U117">
        <v>108.5</v>
      </c>
      <c r="V117">
        <f t="shared" si="1"/>
        <v>0.5</v>
      </c>
    </row>
    <row r="118" spans="3:22" x14ac:dyDescent="0.25">
      <c r="S118">
        <v>94.3</v>
      </c>
      <c r="T118" t="s">
        <v>80</v>
      </c>
      <c r="U118">
        <v>110</v>
      </c>
      <c r="V118">
        <f t="shared" si="1"/>
        <v>0</v>
      </c>
    </row>
    <row r="119" spans="3:22" x14ac:dyDescent="0.25">
      <c r="S119">
        <v>94.4</v>
      </c>
      <c r="T119" t="s">
        <v>3</v>
      </c>
      <c r="U119">
        <v>111</v>
      </c>
      <c r="V119">
        <f t="shared" si="1"/>
        <v>0</v>
      </c>
    </row>
    <row r="120" spans="3:22" x14ac:dyDescent="0.25">
      <c r="S120">
        <v>94.9</v>
      </c>
      <c r="T120" t="s">
        <v>3</v>
      </c>
      <c r="U120">
        <v>112.5</v>
      </c>
      <c r="V120">
        <f t="shared" si="1"/>
        <v>0.5</v>
      </c>
    </row>
    <row r="121" spans="3:22" x14ac:dyDescent="0.25">
      <c r="S121">
        <v>94.9</v>
      </c>
      <c r="T121" t="s">
        <v>3</v>
      </c>
      <c r="U121">
        <v>112.5</v>
      </c>
      <c r="V121">
        <f t="shared" si="1"/>
        <v>0.5</v>
      </c>
    </row>
    <row r="122" spans="3:22" x14ac:dyDescent="0.25">
      <c r="S122">
        <v>95.1</v>
      </c>
      <c r="T122" t="s">
        <v>3</v>
      </c>
      <c r="U122">
        <v>114</v>
      </c>
      <c r="V122">
        <f t="shared" si="1"/>
        <v>0</v>
      </c>
    </row>
    <row r="123" spans="3:22" x14ac:dyDescent="0.25">
      <c r="S123">
        <v>97.6</v>
      </c>
      <c r="T123" t="s">
        <v>3</v>
      </c>
      <c r="U123">
        <v>115</v>
      </c>
      <c r="V123">
        <f t="shared" si="1"/>
        <v>0</v>
      </c>
    </row>
    <row r="124" spans="3:22" x14ac:dyDescent="0.25">
      <c r="S124">
        <v>98.2</v>
      </c>
      <c r="T124" t="s">
        <v>80</v>
      </c>
      <c r="U124">
        <v>116</v>
      </c>
      <c r="V124">
        <f t="shared" si="1"/>
        <v>0</v>
      </c>
    </row>
    <row r="125" spans="3:22" x14ac:dyDescent="0.25">
      <c r="S125">
        <v>99.6</v>
      </c>
      <c r="T125" t="s">
        <v>80</v>
      </c>
      <c r="U125">
        <v>117</v>
      </c>
      <c r="V125">
        <f t="shared" si="1"/>
        <v>0</v>
      </c>
    </row>
    <row r="126" spans="3:22" x14ac:dyDescent="0.25">
      <c r="S126">
        <v>99.9</v>
      </c>
      <c r="T126" t="s">
        <v>3</v>
      </c>
      <c r="U126">
        <v>119</v>
      </c>
      <c r="V126">
        <f t="shared" si="1"/>
        <v>0.5</v>
      </c>
    </row>
    <row r="127" spans="3:22" x14ac:dyDescent="0.25">
      <c r="S127">
        <v>99.9</v>
      </c>
      <c r="T127" t="s">
        <v>80</v>
      </c>
      <c r="U127">
        <v>118</v>
      </c>
      <c r="V127">
        <f t="shared" si="1"/>
        <v>0.5</v>
      </c>
    </row>
    <row r="128" spans="3:22" x14ac:dyDescent="0.25">
      <c r="S128">
        <v>100</v>
      </c>
      <c r="T128" t="s">
        <v>80</v>
      </c>
      <c r="U128">
        <v>120</v>
      </c>
      <c r="V128">
        <f t="shared" si="1"/>
        <v>0</v>
      </c>
    </row>
  </sheetData>
  <sortState ref="S9:U128">
    <sortCondition ref="S9"/>
  </sortState>
  <conditionalFormatting sqref="K1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="55" zoomScaleNormal="55" workbookViewId="0">
      <selection activeCell="A63" sqref="A63:S6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76</v>
      </c>
      <c r="H1" t="s">
        <v>77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t="s">
        <v>16</v>
      </c>
      <c r="B2">
        <v>1</v>
      </c>
      <c r="C2">
        <v>38</v>
      </c>
      <c r="D2">
        <v>0.25</v>
      </c>
      <c r="E2">
        <v>0.68</v>
      </c>
      <c r="F2">
        <v>1.3</v>
      </c>
      <c r="G2">
        <v>0.38</v>
      </c>
      <c r="H2">
        <v>0</v>
      </c>
      <c r="I2">
        <v>6.76</v>
      </c>
      <c r="J2">
        <v>100</v>
      </c>
      <c r="K2">
        <v>100</v>
      </c>
      <c r="L2">
        <v>0</v>
      </c>
      <c r="M2">
        <v>76.2</v>
      </c>
      <c r="N2">
        <v>3.6</v>
      </c>
      <c r="O2">
        <v>21.9</v>
      </c>
      <c r="P2">
        <v>64</v>
      </c>
      <c r="Q2">
        <v>97.1</v>
      </c>
      <c r="R2">
        <v>96.5</v>
      </c>
      <c r="S2">
        <v>100</v>
      </c>
    </row>
    <row r="3" spans="1:19" x14ac:dyDescent="0.25">
      <c r="A3" t="s">
        <v>17</v>
      </c>
      <c r="B3">
        <v>2</v>
      </c>
      <c r="C3">
        <v>38</v>
      </c>
      <c r="D3">
        <v>0.5</v>
      </c>
      <c r="E3">
        <v>0.64</v>
      </c>
      <c r="F3">
        <v>1.42</v>
      </c>
      <c r="G3">
        <v>0.54</v>
      </c>
      <c r="H3">
        <v>0</v>
      </c>
      <c r="I3">
        <v>7.13</v>
      </c>
      <c r="J3">
        <v>100</v>
      </c>
      <c r="K3">
        <v>100</v>
      </c>
      <c r="L3">
        <v>100</v>
      </c>
      <c r="M3">
        <v>96.1</v>
      </c>
      <c r="N3">
        <v>2.8</v>
      </c>
      <c r="O3">
        <v>16.600000000000001</v>
      </c>
      <c r="P3">
        <v>75.5</v>
      </c>
      <c r="Q3">
        <v>100</v>
      </c>
      <c r="R3">
        <v>29.2</v>
      </c>
      <c r="S3">
        <v>25.3</v>
      </c>
    </row>
    <row r="4" spans="1:19" x14ac:dyDescent="0.25">
      <c r="A4" t="s">
        <v>18</v>
      </c>
      <c r="B4">
        <v>4</v>
      </c>
      <c r="C4">
        <v>38</v>
      </c>
      <c r="D4">
        <v>0.39</v>
      </c>
      <c r="E4">
        <v>0.37</v>
      </c>
      <c r="F4">
        <v>0.66</v>
      </c>
      <c r="G4">
        <v>1.04</v>
      </c>
      <c r="H4">
        <v>0</v>
      </c>
      <c r="I4">
        <v>1.84</v>
      </c>
      <c r="J4">
        <v>100</v>
      </c>
      <c r="K4">
        <v>100</v>
      </c>
      <c r="L4">
        <v>100</v>
      </c>
      <c r="M4">
        <v>89</v>
      </c>
      <c r="N4">
        <v>3.2</v>
      </c>
      <c r="O4">
        <v>41.3</v>
      </c>
      <c r="P4">
        <v>76.5</v>
      </c>
      <c r="Q4">
        <v>95</v>
      </c>
      <c r="R4">
        <v>87.4</v>
      </c>
      <c r="S4">
        <v>81.8</v>
      </c>
    </row>
    <row r="5" spans="1:19" x14ac:dyDescent="0.25">
      <c r="A5" t="s">
        <v>19</v>
      </c>
      <c r="B5">
        <v>3</v>
      </c>
      <c r="C5">
        <v>38</v>
      </c>
      <c r="D5">
        <v>0.32</v>
      </c>
      <c r="E5">
        <v>0.86</v>
      </c>
      <c r="F5">
        <v>1.53</v>
      </c>
      <c r="G5">
        <v>0.26</v>
      </c>
      <c r="H5">
        <v>0</v>
      </c>
      <c r="I5">
        <v>7.54</v>
      </c>
      <c r="J5">
        <v>100</v>
      </c>
      <c r="K5">
        <v>100</v>
      </c>
      <c r="L5">
        <v>0</v>
      </c>
      <c r="M5">
        <v>72.5</v>
      </c>
      <c r="N5">
        <v>4</v>
      </c>
      <c r="O5">
        <v>3.6</v>
      </c>
      <c r="P5">
        <v>60.6</v>
      </c>
      <c r="Q5">
        <v>99.4</v>
      </c>
      <c r="R5">
        <v>62.4</v>
      </c>
      <c r="S5">
        <v>71.400000000000006</v>
      </c>
    </row>
    <row r="6" spans="1:19" x14ac:dyDescent="0.25">
      <c r="A6" t="s">
        <v>20</v>
      </c>
      <c r="B6">
        <v>7</v>
      </c>
      <c r="C6">
        <v>40</v>
      </c>
      <c r="D6">
        <v>0.25</v>
      </c>
      <c r="E6">
        <v>0.32</v>
      </c>
      <c r="F6">
        <v>0.56999999999999995</v>
      </c>
      <c r="G6">
        <v>0.92</v>
      </c>
      <c r="H6">
        <v>10</v>
      </c>
      <c r="I6">
        <v>1.66</v>
      </c>
      <c r="J6">
        <v>100</v>
      </c>
      <c r="K6">
        <v>100</v>
      </c>
      <c r="L6">
        <v>100</v>
      </c>
      <c r="M6">
        <v>71.5</v>
      </c>
      <c r="N6">
        <v>1</v>
      </c>
      <c r="O6">
        <v>38.200000000000003</v>
      </c>
      <c r="P6">
        <v>60.5</v>
      </c>
      <c r="Q6">
        <v>98.7</v>
      </c>
      <c r="R6">
        <v>26.9</v>
      </c>
      <c r="S6">
        <v>25.4</v>
      </c>
    </row>
    <row r="7" spans="1:19" x14ac:dyDescent="0.25">
      <c r="A7" t="s">
        <v>21</v>
      </c>
      <c r="B7">
        <v>13</v>
      </c>
      <c r="C7">
        <v>38</v>
      </c>
      <c r="D7">
        <v>0.33</v>
      </c>
      <c r="E7">
        <v>0.03</v>
      </c>
      <c r="F7">
        <v>0.72</v>
      </c>
      <c r="G7">
        <v>1</v>
      </c>
      <c r="H7">
        <v>274</v>
      </c>
      <c r="I7">
        <v>1.76</v>
      </c>
      <c r="J7">
        <v>100</v>
      </c>
      <c r="K7">
        <v>0</v>
      </c>
      <c r="L7">
        <v>0</v>
      </c>
      <c r="M7">
        <v>92.3</v>
      </c>
      <c r="N7">
        <v>1.5</v>
      </c>
      <c r="O7">
        <v>53.8</v>
      </c>
      <c r="P7">
        <v>86.7</v>
      </c>
      <c r="Q7">
        <v>100</v>
      </c>
      <c r="R7">
        <v>75.8</v>
      </c>
      <c r="S7">
        <v>79.8</v>
      </c>
    </row>
    <row r="8" spans="1:19" x14ac:dyDescent="0.25">
      <c r="A8" t="s">
        <v>22</v>
      </c>
      <c r="B8">
        <v>3</v>
      </c>
      <c r="C8">
        <v>38</v>
      </c>
      <c r="D8">
        <v>0.47</v>
      </c>
      <c r="E8">
        <v>0.38</v>
      </c>
      <c r="F8">
        <v>0.98</v>
      </c>
      <c r="G8">
        <v>0.54</v>
      </c>
      <c r="H8">
        <v>0</v>
      </c>
      <c r="I8">
        <v>5.76</v>
      </c>
      <c r="J8">
        <v>100</v>
      </c>
      <c r="K8">
        <v>100</v>
      </c>
      <c r="L8">
        <v>0</v>
      </c>
      <c r="M8">
        <v>71.400000000000006</v>
      </c>
      <c r="N8">
        <v>3.2</v>
      </c>
      <c r="O8">
        <v>46.5</v>
      </c>
      <c r="P8">
        <v>73.3</v>
      </c>
      <c r="Q8">
        <v>98.2</v>
      </c>
      <c r="R8">
        <v>90.1</v>
      </c>
      <c r="S8">
        <v>93.7</v>
      </c>
    </row>
    <row r="9" spans="1:19" x14ac:dyDescent="0.25">
      <c r="A9" t="s">
        <v>23</v>
      </c>
      <c r="B9">
        <v>2</v>
      </c>
      <c r="C9">
        <v>38</v>
      </c>
      <c r="D9">
        <v>0.53</v>
      </c>
      <c r="E9">
        <v>0.27</v>
      </c>
      <c r="F9">
        <v>1.25</v>
      </c>
      <c r="G9">
        <v>0.5</v>
      </c>
      <c r="H9">
        <v>0</v>
      </c>
      <c r="I9">
        <v>6.62</v>
      </c>
      <c r="J9">
        <v>100</v>
      </c>
      <c r="K9">
        <v>100</v>
      </c>
      <c r="L9">
        <v>100</v>
      </c>
      <c r="M9">
        <v>73.099999999999994</v>
      </c>
      <c r="N9">
        <v>2.1</v>
      </c>
      <c r="O9">
        <v>6.7</v>
      </c>
      <c r="P9">
        <v>67</v>
      </c>
      <c r="Q9">
        <v>100</v>
      </c>
      <c r="R9">
        <v>6.1</v>
      </c>
      <c r="S9">
        <v>6.7</v>
      </c>
    </row>
    <row r="10" spans="1:19" x14ac:dyDescent="0.25">
      <c r="A10" t="s">
        <v>24</v>
      </c>
      <c r="B10">
        <v>3</v>
      </c>
      <c r="C10">
        <v>38</v>
      </c>
      <c r="D10">
        <v>0.05</v>
      </c>
      <c r="E10">
        <v>0.08</v>
      </c>
      <c r="F10">
        <v>0.47</v>
      </c>
      <c r="G10">
        <v>1.1399999999999999</v>
      </c>
      <c r="H10">
        <v>0</v>
      </c>
      <c r="I10">
        <v>0.59</v>
      </c>
      <c r="J10">
        <v>100</v>
      </c>
      <c r="K10">
        <v>51.3</v>
      </c>
      <c r="L10">
        <v>0</v>
      </c>
      <c r="M10">
        <v>63.1</v>
      </c>
      <c r="N10">
        <v>0.4</v>
      </c>
      <c r="O10">
        <v>35.1</v>
      </c>
      <c r="P10">
        <v>60.4</v>
      </c>
      <c r="Q10">
        <v>75.8</v>
      </c>
      <c r="R10">
        <v>57.3</v>
      </c>
      <c r="S10">
        <v>48.3</v>
      </c>
    </row>
    <row r="11" spans="1:19" x14ac:dyDescent="0.25">
      <c r="A11" t="s">
        <v>25</v>
      </c>
      <c r="B11">
        <v>2</v>
      </c>
      <c r="C11">
        <v>38</v>
      </c>
      <c r="D11">
        <v>0.5</v>
      </c>
      <c r="E11">
        <v>0.22</v>
      </c>
      <c r="F11">
        <v>0.71</v>
      </c>
      <c r="G11">
        <v>1</v>
      </c>
      <c r="H11">
        <v>0</v>
      </c>
      <c r="I11">
        <v>2.36</v>
      </c>
      <c r="J11">
        <v>100</v>
      </c>
      <c r="K11">
        <v>100</v>
      </c>
      <c r="L11">
        <v>100</v>
      </c>
      <c r="M11">
        <v>99.1</v>
      </c>
      <c r="N11">
        <v>0.9</v>
      </c>
      <c r="O11">
        <v>35.200000000000003</v>
      </c>
      <c r="P11">
        <v>64.900000000000006</v>
      </c>
      <c r="Q11">
        <v>100</v>
      </c>
      <c r="R11">
        <v>81.8</v>
      </c>
      <c r="S11">
        <v>94.6</v>
      </c>
    </row>
    <row r="12" spans="1:19" x14ac:dyDescent="0.25">
      <c r="A12" t="s">
        <v>26</v>
      </c>
      <c r="B12">
        <v>5</v>
      </c>
      <c r="C12">
        <v>46</v>
      </c>
      <c r="D12">
        <v>0.1</v>
      </c>
      <c r="E12">
        <v>0.06</v>
      </c>
      <c r="F12">
        <v>0.76</v>
      </c>
      <c r="G12">
        <v>0.94</v>
      </c>
      <c r="H12">
        <v>0</v>
      </c>
      <c r="I12">
        <v>1.72</v>
      </c>
      <c r="J12">
        <v>100</v>
      </c>
      <c r="K12">
        <v>100</v>
      </c>
      <c r="L12">
        <v>0</v>
      </c>
      <c r="M12">
        <v>70.400000000000006</v>
      </c>
      <c r="N12">
        <v>0.1</v>
      </c>
      <c r="O12">
        <v>14.4</v>
      </c>
      <c r="P12">
        <v>54.3</v>
      </c>
      <c r="Q12">
        <v>84.5</v>
      </c>
      <c r="R12">
        <v>73.7</v>
      </c>
      <c r="S12">
        <v>84.5</v>
      </c>
    </row>
    <row r="13" spans="1:19" x14ac:dyDescent="0.25">
      <c r="A13" t="s">
        <v>27</v>
      </c>
      <c r="B13">
        <v>3</v>
      </c>
      <c r="C13">
        <v>38</v>
      </c>
      <c r="D13">
        <v>0.24</v>
      </c>
      <c r="E13">
        <v>0.18</v>
      </c>
      <c r="F13">
        <v>0.59</v>
      </c>
      <c r="G13">
        <v>1.1200000000000001</v>
      </c>
      <c r="H13">
        <v>0</v>
      </c>
      <c r="I13">
        <v>1.37</v>
      </c>
      <c r="J13">
        <v>100</v>
      </c>
      <c r="K13">
        <v>51</v>
      </c>
      <c r="L13">
        <v>0</v>
      </c>
      <c r="M13">
        <v>24.3</v>
      </c>
      <c r="N13">
        <v>2.6</v>
      </c>
      <c r="O13">
        <v>44.7</v>
      </c>
      <c r="P13">
        <v>36.4</v>
      </c>
      <c r="Q13">
        <v>84.6</v>
      </c>
      <c r="R13">
        <v>0</v>
      </c>
      <c r="S13">
        <v>0</v>
      </c>
    </row>
    <row r="14" spans="1:19" x14ac:dyDescent="0.25">
      <c r="A14" t="s">
        <v>28</v>
      </c>
      <c r="B14">
        <v>2</v>
      </c>
      <c r="C14">
        <v>38</v>
      </c>
      <c r="D14">
        <v>0.45</v>
      </c>
      <c r="E14">
        <v>0.43</v>
      </c>
      <c r="F14">
        <v>1.34</v>
      </c>
      <c r="G14">
        <v>0.48</v>
      </c>
      <c r="H14">
        <v>0</v>
      </c>
      <c r="I14">
        <v>6.86</v>
      </c>
      <c r="J14">
        <v>100</v>
      </c>
      <c r="K14">
        <v>100</v>
      </c>
      <c r="L14">
        <v>100</v>
      </c>
      <c r="M14">
        <v>88</v>
      </c>
      <c r="N14">
        <v>2.8</v>
      </c>
      <c r="O14">
        <v>19.8</v>
      </c>
      <c r="P14">
        <v>75.8</v>
      </c>
      <c r="Q14">
        <v>100</v>
      </c>
      <c r="R14">
        <v>80.5</v>
      </c>
      <c r="S14">
        <v>92.6</v>
      </c>
    </row>
    <row r="15" spans="1:19" x14ac:dyDescent="0.25">
      <c r="A15" t="s">
        <v>29</v>
      </c>
      <c r="B15">
        <v>3</v>
      </c>
      <c r="C15">
        <v>38</v>
      </c>
      <c r="D15">
        <v>0.28999999999999998</v>
      </c>
      <c r="E15">
        <v>0.08</v>
      </c>
      <c r="F15">
        <v>0.69</v>
      </c>
      <c r="G15">
        <v>1</v>
      </c>
      <c r="H15">
        <v>0</v>
      </c>
      <c r="I15">
        <v>1.82</v>
      </c>
      <c r="J15">
        <v>100</v>
      </c>
      <c r="K15">
        <v>100</v>
      </c>
      <c r="L15">
        <v>100</v>
      </c>
      <c r="M15">
        <v>90.3</v>
      </c>
      <c r="N15">
        <v>1.6</v>
      </c>
      <c r="O15">
        <v>22.4</v>
      </c>
      <c r="P15">
        <v>70.099999999999994</v>
      </c>
      <c r="Q15">
        <v>86.7</v>
      </c>
      <c r="R15">
        <v>0</v>
      </c>
      <c r="S15">
        <v>0</v>
      </c>
    </row>
    <row r="16" spans="1:19" x14ac:dyDescent="0.25">
      <c r="A16" t="s">
        <v>30</v>
      </c>
      <c r="B16">
        <v>3</v>
      </c>
      <c r="C16">
        <v>38</v>
      </c>
      <c r="D16">
        <v>0.3</v>
      </c>
      <c r="E16">
        <v>0.23</v>
      </c>
      <c r="F16">
        <v>0.59</v>
      </c>
      <c r="G16">
        <v>1.2</v>
      </c>
      <c r="H16">
        <v>10</v>
      </c>
      <c r="I16">
        <v>1.37</v>
      </c>
      <c r="J16">
        <v>100</v>
      </c>
      <c r="K16">
        <v>0</v>
      </c>
      <c r="L16">
        <v>0</v>
      </c>
      <c r="M16">
        <v>31.9</v>
      </c>
      <c r="N16">
        <v>2.7</v>
      </c>
      <c r="O16">
        <v>45.4</v>
      </c>
      <c r="P16">
        <v>34.5</v>
      </c>
      <c r="Q16">
        <v>90</v>
      </c>
      <c r="R16">
        <v>28.9</v>
      </c>
      <c r="S16">
        <v>26.8</v>
      </c>
    </row>
    <row r="17" spans="1:19" x14ac:dyDescent="0.25">
      <c r="A17" t="s">
        <v>31</v>
      </c>
      <c r="B17">
        <v>2</v>
      </c>
      <c r="C17">
        <v>38</v>
      </c>
      <c r="D17">
        <v>0.55000000000000004</v>
      </c>
      <c r="E17">
        <v>0.43</v>
      </c>
      <c r="F17">
        <v>1.1100000000000001</v>
      </c>
      <c r="G17">
        <v>0.5</v>
      </c>
      <c r="H17">
        <v>0</v>
      </c>
      <c r="I17">
        <v>6.52</v>
      </c>
      <c r="J17">
        <v>100</v>
      </c>
      <c r="K17">
        <v>100</v>
      </c>
      <c r="L17">
        <v>100</v>
      </c>
      <c r="M17">
        <v>89</v>
      </c>
      <c r="N17">
        <v>2.1</v>
      </c>
      <c r="O17">
        <v>17.7</v>
      </c>
      <c r="P17">
        <v>76.8</v>
      </c>
      <c r="Q17">
        <v>99.8</v>
      </c>
      <c r="R17">
        <v>92.6</v>
      </c>
      <c r="S17">
        <v>95.5</v>
      </c>
    </row>
    <row r="18" spans="1:19" x14ac:dyDescent="0.25">
      <c r="A18" t="s">
        <v>32</v>
      </c>
      <c r="B18">
        <v>3</v>
      </c>
      <c r="C18">
        <v>38</v>
      </c>
      <c r="D18">
        <v>0.15</v>
      </c>
      <c r="E18">
        <v>0.37</v>
      </c>
      <c r="F18">
        <v>0.89</v>
      </c>
      <c r="G18">
        <v>1.04</v>
      </c>
      <c r="H18">
        <v>86</v>
      </c>
      <c r="I18">
        <v>1.99</v>
      </c>
      <c r="J18">
        <v>100</v>
      </c>
      <c r="K18">
        <v>0</v>
      </c>
      <c r="L18">
        <v>0</v>
      </c>
      <c r="M18">
        <v>81.900000000000006</v>
      </c>
      <c r="N18">
        <v>1.3</v>
      </c>
      <c r="O18">
        <v>15.3</v>
      </c>
      <c r="P18">
        <v>63.9</v>
      </c>
      <c r="Q18">
        <v>98.7</v>
      </c>
      <c r="R18">
        <v>0</v>
      </c>
      <c r="S18">
        <v>0</v>
      </c>
    </row>
    <row r="19" spans="1:19" x14ac:dyDescent="0.25">
      <c r="A19" t="s">
        <v>33</v>
      </c>
      <c r="B19">
        <v>4</v>
      </c>
      <c r="C19">
        <v>38</v>
      </c>
      <c r="D19">
        <v>0.56999999999999995</v>
      </c>
      <c r="E19">
        <v>0.15</v>
      </c>
      <c r="F19">
        <v>0.65</v>
      </c>
      <c r="G19">
        <v>1.08</v>
      </c>
      <c r="H19">
        <v>0</v>
      </c>
      <c r="I19">
        <v>1.76</v>
      </c>
      <c r="J19">
        <v>100</v>
      </c>
      <c r="K19">
        <v>100</v>
      </c>
      <c r="L19">
        <v>0</v>
      </c>
      <c r="M19">
        <v>86</v>
      </c>
      <c r="N19">
        <v>1.5</v>
      </c>
      <c r="O19">
        <v>14.7</v>
      </c>
      <c r="P19">
        <v>61.8</v>
      </c>
      <c r="Q19">
        <v>100</v>
      </c>
      <c r="R19">
        <v>72.7</v>
      </c>
      <c r="S19">
        <v>77.900000000000006</v>
      </c>
    </row>
    <row r="20" spans="1:19" x14ac:dyDescent="0.25">
      <c r="A20" t="s">
        <v>34</v>
      </c>
      <c r="B20">
        <v>3</v>
      </c>
      <c r="C20">
        <v>38</v>
      </c>
      <c r="D20">
        <v>0.59</v>
      </c>
      <c r="E20">
        <v>0.28000000000000003</v>
      </c>
      <c r="F20">
        <v>1.01</v>
      </c>
      <c r="G20">
        <v>0.78</v>
      </c>
      <c r="H20">
        <v>90</v>
      </c>
      <c r="I20">
        <v>5.55</v>
      </c>
      <c r="J20">
        <v>100</v>
      </c>
      <c r="K20">
        <v>0</v>
      </c>
      <c r="L20">
        <v>100</v>
      </c>
      <c r="M20">
        <v>57.2</v>
      </c>
      <c r="N20">
        <v>0.6</v>
      </c>
      <c r="O20">
        <v>25.6</v>
      </c>
      <c r="P20">
        <v>54.8</v>
      </c>
      <c r="Q20">
        <v>100</v>
      </c>
      <c r="R20">
        <v>0</v>
      </c>
      <c r="S20">
        <v>0</v>
      </c>
    </row>
    <row r="21" spans="1:19" x14ac:dyDescent="0.25">
      <c r="A21" t="s">
        <v>35</v>
      </c>
      <c r="B21">
        <v>3</v>
      </c>
      <c r="C21">
        <v>38</v>
      </c>
      <c r="D21">
        <v>0.54</v>
      </c>
      <c r="E21">
        <v>0.02</v>
      </c>
      <c r="F21">
        <v>0.64</v>
      </c>
      <c r="G21">
        <v>0.98</v>
      </c>
      <c r="H21">
        <v>108</v>
      </c>
      <c r="I21">
        <v>1.88</v>
      </c>
      <c r="J21">
        <v>100</v>
      </c>
      <c r="K21">
        <v>0</v>
      </c>
      <c r="L21">
        <v>0</v>
      </c>
      <c r="M21">
        <v>74.400000000000006</v>
      </c>
      <c r="N21">
        <v>1.8</v>
      </c>
      <c r="O21">
        <v>37.200000000000003</v>
      </c>
      <c r="P21">
        <v>79.3</v>
      </c>
      <c r="Q21">
        <v>100</v>
      </c>
      <c r="R21">
        <v>0</v>
      </c>
      <c r="S21">
        <v>0</v>
      </c>
    </row>
    <row r="22" spans="1:19" x14ac:dyDescent="0.25">
      <c r="A22" t="s">
        <v>36</v>
      </c>
      <c r="B22">
        <v>3</v>
      </c>
      <c r="C22">
        <v>38</v>
      </c>
      <c r="D22">
        <v>0.65</v>
      </c>
      <c r="E22">
        <v>0.8</v>
      </c>
      <c r="F22">
        <v>1.84</v>
      </c>
      <c r="G22">
        <v>0.18</v>
      </c>
      <c r="H22">
        <v>0</v>
      </c>
      <c r="I22">
        <v>9.11</v>
      </c>
      <c r="J22">
        <v>100</v>
      </c>
      <c r="K22">
        <v>100</v>
      </c>
      <c r="L22">
        <v>0</v>
      </c>
      <c r="M22">
        <v>77.7</v>
      </c>
      <c r="N22">
        <v>6</v>
      </c>
      <c r="O22">
        <v>4.9000000000000004</v>
      </c>
      <c r="P22">
        <v>72.5</v>
      </c>
      <c r="Q22">
        <v>99.2</v>
      </c>
      <c r="R22">
        <v>11.8</v>
      </c>
      <c r="S22">
        <v>11.6</v>
      </c>
    </row>
    <row r="23" spans="1:19" x14ac:dyDescent="0.25">
      <c r="A23" t="s">
        <v>37</v>
      </c>
      <c r="B23">
        <v>1</v>
      </c>
      <c r="C23">
        <v>38</v>
      </c>
      <c r="D23">
        <v>0.32</v>
      </c>
      <c r="E23">
        <v>0.28999999999999998</v>
      </c>
      <c r="F23">
        <v>0.56000000000000005</v>
      </c>
      <c r="G23">
        <v>1</v>
      </c>
      <c r="H23">
        <v>0</v>
      </c>
      <c r="I23">
        <v>1.85</v>
      </c>
      <c r="J23">
        <v>100</v>
      </c>
      <c r="K23">
        <v>100</v>
      </c>
      <c r="L23">
        <v>0</v>
      </c>
      <c r="M23">
        <v>85.9</v>
      </c>
      <c r="N23">
        <v>1.4</v>
      </c>
      <c r="O23">
        <v>32.5</v>
      </c>
      <c r="P23">
        <v>60.1</v>
      </c>
      <c r="Q23">
        <v>100</v>
      </c>
      <c r="R23">
        <v>98.5</v>
      </c>
      <c r="S23">
        <v>100</v>
      </c>
    </row>
    <row r="24" spans="1:19" x14ac:dyDescent="0.25">
      <c r="A24" t="s">
        <v>38</v>
      </c>
      <c r="B24">
        <v>2</v>
      </c>
      <c r="C24">
        <v>38</v>
      </c>
      <c r="D24">
        <v>0.39</v>
      </c>
      <c r="E24">
        <v>0.35</v>
      </c>
      <c r="F24">
        <v>0.6</v>
      </c>
      <c r="G24">
        <v>1</v>
      </c>
      <c r="H24">
        <v>0</v>
      </c>
      <c r="I24">
        <v>1.99</v>
      </c>
      <c r="J24">
        <v>100</v>
      </c>
      <c r="K24">
        <v>100</v>
      </c>
      <c r="L24">
        <v>100</v>
      </c>
      <c r="M24">
        <v>72.2</v>
      </c>
      <c r="N24">
        <v>1.1000000000000001</v>
      </c>
      <c r="O24">
        <v>9.5</v>
      </c>
      <c r="P24">
        <v>56.4</v>
      </c>
      <c r="Q24">
        <v>82.4</v>
      </c>
      <c r="R24">
        <v>0</v>
      </c>
      <c r="S24">
        <v>0</v>
      </c>
    </row>
    <row r="25" spans="1:19" x14ac:dyDescent="0.25">
      <c r="A25" t="s">
        <v>39</v>
      </c>
      <c r="B25">
        <v>3</v>
      </c>
      <c r="C25">
        <v>38</v>
      </c>
      <c r="D25">
        <v>0.41</v>
      </c>
      <c r="E25">
        <v>0.27</v>
      </c>
      <c r="F25">
        <v>0.6</v>
      </c>
      <c r="G25">
        <v>1</v>
      </c>
      <c r="H25">
        <v>0</v>
      </c>
      <c r="I25">
        <v>1.77</v>
      </c>
      <c r="J25">
        <v>100</v>
      </c>
      <c r="K25">
        <v>100</v>
      </c>
      <c r="L25">
        <v>100</v>
      </c>
      <c r="M25">
        <v>60.8</v>
      </c>
      <c r="N25">
        <v>1.4</v>
      </c>
      <c r="O25">
        <v>42.5</v>
      </c>
      <c r="P25">
        <v>62.2</v>
      </c>
      <c r="Q25">
        <v>92.3</v>
      </c>
      <c r="R25">
        <v>59.8</v>
      </c>
      <c r="S25">
        <v>66.900000000000006</v>
      </c>
    </row>
    <row r="26" spans="1:19" x14ac:dyDescent="0.25">
      <c r="A26" t="s">
        <v>40</v>
      </c>
      <c r="B26">
        <v>3</v>
      </c>
      <c r="C26">
        <v>38</v>
      </c>
      <c r="D26">
        <v>0.08</v>
      </c>
      <c r="E26">
        <v>0.42</v>
      </c>
      <c r="F26">
        <v>0.69</v>
      </c>
      <c r="G26">
        <v>1.1200000000000001</v>
      </c>
      <c r="H26">
        <v>0</v>
      </c>
      <c r="I26">
        <v>1.53</v>
      </c>
      <c r="J26">
        <v>100</v>
      </c>
      <c r="K26">
        <v>100</v>
      </c>
      <c r="L26">
        <v>0</v>
      </c>
      <c r="M26">
        <v>53.2</v>
      </c>
      <c r="N26">
        <v>1.7</v>
      </c>
      <c r="O26">
        <v>25.5</v>
      </c>
      <c r="P26">
        <v>53.9</v>
      </c>
      <c r="Q26">
        <v>59.3</v>
      </c>
      <c r="R26">
        <v>83.3</v>
      </c>
      <c r="S26">
        <v>83.9</v>
      </c>
    </row>
    <row r="27" spans="1:19" x14ac:dyDescent="0.25">
      <c r="A27" t="s">
        <v>41</v>
      </c>
      <c r="B27">
        <v>4</v>
      </c>
      <c r="C27">
        <v>40</v>
      </c>
      <c r="D27">
        <v>0.36</v>
      </c>
      <c r="E27">
        <v>0.32</v>
      </c>
      <c r="F27">
        <v>1.1000000000000001</v>
      </c>
      <c r="G27">
        <v>0.62</v>
      </c>
      <c r="H27">
        <v>8</v>
      </c>
      <c r="I27">
        <v>5.76</v>
      </c>
      <c r="J27">
        <v>100</v>
      </c>
      <c r="K27">
        <v>0</v>
      </c>
      <c r="L27">
        <v>100</v>
      </c>
      <c r="M27">
        <v>42.5</v>
      </c>
      <c r="N27">
        <v>0.4</v>
      </c>
      <c r="O27">
        <v>26.1</v>
      </c>
      <c r="P27">
        <v>37.6</v>
      </c>
      <c r="Q27">
        <v>99.9</v>
      </c>
      <c r="R27">
        <v>50.5</v>
      </c>
      <c r="S27">
        <v>42.7</v>
      </c>
    </row>
    <row r="28" spans="1:19" x14ac:dyDescent="0.25">
      <c r="A28" t="s">
        <v>42</v>
      </c>
      <c r="B28">
        <v>1</v>
      </c>
      <c r="C28">
        <v>38</v>
      </c>
      <c r="D28">
        <v>0.31</v>
      </c>
      <c r="E28">
        <v>0.36</v>
      </c>
      <c r="F28">
        <v>0.91</v>
      </c>
      <c r="G28">
        <v>0.68</v>
      </c>
      <c r="H28">
        <v>0</v>
      </c>
      <c r="I28">
        <v>5.19</v>
      </c>
      <c r="J28">
        <v>100</v>
      </c>
      <c r="K28">
        <v>100</v>
      </c>
      <c r="L28">
        <v>100</v>
      </c>
      <c r="M28">
        <v>94.3</v>
      </c>
      <c r="N28">
        <v>2</v>
      </c>
      <c r="O28">
        <v>29.7</v>
      </c>
      <c r="P28">
        <v>70.599999999999994</v>
      </c>
      <c r="Q28">
        <v>100</v>
      </c>
      <c r="R28">
        <v>94.5</v>
      </c>
      <c r="S28">
        <v>99.3</v>
      </c>
    </row>
    <row r="29" spans="1:19" x14ac:dyDescent="0.25">
      <c r="A29" t="s">
        <v>43</v>
      </c>
      <c r="B29">
        <v>5</v>
      </c>
      <c r="C29">
        <v>46</v>
      </c>
      <c r="D29">
        <v>0.05</v>
      </c>
      <c r="E29">
        <v>0.06</v>
      </c>
      <c r="F29">
        <v>0.76</v>
      </c>
      <c r="G29">
        <v>1</v>
      </c>
      <c r="H29">
        <v>128</v>
      </c>
      <c r="I29">
        <v>1.4</v>
      </c>
      <c r="J29">
        <v>100</v>
      </c>
      <c r="K29">
        <v>100</v>
      </c>
      <c r="L29">
        <v>0</v>
      </c>
      <c r="M29">
        <v>65.3</v>
      </c>
      <c r="N29">
        <v>0.3</v>
      </c>
      <c r="O29">
        <v>21.7</v>
      </c>
      <c r="P29">
        <v>58.2</v>
      </c>
      <c r="Q29">
        <v>100</v>
      </c>
      <c r="R29">
        <v>69.7</v>
      </c>
      <c r="S29">
        <v>66.599999999999994</v>
      </c>
    </row>
    <row r="30" spans="1:19" x14ac:dyDescent="0.25">
      <c r="A30" t="s">
        <v>44</v>
      </c>
      <c r="B30">
        <v>5</v>
      </c>
      <c r="C30">
        <v>38</v>
      </c>
      <c r="D30">
        <v>0.25</v>
      </c>
      <c r="E30">
        <v>0.49</v>
      </c>
      <c r="F30">
        <v>0.82</v>
      </c>
      <c r="G30">
        <v>0.78</v>
      </c>
      <c r="H30">
        <v>0</v>
      </c>
      <c r="I30">
        <v>2.74</v>
      </c>
      <c r="J30">
        <v>100</v>
      </c>
      <c r="K30">
        <v>68.599999999999994</v>
      </c>
      <c r="L30">
        <v>0</v>
      </c>
      <c r="M30">
        <v>15.2</v>
      </c>
      <c r="N30">
        <v>1.6</v>
      </c>
      <c r="O30">
        <v>21.3</v>
      </c>
      <c r="P30">
        <v>41</v>
      </c>
      <c r="Q30">
        <v>79.400000000000006</v>
      </c>
      <c r="R30">
        <v>27.1</v>
      </c>
      <c r="S30">
        <v>24.1</v>
      </c>
    </row>
    <row r="31" spans="1:19" x14ac:dyDescent="0.25">
      <c r="A31" t="s">
        <v>45</v>
      </c>
      <c r="B31">
        <v>3</v>
      </c>
      <c r="C31">
        <v>38</v>
      </c>
      <c r="D31">
        <v>0.28000000000000003</v>
      </c>
      <c r="E31">
        <v>0.02</v>
      </c>
      <c r="F31">
        <v>0.69</v>
      </c>
      <c r="G31">
        <v>0.98</v>
      </c>
      <c r="H31">
        <v>108</v>
      </c>
      <c r="I31">
        <v>1.8</v>
      </c>
      <c r="J31">
        <v>100</v>
      </c>
      <c r="K31">
        <v>0</v>
      </c>
      <c r="L31">
        <v>0</v>
      </c>
      <c r="M31">
        <v>76.8</v>
      </c>
      <c r="N31">
        <v>0.8</v>
      </c>
      <c r="O31">
        <v>18.399999999999999</v>
      </c>
      <c r="P31">
        <v>76.8</v>
      </c>
      <c r="Q31">
        <v>100</v>
      </c>
      <c r="R31">
        <v>0</v>
      </c>
      <c r="S31">
        <v>0</v>
      </c>
    </row>
    <row r="32" spans="1:19" x14ac:dyDescent="0.25">
      <c r="A32" t="s">
        <v>46</v>
      </c>
      <c r="B32">
        <v>5</v>
      </c>
      <c r="C32">
        <v>40</v>
      </c>
      <c r="D32">
        <v>0.32</v>
      </c>
      <c r="E32">
        <v>0.36</v>
      </c>
      <c r="F32">
        <v>0.57999999999999996</v>
      </c>
      <c r="G32">
        <v>1.06</v>
      </c>
      <c r="H32">
        <v>0</v>
      </c>
      <c r="I32">
        <v>1.74</v>
      </c>
      <c r="J32">
        <v>100</v>
      </c>
      <c r="K32">
        <v>0</v>
      </c>
      <c r="L32">
        <v>49</v>
      </c>
      <c r="M32">
        <v>43.1</v>
      </c>
      <c r="N32">
        <v>0.4</v>
      </c>
      <c r="O32">
        <v>3.5</v>
      </c>
      <c r="P32">
        <v>46.5</v>
      </c>
      <c r="Q32">
        <v>86.5</v>
      </c>
      <c r="R32">
        <v>0</v>
      </c>
      <c r="S32">
        <v>0</v>
      </c>
    </row>
    <row r="33" spans="1:19" x14ac:dyDescent="0.25">
      <c r="A33" t="s">
        <v>47</v>
      </c>
      <c r="B33">
        <v>2</v>
      </c>
      <c r="C33">
        <v>38</v>
      </c>
      <c r="D33">
        <v>0.4</v>
      </c>
      <c r="E33">
        <v>0.08</v>
      </c>
      <c r="F33">
        <v>0.56999999999999995</v>
      </c>
      <c r="G33">
        <v>1.06</v>
      </c>
      <c r="H33">
        <v>0</v>
      </c>
      <c r="I33">
        <v>1.55</v>
      </c>
      <c r="J33">
        <v>100</v>
      </c>
      <c r="K33">
        <v>51.6</v>
      </c>
      <c r="L33">
        <v>100</v>
      </c>
      <c r="M33">
        <v>90.8</v>
      </c>
      <c r="N33">
        <v>2.6</v>
      </c>
      <c r="O33">
        <v>27.8</v>
      </c>
      <c r="P33">
        <v>73</v>
      </c>
      <c r="Q33">
        <v>97.2</v>
      </c>
      <c r="R33">
        <v>99.8</v>
      </c>
      <c r="S33">
        <v>100</v>
      </c>
    </row>
    <row r="34" spans="1:19" x14ac:dyDescent="0.25">
      <c r="A34" t="s">
        <v>48</v>
      </c>
      <c r="B34">
        <v>3</v>
      </c>
      <c r="C34">
        <v>38</v>
      </c>
      <c r="D34">
        <v>0.39</v>
      </c>
      <c r="E34">
        <v>0.41</v>
      </c>
      <c r="F34">
        <v>0.76</v>
      </c>
      <c r="G34">
        <v>0.8</v>
      </c>
      <c r="H34">
        <v>0</v>
      </c>
      <c r="I34">
        <v>2.87</v>
      </c>
      <c r="J34">
        <v>100</v>
      </c>
      <c r="K34">
        <v>100</v>
      </c>
      <c r="L34">
        <v>0</v>
      </c>
      <c r="M34">
        <v>84.1</v>
      </c>
      <c r="N34">
        <v>3.7</v>
      </c>
      <c r="O34">
        <v>39.299999999999997</v>
      </c>
      <c r="P34">
        <v>68.099999999999994</v>
      </c>
      <c r="Q34">
        <v>100</v>
      </c>
      <c r="R34">
        <v>68.8</v>
      </c>
      <c r="S34">
        <v>78.599999999999994</v>
      </c>
    </row>
    <row r="35" spans="1:19" x14ac:dyDescent="0.25">
      <c r="A35" t="s">
        <v>49</v>
      </c>
      <c r="B35">
        <v>5</v>
      </c>
      <c r="C35">
        <v>48</v>
      </c>
      <c r="D35">
        <v>0.04</v>
      </c>
      <c r="E35">
        <v>0.06</v>
      </c>
      <c r="F35">
        <v>0.76</v>
      </c>
      <c r="G35">
        <v>1</v>
      </c>
      <c r="H35">
        <v>128</v>
      </c>
      <c r="I35">
        <v>1.39</v>
      </c>
      <c r="J35">
        <v>100</v>
      </c>
      <c r="K35">
        <v>100</v>
      </c>
      <c r="L35">
        <v>0</v>
      </c>
      <c r="M35">
        <v>68.5</v>
      </c>
      <c r="N35">
        <v>0.2</v>
      </c>
      <c r="O35">
        <v>23.5</v>
      </c>
      <c r="P35">
        <v>59.2</v>
      </c>
      <c r="Q35">
        <v>100</v>
      </c>
      <c r="R35">
        <v>68.3</v>
      </c>
      <c r="S35">
        <v>67.400000000000006</v>
      </c>
    </row>
    <row r="36" spans="1:19" x14ac:dyDescent="0.25">
      <c r="A36" t="s">
        <v>50</v>
      </c>
      <c r="B36">
        <v>1</v>
      </c>
      <c r="C36">
        <v>38</v>
      </c>
      <c r="D36">
        <v>0.09</v>
      </c>
      <c r="E36">
        <v>0.36</v>
      </c>
      <c r="F36">
        <v>0.67</v>
      </c>
      <c r="G36">
        <v>1</v>
      </c>
      <c r="H36">
        <v>0</v>
      </c>
      <c r="I36">
        <v>1.7</v>
      </c>
      <c r="J36">
        <v>100</v>
      </c>
      <c r="K36">
        <v>100</v>
      </c>
      <c r="L36">
        <v>0</v>
      </c>
      <c r="M36">
        <v>74.2</v>
      </c>
      <c r="N36">
        <v>2.1</v>
      </c>
      <c r="O36">
        <v>26.8</v>
      </c>
      <c r="P36">
        <v>56.2</v>
      </c>
      <c r="Q36">
        <v>71.8</v>
      </c>
      <c r="R36">
        <v>98.8</v>
      </c>
      <c r="S36">
        <v>100</v>
      </c>
    </row>
    <row r="37" spans="1:19" x14ac:dyDescent="0.25">
      <c r="A37" t="s">
        <v>51</v>
      </c>
      <c r="B37">
        <v>2</v>
      </c>
      <c r="C37">
        <v>38</v>
      </c>
      <c r="D37">
        <v>0.34</v>
      </c>
      <c r="E37">
        <v>0.65</v>
      </c>
      <c r="F37">
        <v>1.02</v>
      </c>
      <c r="G37">
        <v>0.82</v>
      </c>
      <c r="H37">
        <v>54</v>
      </c>
      <c r="I37">
        <v>5.2</v>
      </c>
      <c r="J37">
        <v>100</v>
      </c>
      <c r="K37">
        <v>0</v>
      </c>
      <c r="L37">
        <v>100</v>
      </c>
      <c r="M37">
        <v>50.9</v>
      </c>
      <c r="N37">
        <v>0.9</v>
      </c>
      <c r="O37">
        <v>33.9</v>
      </c>
      <c r="P37">
        <v>36.9</v>
      </c>
      <c r="Q37">
        <v>100</v>
      </c>
      <c r="R37">
        <v>92.9</v>
      </c>
      <c r="S37">
        <v>99.6</v>
      </c>
    </row>
    <row r="38" spans="1:19" x14ac:dyDescent="0.25">
      <c r="A38" t="s">
        <v>52</v>
      </c>
      <c r="B38">
        <v>2</v>
      </c>
      <c r="C38">
        <v>38</v>
      </c>
      <c r="D38">
        <v>0.44</v>
      </c>
      <c r="E38">
        <v>0.21</v>
      </c>
      <c r="F38">
        <v>0.67</v>
      </c>
      <c r="G38">
        <v>0.94</v>
      </c>
      <c r="H38">
        <v>0</v>
      </c>
      <c r="I38">
        <v>2.17</v>
      </c>
      <c r="J38">
        <v>100</v>
      </c>
      <c r="K38">
        <v>100</v>
      </c>
      <c r="L38">
        <v>100</v>
      </c>
      <c r="M38">
        <v>90.2</v>
      </c>
      <c r="N38">
        <v>2.8</v>
      </c>
      <c r="O38">
        <v>32</v>
      </c>
      <c r="P38">
        <v>79.599999999999994</v>
      </c>
      <c r="Q38">
        <v>98</v>
      </c>
      <c r="R38">
        <v>62.1</v>
      </c>
      <c r="S38">
        <v>55.4</v>
      </c>
    </row>
    <row r="39" spans="1:19" x14ac:dyDescent="0.25">
      <c r="A39" t="s">
        <v>53</v>
      </c>
      <c r="B39">
        <v>3</v>
      </c>
      <c r="C39">
        <v>38</v>
      </c>
      <c r="D39">
        <v>0.64</v>
      </c>
      <c r="E39">
        <v>0.69</v>
      </c>
      <c r="F39">
        <v>1.34</v>
      </c>
      <c r="G39">
        <v>0.4</v>
      </c>
      <c r="H39">
        <v>0</v>
      </c>
      <c r="I39">
        <v>7.17</v>
      </c>
      <c r="J39">
        <v>100</v>
      </c>
      <c r="K39">
        <v>100</v>
      </c>
      <c r="L39">
        <v>0</v>
      </c>
      <c r="M39">
        <v>87.1</v>
      </c>
      <c r="N39">
        <v>7.9</v>
      </c>
      <c r="O39">
        <v>23.4</v>
      </c>
      <c r="P39">
        <v>77.8</v>
      </c>
      <c r="Q39">
        <v>95.2</v>
      </c>
      <c r="R39">
        <v>76.3</v>
      </c>
      <c r="S39">
        <v>81.599999999999994</v>
      </c>
    </row>
    <row r="40" spans="1:19" x14ac:dyDescent="0.25">
      <c r="A40" t="s">
        <v>54</v>
      </c>
      <c r="B40">
        <v>3</v>
      </c>
      <c r="C40">
        <v>38</v>
      </c>
      <c r="D40">
        <v>0.43</v>
      </c>
      <c r="E40">
        <v>0.22</v>
      </c>
      <c r="F40">
        <v>0.79</v>
      </c>
      <c r="G40">
        <v>0.86</v>
      </c>
      <c r="H40">
        <v>0</v>
      </c>
      <c r="I40">
        <v>2.72</v>
      </c>
      <c r="J40">
        <v>100</v>
      </c>
      <c r="K40">
        <v>100</v>
      </c>
      <c r="L40">
        <v>100</v>
      </c>
      <c r="M40">
        <v>86</v>
      </c>
      <c r="N40">
        <v>2.9</v>
      </c>
      <c r="O40">
        <v>33.9</v>
      </c>
      <c r="P40">
        <v>74.900000000000006</v>
      </c>
      <c r="Q40">
        <v>84.5</v>
      </c>
      <c r="R40">
        <v>0</v>
      </c>
      <c r="S40">
        <v>0</v>
      </c>
    </row>
    <row r="41" spans="1:19" x14ac:dyDescent="0.25">
      <c r="A41" t="s">
        <v>55</v>
      </c>
      <c r="B41">
        <v>3</v>
      </c>
      <c r="C41">
        <v>38</v>
      </c>
      <c r="D41">
        <v>0.39</v>
      </c>
      <c r="E41">
        <v>0.14000000000000001</v>
      </c>
      <c r="F41">
        <v>0.73</v>
      </c>
      <c r="G41">
        <v>1.22</v>
      </c>
      <c r="H41">
        <v>0</v>
      </c>
      <c r="I41">
        <v>1.75</v>
      </c>
      <c r="J41">
        <v>100</v>
      </c>
      <c r="K41">
        <v>0</v>
      </c>
      <c r="L41">
        <v>0</v>
      </c>
      <c r="M41">
        <v>76.7</v>
      </c>
      <c r="N41">
        <v>3.1</v>
      </c>
      <c r="O41">
        <v>83</v>
      </c>
      <c r="P41">
        <v>45.7</v>
      </c>
      <c r="Q41">
        <v>94</v>
      </c>
      <c r="R41">
        <v>0</v>
      </c>
      <c r="S41">
        <v>0</v>
      </c>
    </row>
    <row r="42" spans="1:19" x14ac:dyDescent="0.25">
      <c r="A42" t="s">
        <v>56</v>
      </c>
      <c r="B42">
        <v>1</v>
      </c>
      <c r="C42">
        <v>38</v>
      </c>
      <c r="D42">
        <v>0.56999999999999995</v>
      </c>
      <c r="E42">
        <v>0.22</v>
      </c>
      <c r="F42">
        <v>0.85</v>
      </c>
      <c r="G42">
        <v>0.92</v>
      </c>
      <c r="H42">
        <v>0</v>
      </c>
      <c r="I42">
        <v>2.9</v>
      </c>
      <c r="J42">
        <v>100</v>
      </c>
      <c r="K42">
        <v>100</v>
      </c>
      <c r="L42">
        <v>0</v>
      </c>
      <c r="M42">
        <v>100</v>
      </c>
      <c r="N42">
        <v>1.2</v>
      </c>
      <c r="O42">
        <v>82.8</v>
      </c>
      <c r="P42">
        <v>77.7</v>
      </c>
      <c r="Q42">
        <v>100</v>
      </c>
      <c r="R42">
        <v>98.6</v>
      </c>
      <c r="S42">
        <v>100</v>
      </c>
    </row>
    <row r="43" spans="1:19" x14ac:dyDescent="0.25">
      <c r="A43" t="s">
        <v>57</v>
      </c>
      <c r="B43">
        <v>3</v>
      </c>
      <c r="C43">
        <v>38</v>
      </c>
      <c r="D43">
        <v>0.17</v>
      </c>
      <c r="E43">
        <v>0.43</v>
      </c>
      <c r="F43">
        <v>0.79</v>
      </c>
      <c r="G43">
        <v>0.82</v>
      </c>
      <c r="H43">
        <v>4</v>
      </c>
      <c r="I43">
        <v>2.27</v>
      </c>
      <c r="J43">
        <v>100</v>
      </c>
      <c r="K43">
        <v>0</v>
      </c>
      <c r="L43">
        <v>0</v>
      </c>
      <c r="M43">
        <v>87.5</v>
      </c>
      <c r="N43">
        <v>1.1000000000000001</v>
      </c>
      <c r="O43">
        <v>8.9</v>
      </c>
      <c r="P43">
        <v>54.3</v>
      </c>
      <c r="Q43">
        <v>98.5</v>
      </c>
      <c r="R43">
        <v>0</v>
      </c>
      <c r="S43">
        <v>0</v>
      </c>
    </row>
    <row r="44" spans="1:19" x14ac:dyDescent="0.25">
      <c r="A44" t="s">
        <v>75</v>
      </c>
      <c r="B44">
        <v>6</v>
      </c>
      <c r="C44">
        <v>40</v>
      </c>
      <c r="D44">
        <v>0.02</v>
      </c>
      <c r="E44">
        <v>0.26</v>
      </c>
      <c r="F44">
        <v>0.66</v>
      </c>
      <c r="G44">
        <v>0.94</v>
      </c>
      <c r="H44">
        <v>60</v>
      </c>
      <c r="I44">
        <v>1.48</v>
      </c>
      <c r="J44">
        <v>100</v>
      </c>
      <c r="K44">
        <v>100</v>
      </c>
      <c r="L44">
        <v>100</v>
      </c>
      <c r="M44">
        <v>70.099999999999994</v>
      </c>
      <c r="N44">
        <v>0.3</v>
      </c>
      <c r="O44">
        <v>13.7</v>
      </c>
      <c r="P44">
        <v>59.4</v>
      </c>
      <c r="Q44">
        <v>98.1</v>
      </c>
      <c r="R44">
        <v>38.1</v>
      </c>
      <c r="S44">
        <v>35.200000000000003</v>
      </c>
    </row>
    <row r="45" spans="1:19" x14ac:dyDescent="0.25">
      <c r="A45" t="s">
        <v>58</v>
      </c>
      <c r="B45">
        <v>3</v>
      </c>
      <c r="C45">
        <v>38</v>
      </c>
      <c r="D45">
        <v>0.49</v>
      </c>
      <c r="E45">
        <v>0.66</v>
      </c>
      <c r="F45">
        <v>1.25</v>
      </c>
      <c r="G45">
        <v>0.44</v>
      </c>
      <c r="H45">
        <v>0</v>
      </c>
      <c r="I45">
        <v>6.66</v>
      </c>
      <c r="J45">
        <v>100</v>
      </c>
      <c r="K45">
        <v>100</v>
      </c>
      <c r="L45">
        <v>0</v>
      </c>
      <c r="M45">
        <v>81.8</v>
      </c>
      <c r="N45">
        <v>5.3</v>
      </c>
      <c r="O45">
        <v>37.4</v>
      </c>
      <c r="P45">
        <v>75.900000000000006</v>
      </c>
      <c r="Q45">
        <v>96.7</v>
      </c>
      <c r="R45">
        <v>75.5</v>
      </c>
      <c r="S45">
        <v>80.400000000000006</v>
      </c>
    </row>
    <row r="46" spans="1:19" x14ac:dyDescent="0.25">
      <c r="A46" t="s">
        <v>59</v>
      </c>
      <c r="B46">
        <v>3</v>
      </c>
      <c r="C46">
        <v>38</v>
      </c>
      <c r="D46">
        <v>0.64</v>
      </c>
      <c r="E46">
        <v>0.69</v>
      </c>
      <c r="F46">
        <v>1.34</v>
      </c>
      <c r="G46">
        <v>0.42</v>
      </c>
      <c r="H46">
        <v>0</v>
      </c>
      <c r="I46">
        <v>7.12</v>
      </c>
      <c r="J46">
        <v>100</v>
      </c>
      <c r="K46">
        <v>100</v>
      </c>
      <c r="L46">
        <v>0</v>
      </c>
      <c r="M46">
        <v>87.1</v>
      </c>
      <c r="N46">
        <v>5.6</v>
      </c>
      <c r="O46">
        <v>26.3</v>
      </c>
      <c r="P46">
        <v>80.599999999999994</v>
      </c>
      <c r="Q46">
        <v>97.4</v>
      </c>
      <c r="R46">
        <v>74.8</v>
      </c>
      <c r="S46">
        <v>80.8</v>
      </c>
    </row>
    <row r="47" spans="1:19" x14ac:dyDescent="0.25">
      <c r="A47" t="s">
        <v>60</v>
      </c>
      <c r="B47">
        <v>3</v>
      </c>
      <c r="C47">
        <v>38</v>
      </c>
      <c r="D47">
        <v>7.0000000000000007E-2</v>
      </c>
      <c r="E47">
        <v>0.24</v>
      </c>
      <c r="F47">
        <v>0.75</v>
      </c>
      <c r="G47">
        <v>0.96</v>
      </c>
      <c r="H47">
        <v>0</v>
      </c>
      <c r="I47">
        <v>1.83</v>
      </c>
      <c r="J47">
        <v>100</v>
      </c>
      <c r="K47">
        <v>100</v>
      </c>
      <c r="L47">
        <v>0</v>
      </c>
      <c r="M47">
        <v>90.7</v>
      </c>
      <c r="N47">
        <v>1</v>
      </c>
      <c r="O47">
        <v>12.8</v>
      </c>
      <c r="P47">
        <v>62.2</v>
      </c>
      <c r="Q47">
        <v>100</v>
      </c>
      <c r="R47">
        <v>58.8</v>
      </c>
      <c r="S47">
        <v>63.4</v>
      </c>
    </row>
    <row r="48" spans="1:19" x14ac:dyDescent="0.25">
      <c r="A48" t="s">
        <v>61</v>
      </c>
      <c r="B48">
        <v>3</v>
      </c>
      <c r="C48">
        <v>38</v>
      </c>
      <c r="D48">
        <v>7.0000000000000007E-2</v>
      </c>
      <c r="E48">
        <v>0.45</v>
      </c>
      <c r="F48">
        <v>0.71</v>
      </c>
      <c r="G48">
        <v>0.92</v>
      </c>
      <c r="H48">
        <v>0</v>
      </c>
      <c r="I48">
        <v>1.95</v>
      </c>
      <c r="J48">
        <v>100</v>
      </c>
      <c r="K48">
        <v>100</v>
      </c>
      <c r="L48">
        <v>0</v>
      </c>
      <c r="M48">
        <v>61.3</v>
      </c>
      <c r="N48">
        <v>1.1000000000000001</v>
      </c>
      <c r="O48">
        <v>4.5999999999999996</v>
      </c>
      <c r="P48">
        <v>56</v>
      </c>
      <c r="Q48">
        <v>97.1</v>
      </c>
      <c r="R48">
        <v>62</v>
      </c>
      <c r="S48">
        <v>61.2</v>
      </c>
    </row>
    <row r="49" spans="1:19" x14ac:dyDescent="0.25">
      <c r="A49" t="s">
        <v>62</v>
      </c>
      <c r="B49">
        <v>1</v>
      </c>
      <c r="C49">
        <v>38</v>
      </c>
      <c r="D49">
        <v>0.09</v>
      </c>
      <c r="E49">
        <v>0.41</v>
      </c>
      <c r="F49">
        <v>0.7</v>
      </c>
      <c r="G49">
        <v>1</v>
      </c>
      <c r="H49">
        <v>0</v>
      </c>
      <c r="I49">
        <v>1.78</v>
      </c>
      <c r="J49">
        <v>100</v>
      </c>
      <c r="K49">
        <v>100</v>
      </c>
      <c r="L49">
        <v>0</v>
      </c>
      <c r="M49">
        <v>79</v>
      </c>
      <c r="N49">
        <v>1.2</v>
      </c>
      <c r="O49">
        <v>28.4</v>
      </c>
      <c r="P49">
        <v>56.8</v>
      </c>
      <c r="Q49">
        <v>63.8</v>
      </c>
      <c r="R49">
        <v>98.8</v>
      </c>
      <c r="S49">
        <v>100</v>
      </c>
    </row>
    <row r="50" spans="1:19" x14ac:dyDescent="0.25">
      <c r="A50" t="s">
        <v>63</v>
      </c>
      <c r="B50">
        <v>5</v>
      </c>
      <c r="C50">
        <v>40</v>
      </c>
      <c r="D50">
        <v>0.54</v>
      </c>
      <c r="E50">
        <v>0.02</v>
      </c>
      <c r="F50">
        <v>0.64</v>
      </c>
      <c r="G50">
        <v>1</v>
      </c>
      <c r="H50">
        <v>108</v>
      </c>
      <c r="I50">
        <v>1.84</v>
      </c>
      <c r="J50">
        <v>100</v>
      </c>
      <c r="K50">
        <v>0</v>
      </c>
      <c r="L50">
        <v>0</v>
      </c>
      <c r="M50">
        <v>87.6</v>
      </c>
      <c r="N50">
        <v>1.1000000000000001</v>
      </c>
      <c r="O50">
        <v>48.8</v>
      </c>
      <c r="P50">
        <v>80.099999999999994</v>
      </c>
      <c r="Q50">
        <v>100</v>
      </c>
      <c r="R50">
        <v>0</v>
      </c>
      <c r="S50">
        <v>0</v>
      </c>
    </row>
    <row r="51" spans="1:19" x14ac:dyDescent="0.25">
      <c r="A51" t="s">
        <v>64</v>
      </c>
      <c r="B51">
        <v>2</v>
      </c>
      <c r="C51">
        <v>38</v>
      </c>
      <c r="D51">
        <v>0.37</v>
      </c>
      <c r="E51">
        <v>0.17</v>
      </c>
      <c r="F51">
        <v>0.73</v>
      </c>
      <c r="G51">
        <v>0.9</v>
      </c>
      <c r="H51">
        <v>0</v>
      </c>
      <c r="I51">
        <v>2.39</v>
      </c>
      <c r="J51">
        <v>100</v>
      </c>
      <c r="K51">
        <v>0</v>
      </c>
      <c r="L51">
        <v>100</v>
      </c>
      <c r="M51">
        <v>59.8</v>
      </c>
      <c r="N51">
        <v>1</v>
      </c>
      <c r="O51">
        <v>12.4</v>
      </c>
      <c r="P51">
        <v>59.9</v>
      </c>
      <c r="Q51">
        <v>91.9</v>
      </c>
      <c r="R51">
        <v>98.9</v>
      </c>
      <c r="S51">
        <v>100</v>
      </c>
    </row>
    <row r="52" spans="1:19" x14ac:dyDescent="0.25">
      <c r="A52" t="s">
        <v>65</v>
      </c>
      <c r="B52">
        <v>3</v>
      </c>
      <c r="C52">
        <v>38</v>
      </c>
      <c r="D52">
        <v>0.35</v>
      </c>
      <c r="E52">
        <v>0.42</v>
      </c>
      <c r="F52">
        <v>0.77</v>
      </c>
      <c r="G52">
        <v>0.8</v>
      </c>
      <c r="H52">
        <v>0</v>
      </c>
      <c r="I52">
        <v>2.82</v>
      </c>
      <c r="J52">
        <v>100</v>
      </c>
      <c r="K52">
        <v>100</v>
      </c>
      <c r="L52">
        <v>0</v>
      </c>
      <c r="M52">
        <v>76.8</v>
      </c>
      <c r="N52">
        <v>2.5</v>
      </c>
      <c r="O52">
        <v>39.4</v>
      </c>
      <c r="P52">
        <v>70.2</v>
      </c>
      <c r="Q52">
        <v>100</v>
      </c>
      <c r="R52">
        <v>69.900000000000006</v>
      </c>
      <c r="S52">
        <v>75.599999999999994</v>
      </c>
    </row>
    <row r="53" spans="1:19" x14ac:dyDescent="0.25">
      <c r="A53" t="s">
        <v>68</v>
      </c>
      <c r="B53">
        <v>3</v>
      </c>
      <c r="C53">
        <v>38</v>
      </c>
      <c r="D53">
        <v>0.33</v>
      </c>
      <c r="E53">
        <v>0.23</v>
      </c>
      <c r="F53">
        <v>0.7</v>
      </c>
      <c r="G53">
        <v>1.2</v>
      </c>
      <c r="H53">
        <v>34</v>
      </c>
      <c r="I53">
        <v>1.58</v>
      </c>
      <c r="J53">
        <v>100</v>
      </c>
      <c r="K53">
        <v>0</v>
      </c>
      <c r="L53">
        <v>100</v>
      </c>
      <c r="M53">
        <v>67.400000000000006</v>
      </c>
      <c r="N53">
        <v>0.7</v>
      </c>
      <c r="O53">
        <v>12.3</v>
      </c>
      <c r="P53">
        <v>55.8</v>
      </c>
      <c r="Q53">
        <v>62.4</v>
      </c>
      <c r="R53">
        <v>0</v>
      </c>
      <c r="S53">
        <v>0</v>
      </c>
    </row>
    <row r="54" spans="1:19" x14ac:dyDescent="0.25">
      <c r="A54" t="s">
        <v>69</v>
      </c>
      <c r="B54">
        <v>3</v>
      </c>
      <c r="C54">
        <v>38</v>
      </c>
      <c r="D54">
        <v>0.41</v>
      </c>
      <c r="E54">
        <v>0.31</v>
      </c>
      <c r="F54">
        <v>0.62</v>
      </c>
      <c r="G54">
        <v>1.08</v>
      </c>
      <c r="H54">
        <v>0</v>
      </c>
      <c r="I54">
        <v>1.67</v>
      </c>
      <c r="J54">
        <v>100</v>
      </c>
      <c r="K54">
        <v>100</v>
      </c>
      <c r="L54">
        <v>100</v>
      </c>
      <c r="M54">
        <v>60.6</v>
      </c>
      <c r="N54">
        <v>1.7</v>
      </c>
      <c r="O54">
        <v>49.3</v>
      </c>
      <c r="P54">
        <v>62.9</v>
      </c>
      <c r="Q54">
        <v>93</v>
      </c>
      <c r="R54">
        <v>62.4</v>
      </c>
      <c r="S54">
        <v>62.2</v>
      </c>
    </row>
    <row r="55" spans="1:19" x14ac:dyDescent="0.25">
      <c r="A55" t="s">
        <v>70</v>
      </c>
      <c r="B55">
        <v>1</v>
      </c>
      <c r="C55">
        <v>38</v>
      </c>
      <c r="D55">
        <v>0.54</v>
      </c>
      <c r="E55">
        <v>0.47</v>
      </c>
      <c r="F55">
        <v>1.06</v>
      </c>
      <c r="G55">
        <v>0.84</v>
      </c>
      <c r="H55">
        <v>0</v>
      </c>
      <c r="I55">
        <v>5.67</v>
      </c>
      <c r="J55">
        <v>100</v>
      </c>
      <c r="K55">
        <v>100</v>
      </c>
      <c r="L55">
        <v>0</v>
      </c>
      <c r="M55">
        <v>86</v>
      </c>
      <c r="N55">
        <v>2.5</v>
      </c>
      <c r="O55">
        <v>58.5</v>
      </c>
      <c r="P55">
        <v>72.900000000000006</v>
      </c>
      <c r="Q55">
        <v>98.8</v>
      </c>
      <c r="R55">
        <v>97.1</v>
      </c>
      <c r="S55">
        <v>100</v>
      </c>
    </row>
    <row r="56" spans="1:19" x14ac:dyDescent="0.25">
      <c r="A56" t="s">
        <v>71</v>
      </c>
      <c r="B56">
        <v>3</v>
      </c>
      <c r="C56">
        <v>38</v>
      </c>
      <c r="D56">
        <v>0.4</v>
      </c>
      <c r="E56">
        <v>0.41</v>
      </c>
      <c r="F56">
        <v>0.79</v>
      </c>
      <c r="G56">
        <v>0.7</v>
      </c>
      <c r="H56">
        <v>10</v>
      </c>
      <c r="I56">
        <v>3.11</v>
      </c>
      <c r="J56">
        <v>100</v>
      </c>
      <c r="K56">
        <v>0</v>
      </c>
      <c r="L56">
        <v>100</v>
      </c>
      <c r="M56">
        <v>85.6</v>
      </c>
      <c r="N56">
        <v>2.2000000000000002</v>
      </c>
      <c r="O56">
        <v>14.5</v>
      </c>
      <c r="P56">
        <v>67.7</v>
      </c>
      <c r="Q56">
        <v>100</v>
      </c>
      <c r="R56">
        <v>73.3</v>
      </c>
      <c r="S56">
        <v>67.7</v>
      </c>
    </row>
    <row r="57" spans="1:19" x14ac:dyDescent="0.25">
      <c r="A57" t="s">
        <v>72</v>
      </c>
      <c r="B57">
        <v>1</v>
      </c>
      <c r="C57">
        <v>38</v>
      </c>
      <c r="D57">
        <v>0.25</v>
      </c>
      <c r="E57">
        <v>0.31</v>
      </c>
      <c r="F57">
        <v>1.01</v>
      </c>
      <c r="G57">
        <v>0.52</v>
      </c>
      <c r="H57">
        <v>0</v>
      </c>
      <c r="I57">
        <v>5.63</v>
      </c>
      <c r="J57">
        <v>100</v>
      </c>
      <c r="K57">
        <v>100</v>
      </c>
      <c r="L57">
        <v>100</v>
      </c>
      <c r="M57">
        <v>77.8</v>
      </c>
      <c r="N57">
        <v>1.3</v>
      </c>
      <c r="O57">
        <v>20.5</v>
      </c>
      <c r="P57">
        <v>71.8</v>
      </c>
      <c r="Q57">
        <v>100</v>
      </c>
      <c r="R57">
        <v>99</v>
      </c>
      <c r="S57">
        <v>100</v>
      </c>
    </row>
    <row r="58" spans="1:19" x14ac:dyDescent="0.25">
      <c r="A58" t="s">
        <v>73</v>
      </c>
      <c r="B58">
        <v>4</v>
      </c>
      <c r="C58">
        <v>38</v>
      </c>
      <c r="D58">
        <v>0.54</v>
      </c>
      <c r="E58">
        <v>0.16</v>
      </c>
      <c r="F58">
        <v>0.56000000000000005</v>
      </c>
      <c r="G58">
        <v>0.98</v>
      </c>
      <c r="H58">
        <v>28</v>
      </c>
      <c r="I58">
        <v>1.66</v>
      </c>
      <c r="J58">
        <v>100</v>
      </c>
      <c r="K58">
        <v>49.4</v>
      </c>
      <c r="L58">
        <v>0</v>
      </c>
      <c r="M58">
        <v>96</v>
      </c>
      <c r="N58">
        <v>1.8</v>
      </c>
      <c r="O58">
        <v>17.2</v>
      </c>
      <c r="P58">
        <v>76.7</v>
      </c>
      <c r="Q58">
        <v>100</v>
      </c>
      <c r="R58">
        <v>61</v>
      </c>
      <c r="S58">
        <v>61.7</v>
      </c>
    </row>
    <row r="59" spans="1:19" x14ac:dyDescent="0.25">
      <c r="A59" t="s">
        <v>74</v>
      </c>
      <c r="B59">
        <v>2</v>
      </c>
      <c r="C59">
        <v>38</v>
      </c>
      <c r="D59">
        <v>0.51</v>
      </c>
      <c r="E59">
        <v>0.25</v>
      </c>
      <c r="F59">
        <v>0.86</v>
      </c>
      <c r="G59">
        <v>0.62</v>
      </c>
      <c r="H59">
        <v>0</v>
      </c>
      <c r="I59">
        <v>3.31</v>
      </c>
      <c r="J59">
        <v>100</v>
      </c>
      <c r="K59">
        <v>100</v>
      </c>
      <c r="L59">
        <v>100</v>
      </c>
      <c r="M59">
        <v>89.1</v>
      </c>
      <c r="N59">
        <v>2.2000000000000002</v>
      </c>
      <c r="O59">
        <v>21.8</v>
      </c>
      <c r="P59">
        <v>83.1</v>
      </c>
      <c r="Q59">
        <v>99.9</v>
      </c>
      <c r="R59">
        <v>93.5</v>
      </c>
      <c r="S59">
        <v>96.1</v>
      </c>
    </row>
    <row r="60" spans="1:19" x14ac:dyDescent="0.25">
      <c r="A60" t="s">
        <v>66</v>
      </c>
      <c r="B60">
        <v>3</v>
      </c>
      <c r="C60">
        <v>38</v>
      </c>
      <c r="D60">
        <v>0.05</v>
      </c>
      <c r="E60">
        <v>0.41</v>
      </c>
      <c r="F60">
        <v>0.75</v>
      </c>
      <c r="G60">
        <v>1.04</v>
      </c>
      <c r="H60">
        <v>0</v>
      </c>
      <c r="I60">
        <v>1.68</v>
      </c>
      <c r="J60">
        <v>100</v>
      </c>
      <c r="K60">
        <v>100</v>
      </c>
      <c r="L60">
        <v>0</v>
      </c>
      <c r="M60">
        <v>60.2</v>
      </c>
      <c r="N60">
        <v>1.2</v>
      </c>
      <c r="O60">
        <v>13.4</v>
      </c>
      <c r="P60">
        <v>50.8</v>
      </c>
      <c r="Q60">
        <v>72.3</v>
      </c>
      <c r="R60">
        <v>0</v>
      </c>
      <c r="S60">
        <v>0</v>
      </c>
    </row>
    <row r="61" spans="1:19" x14ac:dyDescent="0.25">
      <c r="A61" t="s">
        <v>67</v>
      </c>
      <c r="B61">
        <v>1</v>
      </c>
      <c r="C61">
        <v>38</v>
      </c>
      <c r="D61">
        <v>0.26</v>
      </c>
      <c r="E61">
        <v>0.22</v>
      </c>
      <c r="F61">
        <v>0.81</v>
      </c>
      <c r="G61">
        <v>0.9</v>
      </c>
      <c r="H61">
        <v>0</v>
      </c>
      <c r="I61">
        <v>2.41</v>
      </c>
      <c r="J61">
        <v>100</v>
      </c>
      <c r="K61">
        <v>100</v>
      </c>
      <c r="L61">
        <v>100</v>
      </c>
      <c r="M61">
        <v>89.1</v>
      </c>
      <c r="N61">
        <v>1.4</v>
      </c>
      <c r="O61">
        <v>22.7</v>
      </c>
      <c r="P61">
        <v>83.2</v>
      </c>
      <c r="Q61">
        <v>98.6</v>
      </c>
      <c r="R61">
        <v>96</v>
      </c>
      <c r="S61">
        <v>98.7</v>
      </c>
    </row>
    <row r="63" spans="1:19" x14ac:dyDescent="0.25">
      <c r="A63" t="s">
        <v>97</v>
      </c>
      <c r="B63">
        <f>AVERAGE(B2:B61)</f>
        <v>3.0666666666666669</v>
      </c>
      <c r="C63">
        <f t="shared" ref="C63:R63" si="0">AVERAGE(C2:C61)</f>
        <v>38.6</v>
      </c>
      <c r="D63">
        <f t="shared" si="0"/>
        <v>0.34366666666666673</v>
      </c>
      <c r="E63">
        <f t="shared" si="0"/>
        <v>0.32300000000000001</v>
      </c>
      <c r="F63">
        <f t="shared" si="0"/>
        <v>0.84483333333333366</v>
      </c>
      <c r="G63">
        <f t="shared" si="0"/>
        <v>0.84933333333333338</v>
      </c>
      <c r="H63">
        <f t="shared" si="0"/>
        <v>20.8</v>
      </c>
      <c r="I63">
        <f t="shared" si="0"/>
        <v>3.2336666666666658</v>
      </c>
      <c r="J63">
        <f t="shared" si="0"/>
        <v>100</v>
      </c>
      <c r="K63">
        <f t="shared" si="0"/>
        <v>71.198333333333323</v>
      </c>
      <c r="L63">
        <f t="shared" si="0"/>
        <v>42.483333333333334</v>
      </c>
      <c r="M63">
        <f t="shared" si="0"/>
        <v>74.77833333333335</v>
      </c>
      <c r="N63">
        <f t="shared" si="0"/>
        <v>1.9916666666666667</v>
      </c>
      <c r="O63">
        <f t="shared" si="0"/>
        <v>27.683333333333334</v>
      </c>
      <c r="P63">
        <f t="shared" si="0"/>
        <v>64.371666666666655</v>
      </c>
      <c r="Q63">
        <f t="shared" si="0"/>
        <v>93.611666666666665</v>
      </c>
      <c r="R63">
        <f t="shared" si="0"/>
        <v>54.696666666666673</v>
      </c>
      <c r="S63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="55" zoomScaleNormal="55" workbookViewId="0">
      <selection activeCell="R63" sqref="R63:S6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76</v>
      </c>
      <c r="H1" t="s">
        <v>77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t="s">
        <v>16</v>
      </c>
      <c r="B2">
        <v>2</v>
      </c>
      <c r="C2">
        <v>38</v>
      </c>
      <c r="D2">
        <v>0.6</v>
      </c>
      <c r="E2">
        <v>0.43</v>
      </c>
      <c r="F2">
        <v>0.97</v>
      </c>
      <c r="G2">
        <v>0.57999999999999996</v>
      </c>
      <c r="H2">
        <v>24</v>
      </c>
      <c r="I2">
        <v>3.89</v>
      </c>
      <c r="J2">
        <v>100</v>
      </c>
      <c r="K2">
        <v>100</v>
      </c>
      <c r="L2">
        <v>100</v>
      </c>
      <c r="M2">
        <v>81.5</v>
      </c>
      <c r="N2">
        <v>2.6</v>
      </c>
      <c r="O2">
        <v>16.2</v>
      </c>
      <c r="P2">
        <v>80.7</v>
      </c>
      <c r="Q2">
        <v>99.9</v>
      </c>
      <c r="R2">
        <v>90</v>
      </c>
      <c r="S2">
        <v>98.3</v>
      </c>
    </row>
    <row r="3" spans="1:19" x14ac:dyDescent="0.25">
      <c r="A3" t="s">
        <v>17</v>
      </c>
      <c r="B3">
        <v>3</v>
      </c>
      <c r="C3">
        <v>38</v>
      </c>
      <c r="D3">
        <v>0.5</v>
      </c>
      <c r="E3">
        <v>0.25</v>
      </c>
      <c r="F3">
        <v>0.83</v>
      </c>
      <c r="G3">
        <v>0.84</v>
      </c>
      <c r="H3">
        <v>0</v>
      </c>
      <c r="I3">
        <v>2.89</v>
      </c>
      <c r="J3">
        <v>100</v>
      </c>
      <c r="K3">
        <v>100</v>
      </c>
      <c r="L3">
        <v>100</v>
      </c>
      <c r="M3">
        <v>79.5</v>
      </c>
      <c r="N3">
        <v>2.1</v>
      </c>
      <c r="O3">
        <v>9.3000000000000007</v>
      </c>
      <c r="P3">
        <v>71.3</v>
      </c>
      <c r="Q3">
        <v>94.9</v>
      </c>
      <c r="R3">
        <v>0</v>
      </c>
      <c r="S3">
        <v>0</v>
      </c>
    </row>
    <row r="4" spans="1:19" x14ac:dyDescent="0.25">
      <c r="A4" t="s">
        <v>18</v>
      </c>
      <c r="B4">
        <v>3</v>
      </c>
      <c r="C4">
        <v>38</v>
      </c>
      <c r="D4">
        <v>0.49</v>
      </c>
      <c r="E4">
        <v>0.76</v>
      </c>
      <c r="F4">
        <v>1.32</v>
      </c>
      <c r="G4">
        <v>0.46</v>
      </c>
      <c r="H4">
        <v>0</v>
      </c>
      <c r="I4">
        <v>5.01</v>
      </c>
      <c r="J4">
        <v>100</v>
      </c>
      <c r="K4">
        <v>100</v>
      </c>
      <c r="L4">
        <v>0</v>
      </c>
      <c r="M4">
        <v>80.8</v>
      </c>
      <c r="N4">
        <v>3.2</v>
      </c>
      <c r="O4">
        <v>19.8</v>
      </c>
      <c r="P4">
        <v>75.3</v>
      </c>
      <c r="Q4">
        <v>93.6</v>
      </c>
      <c r="R4">
        <v>0</v>
      </c>
      <c r="S4">
        <v>0</v>
      </c>
    </row>
    <row r="5" spans="1:19" x14ac:dyDescent="0.25">
      <c r="A5" t="s">
        <v>19</v>
      </c>
      <c r="B5">
        <v>2</v>
      </c>
      <c r="C5">
        <v>38</v>
      </c>
      <c r="D5">
        <v>0.38</v>
      </c>
      <c r="E5">
        <v>0.44</v>
      </c>
      <c r="F5">
        <v>0.83</v>
      </c>
      <c r="G5">
        <v>0.86</v>
      </c>
      <c r="H5">
        <v>4</v>
      </c>
      <c r="I5">
        <v>2.9</v>
      </c>
      <c r="J5">
        <v>100</v>
      </c>
      <c r="K5">
        <v>100</v>
      </c>
      <c r="L5">
        <v>100</v>
      </c>
      <c r="M5">
        <v>96.4</v>
      </c>
      <c r="N5">
        <v>1.2</v>
      </c>
      <c r="O5">
        <v>11.4</v>
      </c>
      <c r="P5">
        <v>64</v>
      </c>
      <c r="Q5">
        <v>99.2</v>
      </c>
      <c r="R5">
        <v>71.099999999999994</v>
      </c>
      <c r="S5">
        <v>86.4</v>
      </c>
    </row>
    <row r="6" spans="1:19" x14ac:dyDescent="0.25">
      <c r="A6" t="s">
        <v>20</v>
      </c>
      <c r="B6">
        <v>3</v>
      </c>
      <c r="C6">
        <v>38</v>
      </c>
      <c r="D6">
        <v>0.18</v>
      </c>
      <c r="E6">
        <v>0.3</v>
      </c>
      <c r="F6">
        <v>0.65</v>
      </c>
      <c r="G6">
        <v>1</v>
      </c>
      <c r="H6">
        <v>0</v>
      </c>
      <c r="I6">
        <v>1.65</v>
      </c>
      <c r="J6">
        <v>100</v>
      </c>
      <c r="K6">
        <v>100</v>
      </c>
      <c r="L6">
        <v>0</v>
      </c>
      <c r="M6">
        <v>89.5</v>
      </c>
      <c r="N6">
        <v>2.9</v>
      </c>
      <c r="O6">
        <v>30.1</v>
      </c>
      <c r="P6">
        <v>74.8</v>
      </c>
      <c r="Q6">
        <v>96.1</v>
      </c>
      <c r="R6">
        <v>38.4</v>
      </c>
      <c r="S6">
        <v>39.299999999999997</v>
      </c>
    </row>
    <row r="7" spans="1:19" x14ac:dyDescent="0.25">
      <c r="A7" t="s">
        <v>21</v>
      </c>
      <c r="B7">
        <v>2</v>
      </c>
      <c r="C7">
        <v>38</v>
      </c>
      <c r="D7">
        <v>0.21</v>
      </c>
      <c r="E7">
        <v>0.34</v>
      </c>
      <c r="F7">
        <v>0.81</v>
      </c>
      <c r="G7">
        <v>0.84</v>
      </c>
      <c r="H7">
        <v>4</v>
      </c>
      <c r="I7">
        <v>2.54</v>
      </c>
      <c r="J7">
        <v>100</v>
      </c>
      <c r="K7">
        <v>100</v>
      </c>
      <c r="L7">
        <v>100</v>
      </c>
      <c r="M7">
        <v>88.8</v>
      </c>
      <c r="N7">
        <v>1.3</v>
      </c>
      <c r="O7">
        <v>22.1</v>
      </c>
      <c r="P7">
        <v>56</v>
      </c>
      <c r="Q7">
        <v>98.8</v>
      </c>
      <c r="R7">
        <v>82.7</v>
      </c>
      <c r="S7">
        <v>91.2</v>
      </c>
    </row>
    <row r="8" spans="1:19" x14ac:dyDescent="0.25">
      <c r="A8" t="s">
        <v>22</v>
      </c>
      <c r="B8">
        <v>2</v>
      </c>
      <c r="C8">
        <v>38</v>
      </c>
      <c r="D8">
        <v>0.23</v>
      </c>
      <c r="E8">
        <v>0.39</v>
      </c>
      <c r="F8">
        <v>0.64</v>
      </c>
      <c r="G8">
        <v>0.96</v>
      </c>
      <c r="H8">
        <v>0</v>
      </c>
      <c r="I8">
        <v>2</v>
      </c>
      <c r="J8">
        <v>100</v>
      </c>
      <c r="K8">
        <v>100</v>
      </c>
      <c r="L8">
        <v>100</v>
      </c>
      <c r="M8">
        <v>93.6</v>
      </c>
      <c r="N8">
        <v>0.5</v>
      </c>
      <c r="O8">
        <v>29.6</v>
      </c>
      <c r="P8">
        <v>73</v>
      </c>
      <c r="Q8">
        <v>82.8</v>
      </c>
      <c r="R8">
        <v>88.7</v>
      </c>
      <c r="S8">
        <v>85.1</v>
      </c>
    </row>
    <row r="9" spans="1:19" x14ac:dyDescent="0.25">
      <c r="A9" t="s">
        <v>23</v>
      </c>
      <c r="B9">
        <v>2</v>
      </c>
      <c r="C9">
        <v>38</v>
      </c>
      <c r="D9">
        <v>0.21</v>
      </c>
      <c r="E9">
        <v>0.26</v>
      </c>
      <c r="F9">
        <v>0.6</v>
      </c>
      <c r="G9">
        <v>1.02</v>
      </c>
      <c r="H9">
        <v>0</v>
      </c>
      <c r="I9">
        <v>1.73</v>
      </c>
      <c r="J9">
        <v>100</v>
      </c>
      <c r="K9">
        <v>97.5</v>
      </c>
      <c r="L9">
        <v>100</v>
      </c>
      <c r="M9">
        <v>82.9</v>
      </c>
      <c r="N9">
        <v>1.8</v>
      </c>
      <c r="O9">
        <v>17.100000000000001</v>
      </c>
      <c r="P9">
        <v>72</v>
      </c>
      <c r="Q9">
        <v>97.9</v>
      </c>
      <c r="R9">
        <v>99.6</v>
      </c>
      <c r="S9">
        <v>100</v>
      </c>
    </row>
    <row r="10" spans="1:19" x14ac:dyDescent="0.25">
      <c r="A10" t="s">
        <v>24</v>
      </c>
      <c r="B10">
        <v>2</v>
      </c>
      <c r="C10">
        <v>38</v>
      </c>
      <c r="D10">
        <v>0.19</v>
      </c>
      <c r="E10">
        <v>0.33</v>
      </c>
      <c r="F10">
        <v>0.84</v>
      </c>
      <c r="G10">
        <v>0.82</v>
      </c>
      <c r="H10">
        <v>4</v>
      </c>
      <c r="I10">
        <v>2.57</v>
      </c>
      <c r="J10">
        <v>100</v>
      </c>
      <c r="K10">
        <v>100</v>
      </c>
      <c r="L10">
        <v>100</v>
      </c>
      <c r="M10">
        <v>59.7</v>
      </c>
      <c r="N10">
        <v>1.1000000000000001</v>
      </c>
      <c r="O10">
        <v>17.399999999999999</v>
      </c>
      <c r="P10">
        <v>47.8</v>
      </c>
      <c r="Q10">
        <v>61.8</v>
      </c>
      <c r="R10">
        <v>70.599999999999994</v>
      </c>
      <c r="S10">
        <v>82.7</v>
      </c>
    </row>
    <row r="11" spans="1:19" x14ac:dyDescent="0.25">
      <c r="A11" t="s">
        <v>25</v>
      </c>
      <c r="B11">
        <v>2</v>
      </c>
      <c r="C11">
        <v>38</v>
      </c>
      <c r="D11">
        <v>0.8</v>
      </c>
      <c r="E11">
        <v>0.73</v>
      </c>
      <c r="F11">
        <v>1.51</v>
      </c>
      <c r="G11">
        <v>0.4</v>
      </c>
      <c r="H11">
        <v>24</v>
      </c>
      <c r="I11">
        <v>5.87</v>
      </c>
      <c r="J11">
        <v>100</v>
      </c>
      <c r="K11">
        <v>100</v>
      </c>
      <c r="L11">
        <v>100</v>
      </c>
      <c r="M11">
        <v>96.6</v>
      </c>
      <c r="N11">
        <v>3.9</v>
      </c>
      <c r="O11">
        <v>11.7</v>
      </c>
      <c r="P11">
        <v>76.599999999999994</v>
      </c>
      <c r="Q11">
        <v>99.7</v>
      </c>
      <c r="R11">
        <v>61.5</v>
      </c>
      <c r="S11">
        <v>75.7</v>
      </c>
    </row>
    <row r="12" spans="1:19" x14ac:dyDescent="0.25">
      <c r="A12" t="s">
        <v>26</v>
      </c>
      <c r="B12">
        <v>3</v>
      </c>
      <c r="C12">
        <v>38</v>
      </c>
      <c r="D12">
        <v>0.46</v>
      </c>
      <c r="E12">
        <v>0.31</v>
      </c>
      <c r="F12">
        <v>1.07</v>
      </c>
      <c r="G12">
        <v>0.54</v>
      </c>
      <c r="H12">
        <v>0</v>
      </c>
      <c r="I12">
        <v>3.83</v>
      </c>
      <c r="J12">
        <v>100</v>
      </c>
      <c r="K12">
        <v>100</v>
      </c>
      <c r="L12">
        <v>0</v>
      </c>
      <c r="M12">
        <v>69.8</v>
      </c>
      <c r="N12">
        <v>1.8</v>
      </c>
      <c r="O12">
        <v>7</v>
      </c>
      <c r="P12">
        <v>66.2</v>
      </c>
      <c r="Q12">
        <v>99.7</v>
      </c>
      <c r="R12">
        <v>0</v>
      </c>
      <c r="S12">
        <v>0</v>
      </c>
    </row>
    <row r="13" spans="1:19" x14ac:dyDescent="0.25">
      <c r="A13" t="s">
        <v>27</v>
      </c>
      <c r="B13">
        <v>2</v>
      </c>
      <c r="C13">
        <v>38</v>
      </c>
      <c r="D13">
        <v>0.18</v>
      </c>
      <c r="E13">
        <v>0.39</v>
      </c>
      <c r="F13">
        <v>0.61</v>
      </c>
      <c r="G13">
        <v>1.1200000000000001</v>
      </c>
      <c r="H13">
        <v>0</v>
      </c>
      <c r="I13">
        <v>1.5</v>
      </c>
      <c r="J13">
        <v>100</v>
      </c>
      <c r="K13">
        <v>0</v>
      </c>
      <c r="L13">
        <v>100</v>
      </c>
      <c r="M13">
        <v>72.599999999999994</v>
      </c>
      <c r="N13">
        <v>0.8</v>
      </c>
      <c r="O13">
        <v>7.7</v>
      </c>
      <c r="P13">
        <v>67.099999999999994</v>
      </c>
      <c r="Q13">
        <v>76.7</v>
      </c>
      <c r="R13">
        <v>39</v>
      </c>
      <c r="S13">
        <v>35.299999999999997</v>
      </c>
    </row>
    <row r="14" spans="1:19" x14ac:dyDescent="0.25">
      <c r="A14" t="s">
        <v>28</v>
      </c>
      <c r="B14">
        <v>4</v>
      </c>
      <c r="C14">
        <v>38</v>
      </c>
      <c r="D14">
        <v>0.1</v>
      </c>
      <c r="E14">
        <v>0.56000000000000005</v>
      </c>
      <c r="F14">
        <v>0.74</v>
      </c>
      <c r="G14">
        <v>1</v>
      </c>
      <c r="H14">
        <v>0</v>
      </c>
      <c r="I14">
        <v>1.6</v>
      </c>
      <c r="J14">
        <v>100</v>
      </c>
      <c r="K14">
        <v>0</v>
      </c>
      <c r="L14">
        <v>100</v>
      </c>
      <c r="M14">
        <v>69.599999999999994</v>
      </c>
      <c r="N14">
        <v>0.6</v>
      </c>
      <c r="O14">
        <v>10.6</v>
      </c>
      <c r="P14">
        <v>51.3</v>
      </c>
      <c r="Q14">
        <v>100</v>
      </c>
      <c r="R14">
        <v>65</v>
      </c>
      <c r="S14">
        <v>63.3</v>
      </c>
    </row>
    <row r="15" spans="1:19" x14ac:dyDescent="0.25">
      <c r="A15" t="s">
        <v>29</v>
      </c>
      <c r="B15">
        <v>3</v>
      </c>
      <c r="C15">
        <v>38</v>
      </c>
      <c r="D15">
        <v>0.17</v>
      </c>
      <c r="E15">
        <v>0.54</v>
      </c>
      <c r="F15">
        <v>0.75</v>
      </c>
      <c r="G15">
        <v>1</v>
      </c>
      <c r="H15">
        <v>98</v>
      </c>
      <c r="I15">
        <v>1.91</v>
      </c>
      <c r="J15">
        <v>100</v>
      </c>
      <c r="K15">
        <v>100</v>
      </c>
      <c r="L15">
        <v>100</v>
      </c>
      <c r="M15">
        <v>85.8</v>
      </c>
      <c r="N15">
        <v>1.6</v>
      </c>
      <c r="O15">
        <v>19.600000000000001</v>
      </c>
      <c r="P15">
        <v>83.1</v>
      </c>
      <c r="Q15">
        <v>100</v>
      </c>
      <c r="R15">
        <v>69.900000000000006</v>
      </c>
      <c r="S15">
        <v>77.8</v>
      </c>
    </row>
    <row r="16" spans="1:19" x14ac:dyDescent="0.25">
      <c r="A16" t="s">
        <v>30</v>
      </c>
      <c r="B16">
        <v>7</v>
      </c>
      <c r="C16">
        <v>52</v>
      </c>
      <c r="D16">
        <v>0.14000000000000001</v>
      </c>
      <c r="E16">
        <v>0.12</v>
      </c>
      <c r="F16">
        <v>0.82</v>
      </c>
      <c r="G16">
        <v>0.98</v>
      </c>
      <c r="H16">
        <v>0</v>
      </c>
      <c r="I16">
        <v>1.87</v>
      </c>
      <c r="J16">
        <v>100</v>
      </c>
      <c r="K16">
        <v>100</v>
      </c>
      <c r="L16">
        <v>100</v>
      </c>
      <c r="M16">
        <v>69.900000000000006</v>
      </c>
      <c r="N16">
        <v>0.2</v>
      </c>
      <c r="O16">
        <v>20.8</v>
      </c>
      <c r="P16">
        <v>57.1</v>
      </c>
      <c r="Q16">
        <v>100</v>
      </c>
      <c r="R16">
        <v>23.6</v>
      </c>
      <c r="S16">
        <v>17</v>
      </c>
    </row>
    <row r="17" spans="1:19" x14ac:dyDescent="0.25">
      <c r="A17" t="s">
        <v>31</v>
      </c>
      <c r="B17">
        <v>3</v>
      </c>
      <c r="C17">
        <v>38</v>
      </c>
      <c r="D17">
        <v>0.49</v>
      </c>
      <c r="E17">
        <v>0.48</v>
      </c>
      <c r="F17">
        <v>1.06</v>
      </c>
      <c r="G17">
        <v>0.54</v>
      </c>
      <c r="H17">
        <v>0</v>
      </c>
      <c r="I17">
        <v>3.89</v>
      </c>
      <c r="J17">
        <v>100</v>
      </c>
      <c r="K17">
        <v>100</v>
      </c>
      <c r="L17">
        <v>0</v>
      </c>
      <c r="M17">
        <v>78.099999999999994</v>
      </c>
      <c r="N17">
        <v>3</v>
      </c>
      <c r="O17">
        <v>3.1</v>
      </c>
      <c r="P17">
        <v>66.3</v>
      </c>
      <c r="Q17">
        <v>89.6</v>
      </c>
      <c r="R17">
        <v>0</v>
      </c>
      <c r="S17">
        <v>0</v>
      </c>
    </row>
    <row r="18" spans="1:19" x14ac:dyDescent="0.25">
      <c r="A18" t="s">
        <v>32</v>
      </c>
      <c r="B18">
        <v>2</v>
      </c>
      <c r="C18">
        <v>38</v>
      </c>
      <c r="D18">
        <v>0.06</v>
      </c>
      <c r="E18">
        <v>0.59</v>
      </c>
      <c r="F18">
        <v>0.78</v>
      </c>
      <c r="G18">
        <v>1</v>
      </c>
      <c r="H18">
        <v>70</v>
      </c>
      <c r="I18">
        <v>1.62</v>
      </c>
      <c r="J18">
        <v>100</v>
      </c>
      <c r="K18">
        <v>87.9</v>
      </c>
      <c r="L18">
        <v>100</v>
      </c>
      <c r="M18">
        <v>47.8</v>
      </c>
      <c r="N18">
        <v>0</v>
      </c>
      <c r="O18">
        <v>7.2</v>
      </c>
      <c r="P18">
        <v>28.6</v>
      </c>
      <c r="Q18">
        <v>100</v>
      </c>
      <c r="R18">
        <v>88.7</v>
      </c>
      <c r="S18">
        <v>96.7</v>
      </c>
    </row>
    <row r="19" spans="1:19" x14ac:dyDescent="0.25">
      <c r="A19" t="s">
        <v>33</v>
      </c>
      <c r="B19">
        <v>4</v>
      </c>
      <c r="C19">
        <v>38</v>
      </c>
      <c r="D19">
        <v>0.17</v>
      </c>
      <c r="E19">
        <v>0.31</v>
      </c>
      <c r="F19">
        <v>0.67</v>
      </c>
      <c r="G19">
        <v>1</v>
      </c>
      <c r="H19">
        <v>0</v>
      </c>
      <c r="I19">
        <v>1.82</v>
      </c>
      <c r="J19">
        <v>100</v>
      </c>
      <c r="K19">
        <v>100</v>
      </c>
      <c r="L19">
        <v>0</v>
      </c>
      <c r="M19">
        <v>38.1</v>
      </c>
      <c r="N19">
        <v>0.2</v>
      </c>
      <c r="O19">
        <v>18.600000000000001</v>
      </c>
      <c r="P19">
        <v>40.9</v>
      </c>
      <c r="Q19">
        <v>92.5</v>
      </c>
      <c r="R19">
        <v>50.6</v>
      </c>
      <c r="S19">
        <v>47.1</v>
      </c>
    </row>
    <row r="20" spans="1:19" x14ac:dyDescent="0.25">
      <c r="A20" t="s">
        <v>34</v>
      </c>
      <c r="B20">
        <v>5</v>
      </c>
      <c r="C20">
        <v>40</v>
      </c>
      <c r="D20">
        <v>0.01</v>
      </c>
      <c r="E20">
        <v>0.64</v>
      </c>
      <c r="F20">
        <v>0.88</v>
      </c>
      <c r="G20">
        <v>1</v>
      </c>
      <c r="H20">
        <v>22</v>
      </c>
      <c r="I20">
        <v>1.8</v>
      </c>
      <c r="J20">
        <v>100</v>
      </c>
      <c r="K20">
        <v>0</v>
      </c>
      <c r="L20">
        <v>0</v>
      </c>
      <c r="M20">
        <v>58.1</v>
      </c>
      <c r="N20">
        <v>0.5</v>
      </c>
      <c r="O20">
        <v>0.9</v>
      </c>
      <c r="P20">
        <v>37.4</v>
      </c>
      <c r="Q20">
        <v>95.6</v>
      </c>
      <c r="R20">
        <v>0</v>
      </c>
      <c r="S20">
        <v>0</v>
      </c>
    </row>
    <row r="21" spans="1:19" x14ac:dyDescent="0.25">
      <c r="A21" t="s">
        <v>35</v>
      </c>
      <c r="B21">
        <v>9</v>
      </c>
      <c r="C21">
        <v>38</v>
      </c>
      <c r="D21">
        <v>0.33</v>
      </c>
      <c r="E21">
        <v>0.3</v>
      </c>
      <c r="F21">
        <v>0.64</v>
      </c>
      <c r="G21">
        <v>1</v>
      </c>
      <c r="H21">
        <v>18</v>
      </c>
      <c r="I21">
        <v>1.92</v>
      </c>
      <c r="J21">
        <v>100</v>
      </c>
      <c r="K21">
        <v>100</v>
      </c>
      <c r="L21">
        <v>90.6</v>
      </c>
      <c r="M21">
        <v>86.5</v>
      </c>
      <c r="N21">
        <v>0.6</v>
      </c>
      <c r="O21">
        <v>11.7</v>
      </c>
      <c r="P21">
        <v>63.2</v>
      </c>
      <c r="Q21">
        <v>100</v>
      </c>
      <c r="R21">
        <v>0</v>
      </c>
      <c r="S21">
        <v>0</v>
      </c>
    </row>
    <row r="22" spans="1:19" x14ac:dyDescent="0.25">
      <c r="A22" t="s">
        <v>36</v>
      </c>
      <c r="B22">
        <v>3</v>
      </c>
      <c r="C22">
        <v>38</v>
      </c>
      <c r="D22">
        <v>0.12</v>
      </c>
      <c r="E22">
        <v>0.28999999999999998</v>
      </c>
      <c r="F22">
        <v>0.81</v>
      </c>
      <c r="G22">
        <v>0.94</v>
      </c>
      <c r="H22">
        <v>0</v>
      </c>
      <c r="I22">
        <v>1.9</v>
      </c>
      <c r="J22">
        <v>100</v>
      </c>
      <c r="K22">
        <v>0</v>
      </c>
      <c r="L22">
        <v>0</v>
      </c>
      <c r="M22">
        <v>52.9</v>
      </c>
      <c r="N22">
        <v>0.3</v>
      </c>
      <c r="O22">
        <v>4.5</v>
      </c>
      <c r="P22">
        <v>31.2</v>
      </c>
      <c r="Q22">
        <v>82</v>
      </c>
      <c r="R22">
        <v>0</v>
      </c>
      <c r="S22">
        <v>0</v>
      </c>
    </row>
    <row r="23" spans="1:19" x14ac:dyDescent="0.25">
      <c r="A23" t="s">
        <v>37</v>
      </c>
      <c r="B23">
        <v>3</v>
      </c>
      <c r="C23">
        <v>38</v>
      </c>
      <c r="D23">
        <v>0.19</v>
      </c>
      <c r="E23">
        <v>0.8</v>
      </c>
      <c r="F23">
        <v>1.24</v>
      </c>
      <c r="G23">
        <v>0.52</v>
      </c>
      <c r="H23">
        <v>0</v>
      </c>
      <c r="I23">
        <v>3.94</v>
      </c>
      <c r="J23">
        <v>100</v>
      </c>
      <c r="K23">
        <v>100</v>
      </c>
      <c r="L23">
        <v>0</v>
      </c>
      <c r="M23">
        <v>68.7</v>
      </c>
      <c r="N23">
        <v>1.9</v>
      </c>
      <c r="O23">
        <v>4.7</v>
      </c>
      <c r="P23">
        <v>60.9</v>
      </c>
      <c r="Q23">
        <v>97.8</v>
      </c>
      <c r="R23">
        <v>0</v>
      </c>
      <c r="S23">
        <v>0</v>
      </c>
    </row>
    <row r="24" spans="1:19" x14ac:dyDescent="0.25">
      <c r="A24" t="s">
        <v>38</v>
      </c>
      <c r="B24">
        <v>3</v>
      </c>
      <c r="C24">
        <v>38</v>
      </c>
      <c r="D24">
        <v>0.45</v>
      </c>
      <c r="E24">
        <v>0.33</v>
      </c>
      <c r="F24">
        <v>0.95</v>
      </c>
      <c r="G24">
        <v>0.57999999999999996</v>
      </c>
      <c r="H24">
        <v>0</v>
      </c>
      <c r="I24">
        <v>3.35</v>
      </c>
      <c r="J24">
        <v>100</v>
      </c>
      <c r="K24">
        <v>100</v>
      </c>
      <c r="L24">
        <v>0</v>
      </c>
      <c r="M24">
        <v>88.8</v>
      </c>
      <c r="N24">
        <v>2.4</v>
      </c>
      <c r="O24">
        <v>7.6</v>
      </c>
      <c r="P24">
        <v>75.3</v>
      </c>
      <c r="Q24">
        <v>98.3</v>
      </c>
      <c r="R24">
        <v>62.4</v>
      </c>
      <c r="S24">
        <v>68.2</v>
      </c>
    </row>
    <row r="25" spans="1:19" x14ac:dyDescent="0.25">
      <c r="A25" t="s">
        <v>39</v>
      </c>
      <c r="B25">
        <v>3</v>
      </c>
      <c r="C25">
        <v>38</v>
      </c>
      <c r="D25">
        <v>0.36</v>
      </c>
      <c r="E25">
        <v>0.16</v>
      </c>
      <c r="F25">
        <v>0.52</v>
      </c>
      <c r="G25">
        <v>1</v>
      </c>
      <c r="H25">
        <v>0</v>
      </c>
      <c r="I25">
        <v>1.53</v>
      </c>
      <c r="J25">
        <v>100</v>
      </c>
      <c r="K25">
        <v>0</v>
      </c>
      <c r="L25">
        <v>0</v>
      </c>
      <c r="M25">
        <v>98.5</v>
      </c>
      <c r="N25">
        <v>1</v>
      </c>
      <c r="O25">
        <v>37.200000000000003</v>
      </c>
      <c r="P25">
        <v>80.599999999999994</v>
      </c>
      <c r="Q25">
        <v>100</v>
      </c>
      <c r="R25">
        <v>0</v>
      </c>
      <c r="S25">
        <v>0</v>
      </c>
    </row>
    <row r="26" spans="1:19" x14ac:dyDescent="0.25">
      <c r="A26" t="s">
        <v>40</v>
      </c>
      <c r="B26">
        <v>3</v>
      </c>
      <c r="C26">
        <v>38</v>
      </c>
      <c r="D26">
        <v>0.43</v>
      </c>
      <c r="E26">
        <v>0.71</v>
      </c>
      <c r="F26">
        <v>1.18</v>
      </c>
      <c r="G26">
        <v>0.42</v>
      </c>
      <c r="H26">
        <v>0</v>
      </c>
      <c r="I26">
        <v>4.3899999999999997</v>
      </c>
      <c r="J26">
        <v>100</v>
      </c>
      <c r="K26">
        <v>100</v>
      </c>
      <c r="L26">
        <v>0</v>
      </c>
      <c r="M26">
        <v>69.400000000000006</v>
      </c>
      <c r="N26">
        <v>3.2</v>
      </c>
      <c r="O26">
        <v>9.8000000000000007</v>
      </c>
      <c r="P26">
        <v>62.9</v>
      </c>
      <c r="Q26">
        <v>99.6</v>
      </c>
      <c r="R26">
        <v>53.4</v>
      </c>
      <c r="S26">
        <v>48.8</v>
      </c>
    </row>
    <row r="27" spans="1:19" x14ac:dyDescent="0.25">
      <c r="A27" t="s">
        <v>41</v>
      </c>
      <c r="B27">
        <v>3</v>
      </c>
      <c r="C27">
        <v>38</v>
      </c>
      <c r="D27">
        <v>0.42</v>
      </c>
      <c r="E27">
        <v>0.34</v>
      </c>
      <c r="F27">
        <v>0.91</v>
      </c>
      <c r="G27">
        <v>0.66</v>
      </c>
      <c r="H27">
        <v>0</v>
      </c>
      <c r="I27">
        <v>3.45</v>
      </c>
      <c r="J27">
        <v>100</v>
      </c>
      <c r="K27">
        <v>100</v>
      </c>
      <c r="L27">
        <v>100</v>
      </c>
      <c r="M27">
        <v>73.099999999999994</v>
      </c>
      <c r="N27">
        <v>2</v>
      </c>
      <c r="O27">
        <v>5.2</v>
      </c>
      <c r="P27">
        <v>65.599999999999994</v>
      </c>
      <c r="Q27">
        <v>94.8</v>
      </c>
      <c r="R27">
        <v>0</v>
      </c>
      <c r="S27">
        <v>0</v>
      </c>
    </row>
    <row r="28" spans="1:19" x14ac:dyDescent="0.25">
      <c r="A28" t="s">
        <v>42</v>
      </c>
      <c r="B28">
        <v>2</v>
      </c>
      <c r="C28">
        <v>38</v>
      </c>
      <c r="D28">
        <v>0.24</v>
      </c>
      <c r="E28">
        <v>0.08</v>
      </c>
      <c r="F28">
        <v>0.6</v>
      </c>
      <c r="G28">
        <v>1</v>
      </c>
      <c r="H28">
        <v>0</v>
      </c>
      <c r="I28">
        <v>1.55</v>
      </c>
      <c r="J28">
        <v>100</v>
      </c>
      <c r="K28">
        <v>100</v>
      </c>
      <c r="L28">
        <v>100</v>
      </c>
      <c r="M28">
        <v>79.5</v>
      </c>
      <c r="N28">
        <v>1.1000000000000001</v>
      </c>
      <c r="O28">
        <v>38.9</v>
      </c>
      <c r="P28">
        <v>57.4</v>
      </c>
      <c r="Q28">
        <v>98.7</v>
      </c>
      <c r="R28">
        <v>99.9</v>
      </c>
      <c r="S28">
        <v>100</v>
      </c>
    </row>
    <row r="29" spans="1:19" x14ac:dyDescent="0.25">
      <c r="A29" t="s">
        <v>43</v>
      </c>
      <c r="B29">
        <v>3</v>
      </c>
      <c r="C29">
        <v>38</v>
      </c>
      <c r="D29">
        <v>0.14000000000000001</v>
      </c>
      <c r="E29">
        <v>0.54</v>
      </c>
      <c r="F29">
        <v>0.74</v>
      </c>
      <c r="G29">
        <v>1</v>
      </c>
      <c r="H29">
        <v>0</v>
      </c>
      <c r="I29">
        <v>1.82</v>
      </c>
      <c r="J29">
        <v>100</v>
      </c>
      <c r="K29">
        <v>100</v>
      </c>
      <c r="L29">
        <v>100</v>
      </c>
      <c r="M29">
        <v>89.2</v>
      </c>
      <c r="N29">
        <v>0.9</v>
      </c>
      <c r="O29">
        <v>8.5</v>
      </c>
      <c r="P29">
        <v>77.400000000000006</v>
      </c>
      <c r="Q29">
        <v>100</v>
      </c>
      <c r="R29">
        <v>83.2</v>
      </c>
      <c r="S29">
        <v>78.400000000000006</v>
      </c>
    </row>
    <row r="30" spans="1:19" x14ac:dyDescent="0.25">
      <c r="A30" t="s">
        <v>44</v>
      </c>
      <c r="B30">
        <v>2</v>
      </c>
      <c r="C30">
        <v>38</v>
      </c>
      <c r="D30">
        <v>0.14000000000000001</v>
      </c>
      <c r="E30">
        <v>0.42</v>
      </c>
      <c r="F30">
        <v>0.59</v>
      </c>
      <c r="G30">
        <v>1.1000000000000001</v>
      </c>
      <c r="H30">
        <v>36</v>
      </c>
      <c r="I30">
        <v>1.44</v>
      </c>
      <c r="J30">
        <v>100</v>
      </c>
      <c r="K30">
        <v>86.1</v>
      </c>
      <c r="L30">
        <v>100</v>
      </c>
      <c r="M30">
        <v>79.8</v>
      </c>
      <c r="N30">
        <v>0</v>
      </c>
      <c r="O30">
        <v>9</v>
      </c>
      <c r="P30">
        <v>62.7</v>
      </c>
      <c r="Q30">
        <v>92.6</v>
      </c>
      <c r="R30">
        <v>92</v>
      </c>
      <c r="S30">
        <v>100</v>
      </c>
    </row>
    <row r="31" spans="1:19" x14ac:dyDescent="0.25">
      <c r="A31" t="s">
        <v>45</v>
      </c>
      <c r="B31">
        <v>2</v>
      </c>
      <c r="C31">
        <v>38</v>
      </c>
      <c r="D31">
        <v>0.81</v>
      </c>
      <c r="E31">
        <v>0.78</v>
      </c>
      <c r="F31">
        <v>1.48</v>
      </c>
      <c r="G31">
        <v>0.38</v>
      </c>
      <c r="H31">
        <v>24</v>
      </c>
      <c r="I31">
        <v>5.81</v>
      </c>
      <c r="J31">
        <v>100</v>
      </c>
      <c r="K31">
        <v>0</v>
      </c>
      <c r="L31">
        <v>100</v>
      </c>
      <c r="M31">
        <v>93.3</v>
      </c>
      <c r="N31">
        <v>3.4</v>
      </c>
      <c r="O31">
        <v>5.4</v>
      </c>
      <c r="P31">
        <v>77.8</v>
      </c>
      <c r="Q31">
        <v>99.6</v>
      </c>
      <c r="R31">
        <v>92.7</v>
      </c>
      <c r="S31">
        <v>95.1</v>
      </c>
    </row>
    <row r="32" spans="1:19" x14ac:dyDescent="0.25">
      <c r="A32" t="s">
        <v>46</v>
      </c>
      <c r="B32">
        <v>2</v>
      </c>
      <c r="C32">
        <v>38</v>
      </c>
      <c r="D32">
        <v>0.14000000000000001</v>
      </c>
      <c r="E32">
        <v>0.31</v>
      </c>
      <c r="F32">
        <v>0.71</v>
      </c>
      <c r="G32">
        <v>0.98</v>
      </c>
      <c r="H32">
        <v>0</v>
      </c>
      <c r="I32">
        <v>1.87</v>
      </c>
      <c r="J32">
        <v>100</v>
      </c>
      <c r="K32">
        <v>0</v>
      </c>
      <c r="L32">
        <v>100</v>
      </c>
      <c r="M32">
        <v>76.599999999999994</v>
      </c>
      <c r="N32">
        <v>1</v>
      </c>
      <c r="O32">
        <v>23.6</v>
      </c>
      <c r="P32">
        <v>49.1</v>
      </c>
      <c r="Q32">
        <v>100</v>
      </c>
      <c r="R32">
        <v>98.3</v>
      </c>
      <c r="S32">
        <v>99.9</v>
      </c>
    </row>
    <row r="33" spans="1:19" x14ac:dyDescent="0.25">
      <c r="A33" t="s">
        <v>47</v>
      </c>
      <c r="B33">
        <v>4</v>
      </c>
      <c r="C33">
        <v>38</v>
      </c>
      <c r="D33">
        <v>0.05</v>
      </c>
      <c r="E33">
        <v>0.38</v>
      </c>
      <c r="F33">
        <v>0.69</v>
      </c>
      <c r="G33">
        <v>0.94</v>
      </c>
      <c r="H33">
        <v>42</v>
      </c>
      <c r="I33">
        <v>1.72</v>
      </c>
      <c r="J33">
        <v>100</v>
      </c>
      <c r="K33">
        <v>51.4</v>
      </c>
      <c r="L33">
        <v>100</v>
      </c>
      <c r="M33">
        <v>42.2</v>
      </c>
      <c r="N33">
        <v>0</v>
      </c>
      <c r="O33">
        <v>3</v>
      </c>
      <c r="P33">
        <v>16.8</v>
      </c>
      <c r="Q33">
        <v>73.400000000000006</v>
      </c>
      <c r="R33">
        <v>0</v>
      </c>
      <c r="S33">
        <v>0</v>
      </c>
    </row>
    <row r="34" spans="1:19" x14ac:dyDescent="0.25">
      <c r="A34" t="s">
        <v>48</v>
      </c>
      <c r="B34">
        <v>4</v>
      </c>
      <c r="C34">
        <v>38</v>
      </c>
      <c r="D34">
        <v>0.28000000000000003</v>
      </c>
      <c r="E34">
        <v>0.32</v>
      </c>
      <c r="F34">
        <v>0.73</v>
      </c>
      <c r="G34">
        <v>1</v>
      </c>
      <c r="H34">
        <v>262</v>
      </c>
      <c r="I34">
        <v>2.21</v>
      </c>
      <c r="J34">
        <v>100</v>
      </c>
      <c r="K34">
        <v>100</v>
      </c>
      <c r="L34">
        <v>100</v>
      </c>
      <c r="M34">
        <v>83.8</v>
      </c>
      <c r="N34">
        <v>0.8</v>
      </c>
      <c r="O34">
        <v>47.5</v>
      </c>
      <c r="P34">
        <v>77.400000000000006</v>
      </c>
      <c r="Q34">
        <v>100</v>
      </c>
      <c r="R34">
        <v>45.1</v>
      </c>
      <c r="S34">
        <v>48.2</v>
      </c>
    </row>
    <row r="35" spans="1:19" x14ac:dyDescent="0.25">
      <c r="A35" t="s">
        <v>49</v>
      </c>
      <c r="B35">
        <v>2</v>
      </c>
      <c r="C35">
        <v>38</v>
      </c>
      <c r="D35">
        <v>0.68</v>
      </c>
      <c r="E35">
        <v>0.59</v>
      </c>
      <c r="F35">
        <v>1.1599999999999999</v>
      </c>
      <c r="G35">
        <v>0.5</v>
      </c>
      <c r="H35">
        <v>0</v>
      </c>
      <c r="I35">
        <v>4.6500000000000004</v>
      </c>
      <c r="J35">
        <v>100</v>
      </c>
      <c r="K35">
        <v>0</v>
      </c>
      <c r="L35">
        <v>100</v>
      </c>
      <c r="M35">
        <v>89.3</v>
      </c>
      <c r="N35">
        <v>3.3</v>
      </c>
      <c r="O35">
        <v>9</v>
      </c>
      <c r="P35">
        <v>77</v>
      </c>
      <c r="Q35">
        <v>99.1</v>
      </c>
      <c r="R35">
        <v>0</v>
      </c>
      <c r="S35">
        <v>0</v>
      </c>
    </row>
    <row r="36" spans="1:19" x14ac:dyDescent="0.25">
      <c r="A36" t="s">
        <v>50</v>
      </c>
      <c r="B36">
        <v>2</v>
      </c>
      <c r="C36">
        <v>38</v>
      </c>
      <c r="D36">
        <v>0.28999999999999998</v>
      </c>
      <c r="E36">
        <v>0.59</v>
      </c>
      <c r="F36">
        <v>0.96</v>
      </c>
      <c r="G36">
        <v>0.78</v>
      </c>
      <c r="H36">
        <v>0</v>
      </c>
      <c r="I36">
        <v>3.24</v>
      </c>
      <c r="J36">
        <v>100</v>
      </c>
      <c r="K36">
        <v>100</v>
      </c>
      <c r="L36">
        <v>100</v>
      </c>
      <c r="M36">
        <v>69.8</v>
      </c>
      <c r="N36">
        <v>0.4</v>
      </c>
      <c r="O36">
        <v>7.7</v>
      </c>
      <c r="P36">
        <v>60.7</v>
      </c>
      <c r="Q36">
        <v>99.2</v>
      </c>
      <c r="R36">
        <v>79</v>
      </c>
      <c r="S36">
        <v>86.9</v>
      </c>
    </row>
    <row r="37" spans="1:19" x14ac:dyDescent="0.25">
      <c r="A37" t="s">
        <v>51</v>
      </c>
      <c r="B37">
        <v>2</v>
      </c>
      <c r="C37">
        <v>38</v>
      </c>
      <c r="D37">
        <v>0.36</v>
      </c>
      <c r="E37">
        <v>0.28999999999999998</v>
      </c>
      <c r="F37">
        <v>1.05</v>
      </c>
      <c r="G37">
        <v>0.7</v>
      </c>
      <c r="H37">
        <v>4</v>
      </c>
      <c r="I37">
        <v>3.54</v>
      </c>
      <c r="J37">
        <v>100</v>
      </c>
      <c r="K37">
        <v>100</v>
      </c>
      <c r="L37">
        <v>100</v>
      </c>
      <c r="M37">
        <v>83.3</v>
      </c>
      <c r="N37">
        <v>1.4</v>
      </c>
      <c r="O37">
        <v>17.7</v>
      </c>
      <c r="P37">
        <v>74.599999999999994</v>
      </c>
      <c r="Q37">
        <v>100</v>
      </c>
      <c r="R37">
        <v>0</v>
      </c>
      <c r="S37">
        <v>0</v>
      </c>
    </row>
    <row r="38" spans="1:19" x14ac:dyDescent="0.25">
      <c r="A38" t="s">
        <v>52</v>
      </c>
      <c r="B38">
        <v>2</v>
      </c>
      <c r="C38">
        <v>38</v>
      </c>
      <c r="D38">
        <v>0.1</v>
      </c>
      <c r="E38">
        <v>0.54</v>
      </c>
      <c r="F38">
        <v>0.74</v>
      </c>
      <c r="G38">
        <v>0.96</v>
      </c>
      <c r="H38">
        <v>40</v>
      </c>
      <c r="I38">
        <v>1.79</v>
      </c>
      <c r="J38">
        <v>100</v>
      </c>
      <c r="K38">
        <v>48.2</v>
      </c>
      <c r="L38">
        <v>0</v>
      </c>
      <c r="M38">
        <v>62</v>
      </c>
      <c r="N38">
        <v>0</v>
      </c>
      <c r="O38">
        <v>3.6</v>
      </c>
      <c r="P38">
        <v>58.9</v>
      </c>
      <c r="Q38">
        <v>84.4</v>
      </c>
      <c r="R38">
        <v>92.8</v>
      </c>
      <c r="S38">
        <v>97.4</v>
      </c>
    </row>
    <row r="39" spans="1:19" x14ac:dyDescent="0.25">
      <c r="A39" t="s">
        <v>53</v>
      </c>
      <c r="B39">
        <v>4</v>
      </c>
      <c r="C39">
        <v>38</v>
      </c>
      <c r="D39">
        <v>0.17</v>
      </c>
      <c r="E39">
        <v>0.71</v>
      </c>
      <c r="F39">
        <v>1.39</v>
      </c>
      <c r="G39">
        <v>0.48</v>
      </c>
      <c r="H39">
        <v>0</v>
      </c>
      <c r="I39">
        <v>4.5599999999999996</v>
      </c>
      <c r="J39">
        <v>100</v>
      </c>
      <c r="K39">
        <v>88.6</v>
      </c>
      <c r="L39">
        <v>0</v>
      </c>
      <c r="M39">
        <v>48.7</v>
      </c>
      <c r="N39">
        <v>0.8</v>
      </c>
      <c r="O39">
        <v>5.3</v>
      </c>
      <c r="P39">
        <v>53.5</v>
      </c>
      <c r="Q39">
        <v>97</v>
      </c>
      <c r="R39">
        <v>0</v>
      </c>
      <c r="S39">
        <v>0</v>
      </c>
    </row>
    <row r="40" spans="1:19" x14ac:dyDescent="0.25">
      <c r="A40" t="s">
        <v>54</v>
      </c>
      <c r="B40">
        <v>7</v>
      </c>
      <c r="C40">
        <v>42</v>
      </c>
      <c r="D40">
        <v>0.08</v>
      </c>
      <c r="E40">
        <v>0.16</v>
      </c>
      <c r="F40">
        <v>0.74</v>
      </c>
      <c r="G40">
        <v>0.82</v>
      </c>
      <c r="H40">
        <v>0</v>
      </c>
      <c r="I40">
        <v>1.94</v>
      </c>
      <c r="J40">
        <v>100</v>
      </c>
      <c r="K40">
        <v>100</v>
      </c>
      <c r="L40">
        <v>0</v>
      </c>
      <c r="M40">
        <v>43</v>
      </c>
      <c r="N40">
        <v>0.1</v>
      </c>
      <c r="O40">
        <v>0.6</v>
      </c>
      <c r="P40">
        <v>29.8</v>
      </c>
      <c r="Q40">
        <v>57.8</v>
      </c>
      <c r="R40">
        <v>0</v>
      </c>
      <c r="S40">
        <v>0</v>
      </c>
    </row>
    <row r="41" spans="1:19" x14ac:dyDescent="0.25">
      <c r="A41" t="s">
        <v>55</v>
      </c>
      <c r="B41">
        <v>4</v>
      </c>
      <c r="C41">
        <v>38</v>
      </c>
      <c r="D41">
        <v>0.06</v>
      </c>
      <c r="E41">
        <v>0.17</v>
      </c>
      <c r="F41">
        <v>0.78</v>
      </c>
      <c r="G41">
        <v>0.98</v>
      </c>
      <c r="H41">
        <v>0</v>
      </c>
      <c r="I41">
        <v>1.6</v>
      </c>
      <c r="J41">
        <v>100</v>
      </c>
      <c r="K41">
        <v>50.5</v>
      </c>
      <c r="L41">
        <v>100</v>
      </c>
      <c r="M41">
        <v>27.2</v>
      </c>
      <c r="N41">
        <v>0</v>
      </c>
      <c r="O41">
        <v>4.4000000000000004</v>
      </c>
      <c r="P41">
        <v>13.5</v>
      </c>
      <c r="Q41">
        <v>41.2</v>
      </c>
      <c r="R41">
        <v>52.6</v>
      </c>
      <c r="S41">
        <v>49.8</v>
      </c>
    </row>
    <row r="42" spans="1:19" x14ac:dyDescent="0.25">
      <c r="A42" t="s">
        <v>56</v>
      </c>
      <c r="B42">
        <v>2</v>
      </c>
      <c r="C42">
        <v>38</v>
      </c>
      <c r="D42">
        <v>0.22</v>
      </c>
      <c r="E42">
        <v>0.2</v>
      </c>
      <c r="F42">
        <v>0.74</v>
      </c>
      <c r="G42">
        <v>1</v>
      </c>
      <c r="H42">
        <v>0</v>
      </c>
      <c r="I42">
        <v>2</v>
      </c>
      <c r="J42">
        <v>100</v>
      </c>
      <c r="K42">
        <v>100</v>
      </c>
      <c r="L42">
        <v>100</v>
      </c>
      <c r="M42">
        <v>91</v>
      </c>
      <c r="N42">
        <v>2.2999999999999998</v>
      </c>
      <c r="O42">
        <v>23.3</v>
      </c>
      <c r="P42">
        <v>71</v>
      </c>
      <c r="Q42">
        <v>96.8</v>
      </c>
      <c r="R42">
        <v>79.5</v>
      </c>
      <c r="S42">
        <v>76.400000000000006</v>
      </c>
    </row>
    <row r="43" spans="1:19" x14ac:dyDescent="0.25">
      <c r="A43" t="s">
        <v>57</v>
      </c>
      <c r="B43">
        <v>2</v>
      </c>
      <c r="C43">
        <v>38</v>
      </c>
      <c r="D43">
        <v>0.59</v>
      </c>
      <c r="E43">
        <v>0.23</v>
      </c>
      <c r="F43">
        <v>1.08</v>
      </c>
      <c r="G43">
        <v>0.72</v>
      </c>
      <c r="H43">
        <v>0</v>
      </c>
      <c r="I43">
        <v>3.74</v>
      </c>
      <c r="J43">
        <v>100</v>
      </c>
      <c r="K43">
        <v>100</v>
      </c>
      <c r="L43">
        <v>0</v>
      </c>
      <c r="M43">
        <v>82.3</v>
      </c>
      <c r="N43">
        <v>2.1</v>
      </c>
      <c r="O43">
        <v>6</v>
      </c>
      <c r="P43">
        <v>70.599999999999994</v>
      </c>
      <c r="Q43">
        <v>97.1</v>
      </c>
      <c r="R43">
        <v>84.1</v>
      </c>
      <c r="S43">
        <v>83.5</v>
      </c>
    </row>
    <row r="44" spans="1:19" x14ac:dyDescent="0.25">
      <c r="A44" t="s">
        <v>75</v>
      </c>
      <c r="B44">
        <v>4</v>
      </c>
      <c r="C44">
        <v>38</v>
      </c>
      <c r="D44">
        <v>0.05</v>
      </c>
      <c r="E44">
        <v>0.45</v>
      </c>
      <c r="F44">
        <v>0.7</v>
      </c>
      <c r="G44">
        <v>0.9</v>
      </c>
      <c r="H44">
        <v>68</v>
      </c>
      <c r="I44">
        <v>1.78</v>
      </c>
      <c r="J44">
        <v>100</v>
      </c>
      <c r="K44">
        <v>73.8</v>
      </c>
      <c r="L44">
        <v>100</v>
      </c>
      <c r="M44">
        <v>45.2</v>
      </c>
      <c r="N44">
        <v>0</v>
      </c>
      <c r="O44">
        <v>7.2</v>
      </c>
      <c r="P44">
        <v>21</v>
      </c>
      <c r="Q44">
        <v>94.7</v>
      </c>
      <c r="R44">
        <v>15.2</v>
      </c>
      <c r="S44">
        <v>9.9</v>
      </c>
    </row>
    <row r="45" spans="1:19" x14ac:dyDescent="0.25">
      <c r="A45" t="s">
        <v>58</v>
      </c>
      <c r="B45">
        <v>2</v>
      </c>
      <c r="C45">
        <v>38</v>
      </c>
      <c r="D45">
        <v>0.17</v>
      </c>
      <c r="E45">
        <v>0.42</v>
      </c>
      <c r="F45">
        <v>0.6</v>
      </c>
      <c r="G45">
        <v>1</v>
      </c>
      <c r="H45">
        <v>0</v>
      </c>
      <c r="I45">
        <v>1.64</v>
      </c>
      <c r="J45">
        <v>100</v>
      </c>
      <c r="K45">
        <v>100</v>
      </c>
      <c r="L45">
        <v>100</v>
      </c>
      <c r="M45">
        <v>71.8</v>
      </c>
      <c r="N45">
        <v>1.2</v>
      </c>
      <c r="O45">
        <v>6.9</v>
      </c>
      <c r="P45">
        <v>59.7</v>
      </c>
      <c r="Q45">
        <v>85.3</v>
      </c>
      <c r="R45">
        <v>33.1</v>
      </c>
      <c r="S45">
        <v>29</v>
      </c>
    </row>
    <row r="46" spans="1:19" x14ac:dyDescent="0.25">
      <c r="A46" t="s">
        <v>59</v>
      </c>
      <c r="B46">
        <v>2</v>
      </c>
      <c r="C46">
        <v>38</v>
      </c>
      <c r="D46">
        <v>0.27</v>
      </c>
      <c r="E46">
        <v>0.48</v>
      </c>
      <c r="F46">
        <v>0.65</v>
      </c>
      <c r="G46">
        <v>1.1000000000000001</v>
      </c>
      <c r="H46">
        <v>6</v>
      </c>
      <c r="I46">
        <v>1.77</v>
      </c>
      <c r="J46">
        <v>100</v>
      </c>
      <c r="K46">
        <v>100</v>
      </c>
      <c r="L46">
        <v>100</v>
      </c>
      <c r="M46">
        <v>60.9</v>
      </c>
      <c r="N46">
        <v>1.7</v>
      </c>
      <c r="O46">
        <v>35.9</v>
      </c>
      <c r="P46">
        <v>57.4</v>
      </c>
      <c r="Q46">
        <v>87.3</v>
      </c>
      <c r="R46">
        <v>78.8</v>
      </c>
      <c r="S46">
        <v>91.7</v>
      </c>
    </row>
    <row r="47" spans="1:19" x14ac:dyDescent="0.25">
      <c r="A47" t="s">
        <v>60</v>
      </c>
      <c r="B47">
        <v>3</v>
      </c>
      <c r="C47">
        <v>38</v>
      </c>
      <c r="D47">
        <v>0.42</v>
      </c>
      <c r="E47">
        <v>0.22</v>
      </c>
      <c r="F47">
        <v>0.48</v>
      </c>
      <c r="G47">
        <v>0.98</v>
      </c>
      <c r="H47">
        <v>2</v>
      </c>
      <c r="I47">
        <v>1.48</v>
      </c>
      <c r="J47">
        <v>100</v>
      </c>
      <c r="K47">
        <v>0</v>
      </c>
      <c r="L47">
        <v>0</v>
      </c>
      <c r="M47">
        <v>97.7</v>
      </c>
      <c r="N47">
        <v>1.1000000000000001</v>
      </c>
      <c r="O47">
        <v>12.5</v>
      </c>
      <c r="P47">
        <v>78</v>
      </c>
      <c r="Q47">
        <v>100</v>
      </c>
      <c r="R47">
        <v>0</v>
      </c>
      <c r="S47">
        <v>0</v>
      </c>
    </row>
    <row r="48" spans="1:19" x14ac:dyDescent="0.25">
      <c r="A48" t="s">
        <v>61</v>
      </c>
      <c r="B48">
        <v>4</v>
      </c>
      <c r="C48">
        <v>38</v>
      </c>
      <c r="D48">
        <v>0.05</v>
      </c>
      <c r="E48">
        <v>0.4</v>
      </c>
      <c r="F48">
        <v>0.74</v>
      </c>
      <c r="G48">
        <v>1</v>
      </c>
      <c r="H48">
        <v>42</v>
      </c>
      <c r="I48">
        <v>1.74</v>
      </c>
      <c r="J48">
        <v>100</v>
      </c>
      <c r="K48">
        <v>0</v>
      </c>
      <c r="L48">
        <v>100</v>
      </c>
      <c r="M48">
        <v>42.3</v>
      </c>
      <c r="N48">
        <v>0</v>
      </c>
      <c r="O48">
        <v>3.6</v>
      </c>
      <c r="P48">
        <v>18.2</v>
      </c>
      <c r="Q48">
        <v>63.5</v>
      </c>
      <c r="R48">
        <v>0</v>
      </c>
      <c r="S48">
        <v>0</v>
      </c>
    </row>
    <row r="49" spans="1:19" x14ac:dyDescent="0.25">
      <c r="A49" t="s">
        <v>62</v>
      </c>
      <c r="B49">
        <v>4</v>
      </c>
      <c r="C49">
        <v>38</v>
      </c>
      <c r="D49">
        <v>0.05</v>
      </c>
      <c r="E49">
        <v>0.45</v>
      </c>
      <c r="F49">
        <v>0.78</v>
      </c>
      <c r="G49">
        <v>0.94</v>
      </c>
      <c r="H49">
        <v>70</v>
      </c>
      <c r="I49">
        <v>1.95</v>
      </c>
      <c r="J49">
        <v>100</v>
      </c>
      <c r="K49">
        <v>75.900000000000006</v>
      </c>
      <c r="L49">
        <v>100</v>
      </c>
      <c r="M49">
        <v>41.5</v>
      </c>
      <c r="N49">
        <v>0</v>
      </c>
      <c r="O49">
        <v>5</v>
      </c>
      <c r="P49">
        <v>21.2</v>
      </c>
      <c r="Q49">
        <v>99.3</v>
      </c>
      <c r="R49">
        <v>61.5</v>
      </c>
      <c r="S49">
        <v>54.8</v>
      </c>
    </row>
    <row r="50" spans="1:19" x14ac:dyDescent="0.25">
      <c r="A50" t="s">
        <v>63</v>
      </c>
      <c r="B50">
        <v>3</v>
      </c>
      <c r="C50">
        <v>38</v>
      </c>
      <c r="D50">
        <v>0.49</v>
      </c>
      <c r="E50">
        <v>0.7</v>
      </c>
      <c r="F50">
        <v>1.66</v>
      </c>
      <c r="G50">
        <v>0.38</v>
      </c>
      <c r="H50">
        <v>0</v>
      </c>
      <c r="I50">
        <v>5.97</v>
      </c>
      <c r="J50">
        <v>100</v>
      </c>
      <c r="K50">
        <v>100</v>
      </c>
      <c r="L50">
        <v>100</v>
      </c>
      <c r="M50">
        <v>96</v>
      </c>
      <c r="N50">
        <v>1.9</v>
      </c>
      <c r="O50">
        <v>4.7</v>
      </c>
      <c r="P50">
        <v>70.3</v>
      </c>
      <c r="Q50">
        <v>98.1</v>
      </c>
      <c r="R50">
        <v>0</v>
      </c>
      <c r="S50">
        <v>0</v>
      </c>
    </row>
    <row r="51" spans="1:19" x14ac:dyDescent="0.25">
      <c r="A51" t="s">
        <v>64</v>
      </c>
      <c r="B51">
        <v>4</v>
      </c>
      <c r="C51">
        <v>38</v>
      </c>
      <c r="D51">
        <v>0.12</v>
      </c>
      <c r="E51">
        <v>0.59</v>
      </c>
      <c r="F51">
        <v>0.76</v>
      </c>
      <c r="G51">
        <v>1.06</v>
      </c>
      <c r="H51">
        <v>0</v>
      </c>
      <c r="I51">
        <v>1.53</v>
      </c>
      <c r="J51">
        <v>100</v>
      </c>
      <c r="K51">
        <v>0</v>
      </c>
      <c r="L51">
        <v>100</v>
      </c>
      <c r="M51">
        <v>53.5</v>
      </c>
      <c r="N51">
        <v>0.2</v>
      </c>
      <c r="O51">
        <v>13.1</v>
      </c>
      <c r="P51">
        <v>41</v>
      </c>
      <c r="Q51">
        <v>100</v>
      </c>
      <c r="R51">
        <v>51.8</v>
      </c>
      <c r="S51">
        <v>45.8</v>
      </c>
    </row>
    <row r="52" spans="1:19" x14ac:dyDescent="0.25">
      <c r="A52" t="s">
        <v>65</v>
      </c>
      <c r="B52">
        <v>2</v>
      </c>
      <c r="C52">
        <v>38</v>
      </c>
      <c r="D52">
        <v>0.21</v>
      </c>
      <c r="E52">
        <v>0.37</v>
      </c>
      <c r="F52">
        <v>0.56999999999999995</v>
      </c>
      <c r="G52">
        <v>0.82</v>
      </c>
      <c r="H52">
        <v>0</v>
      </c>
      <c r="I52">
        <v>1.97</v>
      </c>
      <c r="J52">
        <v>100</v>
      </c>
      <c r="K52">
        <v>100</v>
      </c>
      <c r="L52">
        <v>100</v>
      </c>
      <c r="M52">
        <v>62.9</v>
      </c>
      <c r="N52">
        <v>0.5</v>
      </c>
      <c r="O52">
        <v>27.7</v>
      </c>
      <c r="P52">
        <v>52.4</v>
      </c>
      <c r="Q52">
        <v>94.2</v>
      </c>
      <c r="R52">
        <v>45.9</v>
      </c>
      <c r="S52">
        <v>46</v>
      </c>
    </row>
    <row r="53" spans="1:19" x14ac:dyDescent="0.25">
      <c r="A53" t="s">
        <v>66</v>
      </c>
      <c r="B53">
        <v>3</v>
      </c>
      <c r="C53">
        <v>38</v>
      </c>
      <c r="D53">
        <v>0.37</v>
      </c>
      <c r="E53">
        <v>0.37</v>
      </c>
      <c r="F53">
        <v>0.55000000000000004</v>
      </c>
      <c r="G53">
        <v>1</v>
      </c>
      <c r="H53">
        <v>30</v>
      </c>
      <c r="I53">
        <v>1.71</v>
      </c>
      <c r="J53">
        <v>100</v>
      </c>
      <c r="K53">
        <v>100</v>
      </c>
      <c r="L53">
        <v>100</v>
      </c>
      <c r="M53">
        <v>70.900000000000006</v>
      </c>
      <c r="N53">
        <v>0.6</v>
      </c>
      <c r="O53">
        <v>33.700000000000003</v>
      </c>
      <c r="P53">
        <v>73.599999999999994</v>
      </c>
      <c r="Q53">
        <v>97.8</v>
      </c>
      <c r="R53">
        <v>68.8</v>
      </c>
      <c r="S53">
        <v>79.7</v>
      </c>
    </row>
    <row r="54" spans="1:19" x14ac:dyDescent="0.25">
      <c r="A54" t="s">
        <v>67</v>
      </c>
      <c r="B54">
        <v>3</v>
      </c>
      <c r="C54">
        <v>38</v>
      </c>
      <c r="D54">
        <v>0.13</v>
      </c>
      <c r="E54">
        <v>0.79</v>
      </c>
      <c r="F54">
        <v>1.24</v>
      </c>
      <c r="G54">
        <v>0.48</v>
      </c>
      <c r="H54">
        <v>0</v>
      </c>
      <c r="I54">
        <v>3.88</v>
      </c>
      <c r="J54">
        <v>100</v>
      </c>
      <c r="K54">
        <v>100</v>
      </c>
      <c r="L54">
        <v>0</v>
      </c>
      <c r="M54">
        <v>64.5</v>
      </c>
      <c r="N54">
        <v>1.2</v>
      </c>
      <c r="O54">
        <v>3.7</v>
      </c>
      <c r="P54">
        <v>55.1</v>
      </c>
      <c r="Q54">
        <v>97.1</v>
      </c>
      <c r="R54">
        <v>42</v>
      </c>
      <c r="S54">
        <v>34.799999999999997</v>
      </c>
    </row>
    <row r="55" spans="1:19" x14ac:dyDescent="0.25">
      <c r="A55" t="s">
        <v>68</v>
      </c>
      <c r="B55">
        <v>6</v>
      </c>
      <c r="C55">
        <v>38</v>
      </c>
      <c r="D55">
        <v>0.28999999999999998</v>
      </c>
      <c r="E55">
        <v>0.38</v>
      </c>
      <c r="F55">
        <v>0.62</v>
      </c>
      <c r="G55">
        <v>1</v>
      </c>
      <c r="H55">
        <v>96</v>
      </c>
      <c r="I55">
        <v>1.93</v>
      </c>
      <c r="J55">
        <v>100</v>
      </c>
      <c r="K55">
        <v>76.400000000000006</v>
      </c>
      <c r="L55">
        <v>0</v>
      </c>
      <c r="M55">
        <v>70</v>
      </c>
      <c r="N55">
        <v>1.9</v>
      </c>
      <c r="O55">
        <v>22.2</v>
      </c>
      <c r="P55">
        <v>65.099999999999994</v>
      </c>
      <c r="Q55">
        <v>78.2</v>
      </c>
      <c r="R55">
        <v>0</v>
      </c>
      <c r="S55">
        <v>0</v>
      </c>
    </row>
    <row r="56" spans="1:19" x14ac:dyDescent="0.25">
      <c r="A56" t="s">
        <v>69</v>
      </c>
      <c r="B56">
        <v>2</v>
      </c>
      <c r="C56">
        <v>38</v>
      </c>
      <c r="D56">
        <v>0.15</v>
      </c>
      <c r="E56">
        <v>0.42</v>
      </c>
      <c r="F56">
        <v>0.86</v>
      </c>
      <c r="G56">
        <v>0.8</v>
      </c>
      <c r="H56">
        <v>0</v>
      </c>
      <c r="I56">
        <v>2.61</v>
      </c>
      <c r="J56">
        <v>100</v>
      </c>
      <c r="K56">
        <v>0</v>
      </c>
      <c r="L56">
        <v>100</v>
      </c>
      <c r="M56">
        <v>51.2</v>
      </c>
      <c r="N56">
        <v>1.4</v>
      </c>
      <c r="O56">
        <v>9.1</v>
      </c>
      <c r="P56">
        <v>35.1</v>
      </c>
      <c r="Q56">
        <v>85</v>
      </c>
      <c r="R56">
        <v>75.7</v>
      </c>
      <c r="S56">
        <v>91.2</v>
      </c>
    </row>
    <row r="57" spans="1:19" x14ac:dyDescent="0.25">
      <c r="A57" t="s">
        <v>70</v>
      </c>
      <c r="B57">
        <v>2</v>
      </c>
      <c r="C57">
        <v>38</v>
      </c>
      <c r="D57">
        <v>0.44</v>
      </c>
      <c r="E57">
        <v>0.21</v>
      </c>
      <c r="F57">
        <v>0.79</v>
      </c>
      <c r="G57">
        <v>0.9</v>
      </c>
      <c r="H57">
        <v>6</v>
      </c>
      <c r="I57">
        <v>2.48</v>
      </c>
      <c r="J57">
        <v>100</v>
      </c>
      <c r="K57">
        <v>100</v>
      </c>
      <c r="L57">
        <v>0</v>
      </c>
      <c r="M57">
        <v>71.3</v>
      </c>
      <c r="N57">
        <v>1.1000000000000001</v>
      </c>
      <c r="O57">
        <v>19.600000000000001</v>
      </c>
      <c r="P57">
        <v>54.4</v>
      </c>
      <c r="Q57">
        <v>99.9</v>
      </c>
      <c r="R57">
        <v>26</v>
      </c>
      <c r="S57">
        <v>16.899999999999999</v>
      </c>
    </row>
    <row r="58" spans="1:19" x14ac:dyDescent="0.25">
      <c r="A58" t="s">
        <v>71</v>
      </c>
      <c r="B58">
        <v>3</v>
      </c>
      <c r="C58">
        <v>38</v>
      </c>
      <c r="D58">
        <v>0.61</v>
      </c>
      <c r="E58">
        <v>0.73</v>
      </c>
      <c r="F58">
        <v>1.35</v>
      </c>
      <c r="G58">
        <v>0.57999999999999996</v>
      </c>
      <c r="H58">
        <v>0</v>
      </c>
      <c r="I58">
        <v>5</v>
      </c>
      <c r="J58">
        <v>100</v>
      </c>
      <c r="K58">
        <v>100</v>
      </c>
      <c r="L58">
        <v>0</v>
      </c>
      <c r="M58">
        <v>67.7</v>
      </c>
      <c r="N58">
        <v>1.7</v>
      </c>
      <c r="O58">
        <v>43.7</v>
      </c>
      <c r="P58">
        <v>70</v>
      </c>
      <c r="Q58">
        <v>92.8</v>
      </c>
      <c r="R58">
        <v>0</v>
      </c>
      <c r="S58">
        <v>0</v>
      </c>
    </row>
    <row r="59" spans="1:19" x14ac:dyDescent="0.25">
      <c r="A59" t="s">
        <v>72</v>
      </c>
      <c r="B59">
        <v>4</v>
      </c>
      <c r="C59">
        <v>38</v>
      </c>
      <c r="D59">
        <v>0.22</v>
      </c>
      <c r="E59">
        <v>0.08</v>
      </c>
      <c r="F59">
        <v>0.52</v>
      </c>
      <c r="G59">
        <v>0.8</v>
      </c>
      <c r="H59">
        <v>6</v>
      </c>
      <c r="I59">
        <v>1.83</v>
      </c>
      <c r="J59">
        <v>100</v>
      </c>
      <c r="K59">
        <v>74.900000000000006</v>
      </c>
      <c r="L59">
        <v>100</v>
      </c>
      <c r="M59">
        <v>87.3</v>
      </c>
      <c r="N59">
        <v>1.6</v>
      </c>
      <c r="O59">
        <v>24.2</v>
      </c>
      <c r="P59">
        <v>75.8</v>
      </c>
      <c r="Q59">
        <v>100</v>
      </c>
      <c r="R59">
        <v>0</v>
      </c>
      <c r="S59">
        <v>0</v>
      </c>
    </row>
    <row r="60" spans="1:19" x14ac:dyDescent="0.25">
      <c r="A60" t="s">
        <v>73</v>
      </c>
      <c r="B60">
        <v>4</v>
      </c>
      <c r="C60">
        <v>40</v>
      </c>
      <c r="D60">
        <v>0.17</v>
      </c>
      <c r="E60">
        <v>0.4</v>
      </c>
      <c r="F60">
        <v>0.63</v>
      </c>
      <c r="G60">
        <v>1</v>
      </c>
      <c r="H60">
        <v>0</v>
      </c>
      <c r="I60">
        <v>1.61</v>
      </c>
      <c r="J60">
        <v>100</v>
      </c>
      <c r="K60">
        <v>100</v>
      </c>
      <c r="L60">
        <v>0</v>
      </c>
      <c r="M60">
        <v>80.5</v>
      </c>
      <c r="N60">
        <v>0.3</v>
      </c>
      <c r="O60">
        <v>13</v>
      </c>
      <c r="P60">
        <v>62.6</v>
      </c>
      <c r="Q60">
        <v>79</v>
      </c>
      <c r="R60">
        <v>79.599999999999994</v>
      </c>
      <c r="S60">
        <v>83</v>
      </c>
    </row>
    <row r="61" spans="1:19" x14ac:dyDescent="0.25">
      <c r="A61" t="s">
        <v>74</v>
      </c>
      <c r="B61">
        <v>5</v>
      </c>
      <c r="C61">
        <v>46</v>
      </c>
      <c r="D61">
        <v>0.45</v>
      </c>
      <c r="E61">
        <v>0.08</v>
      </c>
      <c r="F61">
        <v>0.89</v>
      </c>
      <c r="G61">
        <v>0.9</v>
      </c>
      <c r="H61">
        <v>0</v>
      </c>
      <c r="I61">
        <v>2.65</v>
      </c>
      <c r="J61">
        <v>100</v>
      </c>
      <c r="K61">
        <v>100</v>
      </c>
      <c r="L61">
        <v>100</v>
      </c>
      <c r="M61">
        <v>63.9</v>
      </c>
      <c r="N61">
        <v>0.2</v>
      </c>
      <c r="O61">
        <v>3.3</v>
      </c>
      <c r="P61">
        <v>65.8</v>
      </c>
      <c r="Q61">
        <v>99.6</v>
      </c>
      <c r="R61">
        <v>0</v>
      </c>
      <c r="S61">
        <v>0</v>
      </c>
    </row>
    <row r="63" spans="1:19" x14ac:dyDescent="0.25">
      <c r="A63" t="s">
        <v>97</v>
      </c>
      <c r="B63">
        <f>AVERAGE(B2:B61)</f>
        <v>3.15</v>
      </c>
      <c r="C63">
        <f t="shared" ref="C63:S63" si="0">AVERAGE(C2:C61)</f>
        <v>38.5</v>
      </c>
      <c r="D63">
        <f t="shared" si="0"/>
        <v>0.28133333333333338</v>
      </c>
      <c r="E63">
        <f t="shared" si="0"/>
        <v>0.41583333333333333</v>
      </c>
      <c r="F63">
        <f t="shared" si="0"/>
        <v>0.85333333333333339</v>
      </c>
      <c r="G63">
        <f t="shared" si="0"/>
        <v>0.83433333333333315</v>
      </c>
      <c r="H63">
        <f t="shared" si="0"/>
        <v>16.7</v>
      </c>
      <c r="I63">
        <f t="shared" si="0"/>
        <v>2.6396666666666673</v>
      </c>
      <c r="J63">
        <f t="shared" si="0"/>
        <v>100</v>
      </c>
      <c r="K63">
        <f t="shared" si="0"/>
        <v>75.186666666666667</v>
      </c>
      <c r="L63">
        <f t="shared" si="0"/>
        <v>64.843333333333334</v>
      </c>
      <c r="M63">
        <f t="shared" si="0"/>
        <v>71.951666666666668</v>
      </c>
      <c r="N63">
        <f t="shared" si="0"/>
        <v>1.2483333333333335</v>
      </c>
      <c r="O63">
        <f t="shared" si="0"/>
        <v>14.391666666666673</v>
      </c>
      <c r="P63">
        <f t="shared" si="0"/>
        <v>58.901666666666664</v>
      </c>
      <c r="Q63">
        <f t="shared" si="0"/>
        <v>92.333333333333343</v>
      </c>
      <c r="R63">
        <f t="shared" si="0"/>
        <v>42.213333333333338</v>
      </c>
      <c r="S63">
        <f t="shared" si="0"/>
        <v>43.521666666666675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13" zoomScale="70" zoomScaleNormal="70" workbookViewId="0">
      <selection activeCell="M63" sqref="M6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76</v>
      </c>
      <c r="H1" t="s">
        <v>77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t="s">
        <v>16</v>
      </c>
      <c r="B2">
        <v>1</v>
      </c>
      <c r="C2">
        <v>38</v>
      </c>
      <c r="D2">
        <v>0.15</v>
      </c>
      <c r="E2">
        <v>0.41</v>
      </c>
      <c r="F2">
        <v>0.55000000000000004</v>
      </c>
      <c r="G2">
        <v>0.96</v>
      </c>
      <c r="H2">
        <v>8</v>
      </c>
      <c r="I2">
        <v>3.01</v>
      </c>
      <c r="J2">
        <v>100</v>
      </c>
      <c r="K2">
        <v>100</v>
      </c>
      <c r="L2">
        <v>100</v>
      </c>
      <c r="M2">
        <v>73.900000000000006</v>
      </c>
      <c r="N2">
        <v>0.4</v>
      </c>
      <c r="O2">
        <v>9.1999999999999993</v>
      </c>
      <c r="P2">
        <v>61.2</v>
      </c>
      <c r="Q2">
        <v>97.2</v>
      </c>
      <c r="R2">
        <v>96.3</v>
      </c>
      <c r="S2">
        <v>100</v>
      </c>
    </row>
    <row r="3" spans="1:19" x14ac:dyDescent="0.25">
      <c r="A3" t="s">
        <v>17</v>
      </c>
      <c r="B3">
        <v>1</v>
      </c>
      <c r="C3">
        <v>38</v>
      </c>
      <c r="D3">
        <v>0.52</v>
      </c>
      <c r="E3">
        <v>0.41</v>
      </c>
      <c r="F3">
        <v>1.21</v>
      </c>
      <c r="G3">
        <v>0.56000000000000005</v>
      </c>
      <c r="H3">
        <v>0</v>
      </c>
      <c r="I3">
        <v>9.66</v>
      </c>
      <c r="J3">
        <v>100</v>
      </c>
      <c r="K3">
        <v>100</v>
      </c>
      <c r="L3">
        <v>34.200000000000003</v>
      </c>
      <c r="M3">
        <v>76.3</v>
      </c>
      <c r="N3">
        <v>3.4</v>
      </c>
      <c r="O3">
        <v>21.4</v>
      </c>
      <c r="P3">
        <v>76.2</v>
      </c>
      <c r="Q3">
        <v>99.8</v>
      </c>
      <c r="R3">
        <v>98.7</v>
      </c>
      <c r="S3">
        <v>100</v>
      </c>
    </row>
    <row r="4" spans="1:19" x14ac:dyDescent="0.25">
      <c r="A4" t="s">
        <v>18</v>
      </c>
      <c r="B4">
        <v>2</v>
      </c>
      <c r="C4">
        <v>38</v>
      </c>
      <c r="D4">
        <v>0.1</v>
      </c>
      <c r="E4">
        <v>0.71</v>
      </c>
      <c r="F4">
        <v>1.2</v>
      </c>
      <c r="G4">
        <v>0.78</v>
      </c>
      <c r="H4">
        <v>0</v>
      </c>
      <c r="I4">
        <v>8.5399999999999991</v>
      </c>
      <c r="J4">
        <v>100</v>
      </c>
      <c r="K4">
        <v>100</v>
      </c>
      <c r="L4">
        <v>100</v>
      </c>
      <c r="M4">
        <v>58.2</v>
      </c>
      <c r="N4">
        <v>0.7</v>
      </c>
      <c r="O4">
        <v>8.8000000000000007</v>
      </c>
      <c r="P4">
        <v>45.3</v>
      </c>
      <c r="Q4">
        <v>96.7</v>
      </c>
      <c r="R4">
        <v>74.5</v>
      </c>
      <c r="S4">
        <v>87.9</v>
      </c>
    </row>
    <row r="5" spans="1:19" x14ac:dyDescent="0.25">
      <c r="A5" t="s">
        <v>19</v>
      </c>
      <c r="B5">
        <v>3</v>
      </c>
      <c r="C5">
        <v>38</v>
      </c>
      <c r="D5">
        <v>0.22</v>
      </c>
      <c r="E5">
        <v>0.56000000000000005</v>
      </c>
      <c r="F5">
        <v>1.01</v>
      </c>
      <c r="G5">
        <v>0.68</v>
      </c>
      <c r="H5">
        <v>0</v>
      </c>
      <c r="I5">
        <v>7.23</v>
      </c>
      <c r="J5">
        <v>100</v>
      </c>
      <c r="K5">
        <v>100</v>
      </c>
      <c r="L5">
        <v>100</v>
      </c>
      <c r="M5">
        <v>85.1</v>
      </c>
      <c r="N5">
        <v>3</v>
      </c>
      <c r="O5">
        <v>23.8</v>
      </c>
      <c r="P5">
        <v>62.6</v>
      </c>
      <c r="Q5">
        <v>95.6</v>
      </c>
      <c r="R5">
        <v>24.3</v>
      </c>
      <c r="S5">
        <v>19.600000000000001</v>
      </c>
    </row>
    <row r="6" spans="1:19" x14ac:dyDescent="0.25">
      <c r="A6" t="s">
        <v>20</v>
      </c>
      <c r="B6">
        <v>1</v>
      </c>
      <c r="C6">
        <v>38</v>
      </c>
      <c r="D6">
        <v>0.47</v>
      </c>
      <c r="E6">
        <v>0.45</v>
      </c>
      <c r="F6">
        <v>1.03</v>
      </c>
      <c r="G6">
        <v>0.72</v>
      </c>
      <c r="H6">
        <v>0</v>
      </c>
      <c r="I6">
        <v>7.58</v>
      </c>
      <c r="J6">
        <v>100</v>
      </c>
      <c r="K6">
        <v>100</v>
      </c>
      <c r="L6">
        <v>100</v>
      </c>
      <c r="M6">
        <v>90.7</v>
      </c>
      <c r="N6">
        <v>1.7</v>
      </c>
      <c r="O6">
        <v>9.6999999999999993</v>
      </c>
      <c r="P6">
        <v>73.900000000000006</v>
      </c>
      <c r="Q6">
        <v>99.2</v>
      </c>
      <c r="R6">
        <v>99.2</v>
      </c>
      <c r="S6">
        <v>100</v>
      </c>
    </row>
    <row r="7" spans="1:19" x14ac:dyDescent="0.25">
      <c r="A7" t="s">
        <v>21</v>
      </c>
      <c r="B7">
        <v>1</v>
      </c>
      <c r="C7">
        <v>38</v>
      </c>
      <c r="D7">
        <v>0.14000000000000001</v>
      </c>
      <c r="E7">
        <v>0.46</v>
      </c>
      <c r="F7">
        <v>0.76</v>
      </c>
      <c r="G7">
        <v>1</v>
      </c>
      <c r="H7">
        <v>78</v>
      </c>
      <c r="I7">
        <v>3.49</v>
      </c>
      <c r="J7">
        <v>100</v>
      </c>
      <c r="K7">
        <v>100</v>
      </c>
      <c r="L7">
        <v>0</v>
      </c>
      <c r="M7">
        <v>62.9</v>
      </c>
      <c r="N7">
        <v>1.9</v>
      </c>
      <c r="O7">
        <v>5.3</v>
      </c>
      <c r="P7">
        <v>51</v>
      </c>
      <c r="Q7">
        <v>87.8</v>
      </c>
      <c r="R7">
        <v>95.2</v>
      </c>
      <c r="S7">
        <v>100</v>
      </c>
    </row>
    <row r="8" spans="1:19" x14ac:dyDescent="0.25">
      <c r="A8" t="s">
        <v>22</v>
      </c>
      <c r="B8">
        <v>2</v>
      </c>
      <c r="C8">
        <v>38</v>
      </c>
      <c r="D8">
        <v>0.19</v>
      </c>
      <c r="E8">
        <v>0.74</v>
      </c>
      <c r="F8">
        <v>1.05</v>
      </c>
      <c r="G8">
        <v>0.84</v>
      </c>
      <c r="H8">
        <v>0</v>
      </c>
      <c r="I8">
        <v>7.05</v>
      </c>
      <c r="J8">
        <v>100</v>
      </c>
      <c r="K8">
        <v>73.8</v>
      </c>
      <c r="L8">
        <v>100</v>
      </c>
      <c r="M8">
        <v>71.099999999999994</v>
      </c>
      <c r="N8">
        <v>0</v>
      </c>
      <c r="O8">
        <v>23.3</v>
      </c>
      <c r="P8">
        <v>60.1</v>
      </c>
      <c r="Q8">
        <v>89</v>
      </c>
      <c r="R8">
        <v>70.099999999999994</v>
      </c>
      <c r="S8">
        <v>83.8</v>
      </c>
    </row>
    <row r="9" spans="1:19" x14ac:dyDescent="0.25">
      <c r="A9" t="s">
        <v>23</v>
      </c>
      <c r="B9">
        <v>1</v>
      </c>
      <c r="C9">
        <v>38</v>
      </c>
      <c r="D9">
        <v>0.22</v>
      </c>
      <c r="E9">
        <v>0.52</v>
      </c>
      <c r="F9">
        <v>0.84</v>
      </c>
      <c r="G9">
        <v>1.02</v>
      </c>
      <c r="H9">
        <v>116</v>
      </c>
      <c r="I9">
        <v>3.78</v>
      </c>
      <c r="J9">
        <v>100</v>
      </c>
      <c r="K9">
        <v>100</v>
      </c>
      <c r="L9">
        <v>0</v>
      </c>
      <c r="M9">
        <v>78</v>
      </c>
      <c r="N9">
        <v>1.9</v>
      </c>
      <c r="O9">
        <v>16.5</v>
      </c>
      <c r="P9">
        <v>56.5</v>
      </c>
      <c r="Q9">
        <v>98.2</v>
      </c>
      <c r="R9">
        <v>98.1</v>
      </c>
      <c r="S9">
        <v>100</v>
      </c>
    </row>
    <row r="10" spans="1:19" x14ac:dyDescent="0.25">
      <c r="A10" t="s">
        <v>24</v>
      </c>
      <c r="B10">
        <v>3</v>
      </c>
      <c r="C10">
        <v>38</v>
      </c>
      <c r="D10">
        <v>0.27</v>
      </c>
      <c r="E10">
        <v>0.52</v>
      </c>
      <c r="F10">
        <v>0.67</v>
      </c>
      <c r="G10">
        <v>1</v>
      </c>
      <c r="H10">
        <v>10</v>
      </c>
      <c r="I10">
        <v>3.75</v>
      </c>
      <c r="J10">
        <v>100</v>
      </c>
      <c r="K10">
        <v>100</v>
      </c>
      <c r="L10">
        <v>100</v>
      </c>
      <c r="M10">
        <v>63.1</v>
      </c>
      <c r="N10">
        <v>1.8</v>
      </c>
      <c r="O10">
        <v>8.3000000000000007</v>
      </c>
      <c r="P10">
        <v>71</v>
      </c>
      <c r="Q10">
        <v>88.1</v>
      </c>
      <c r="R10">
        <v>0</v>
      </c>
      <c r="S10">
        <v>0</v>
      </c>
    </row>
    <row r="11" spans="1:19" x14ac:dyDescent="0.25">
      <c r="A11" t="s">
        <v>25</v>
      </c>
      <c r="B11">
        <v>7</v>
      </c>
      <c r="C11">
        <v>56</v>
      </c>
      <c r="D11">
        <v>0.31</v>
      </c>
      <c r="E11">
        <v>0.16</v>
      </c>
      <c r="F11">
        <v>0.49</v>
      </c>
      <c r="G11">
        <v>1.06</v>
      </c>
      <c r="H11">
        <v>10</v>
      </c>
      <c r="I11">
        <v>3.15</v>
      </c>
      <c r="J11">
        <v>100</v>
      </c>
      <c r="K11">
        <v>100</v>
      </c>
      <c r="L11">
        <v>0</v>
      </c>
      <c r="M11">
        <v>96.9</v>
      </c>
      <c r="N11">
        <v>0</v>
      </c>
      <c r="O11">
        <v>0.5</v>
      </c>
      <c r="P11">
        <v>55.4</v>
      </c>
      <c r="Q11">
        <v>100</v>
      </c>
      <c r="R11">
        <v>0</v>
      </c>
      <c r="S11">
        <v>0</v>
      </c>
    </row>
    <row r="12" spans="1:19" x14ac:dyDescent="0.25">
      <c r="A12" t="s">
        <v>26</v>
      </c>
      <c r="B12">
        <v>1</v>
      </c>
      <c r="C12">
        <v>38</v>
      </c>
      <c r="D12">
        <v>0.24</v>
      </c>
      <c r="E12">
        <v>0.55000000000000004</v>
      </c>
      <c r="F12">
        <v>0.96</v>
      </c>
      <c r="G12">
        <v>0.68</v>
      </c>
      <c r="H12">
        <v>0</v>
      </c>
      <c r="I12">
        <v>6.33</v>
      </c>
      <c r="J12">
        <v>100</v>
      </c>
      <c r="K12">
        <v>100</v>
      </c>
      <c r="L12">
        <v>100</v>
      </c>
      <c r="M12">
        <v>78.2</v>
      </c>
      <c r="N12">
        <v>2.1</v>
      </c>
      <c r="O12">
        <v>33.4</v>
      </c>
      <c r="P12">
        <v>74</v>
      </c>
      <c r="Q12">
        <v>99.7</v>
      </c>
      <c r="R12">
        <v>100</v>
      </c>
      <c r="S12">
        <v>100</v>
      </c>
    </row>
    <row r="13" spans="1:19" x14ac:dyDescent="0.25">
      <c r="A13" t="s">
        <v>27</v>
      </c>
      <c r="B13">
        <v>1</v>
      </c>
      <c r="C13">
        <v>38</v>
      </c>
      <c r="D13">
        <v>0.24</v>
      </c>
      <c r="E13">
        <v>0.53</v>
      </c>
      <c r="F13">
        <v>1.23</v>
      </c>
      <c r="G13">
        <v>0.54</v>
      </c>
      <c r="H13">
        <v>0</v>
      </c>
      <c r="I13">
        <v>8.66</v>
      </c>
      <c r="J13">
        <v>100</v>
      </c>
      <c r="K13">
        <v>100</v>
      </c>
      <c r="L13">
        <v>100</v>
      </c>
      <c r="M13">
        <v>81.7</v>
      </c>
      <c r="N13">
        <v>4</v>
      </c>
      <c r="O13">
        <v>33.4</v>
      </c>
      <c r="P13">
        <v>69.8</v>
      </c>
      <c r="Q13">
        <v>100</v>
      </c>
      <c r="R13">
        <v>96</v>
      </c>
      <c r="S13">
        <v>99.9</v>
      </c>
    </row>
    <row r="14" spans="1:19" x14ac:dyDescent="0.25">
      <c r="A14" t="s">
        <v>28</v>
      </c>
      <c r="B14">
        <v>2</v>
      </c>
      <c r="C14">
        <v>38</v>
      </c>
      <c r="D14">
        <v>0.12</v>
      </c>
      <c r="E14">
        <v>0.2</v>
      </c>
      <c r="F14">
        <v>0.56000000000000005</v>
      </c>
      <c r="G14">
        <v>1</v>
      </c>
      <c r="H14">
        <v>0</v>
      </c>
      <c r="I14">
        <v>3.03</v>
      </c>
      <c r="J14">
        <v>100</v>
      </c>
      <c r="K14">
        <v>100</v>
      </c>
      <c r="L14">
        <v>100</v>
      </c>
      <c r="M14">
        <v>82.9</v>
      </c>
      <c r="N14">
        <v>1</v>
      </c>
      <c r="O14">
        <v>13.2</v>
      </c>
      <c r="P14">
        <v>46.7</v>
      </c>
      <c r="Q14">
        <v>94.6</v>
      </c>
      <c r="R14">
        <v>55.1</v>
      </c>
      <c r="S14">
        <v>51.9</v>
      </c>
    </row>
    <row r="15" spans="1:19" x14ac:dyDescent="0.25">
      <c r="A15" t="s">
        <v>29</v>
      </c>
      <c r="B15">
        <v>1</v>
      </c>
      <c r="C15">
        <v>38</v>
      </c>
      <c r="D15">
        <v>0.36</v>
      </c>
      <c r="E15">
        <v>0.39</v>
      </c>
      <c r="F15">
        <v>0.88</v>
      </c>
      <c r="G15">
        <v>0.7</v>
      </c>
      <c r="H15">
        <v>0</v>
      </c>
      <c r="I15">
        <v>5.09</v>
      </c>
      <c r="J15">
        <v>100</v>
      </c>
      <c r="K15">
        <v>100</v>
      </c>
      <c r="L15">
        <v>100</v>
      </c>
      <c r="M15">
        <v>98</v>
      </c>
      <c r="N15">
        <v>1.7</v>
      </c>
      <c r="O15">
        <v>28.9</v>
      </c>
      <c r="P15">
        <v>79.900000000000006</v>
      </c>
      <c r="Q15">
        <v>100</v>
      </c>
      <c r="R15">
        <v>100</v>
      </c>
      <c r="S15">
        <v>100</v>
      </c>
    </row>
    <row r="16" spans="1:19" x14ac:dyDescent="0.25">
      <c r="A16" t="s">
        <v>30</v>
      </c>
      <c r="B16">
        <v>1</v>
      </c>
      <c r="C16">
        <v>38</v>
      </c>
      <c r="D16">
        <v>0.14000000000000001</v>
      </c>
      <c r="E16">
        <v>0.44</v>
      </c>
      <c r="F16">
        <v>0.79</v>
      </c>
      <c r="G16">
        <v>0.8</v>
      </c>
      <c r="H16">
        <v>0</v>
      </c>
      <c r="I16">
        <v>5.12</v>
      </c>
      <c r="J16">
        <v>100</v>
      </c>
      <c r="K16">
        <v>100</v>
      </c>
      <c r="L16">
        <v>0</v>
      </c>
      <c r="M16">
        <v>65.8</v>
      </c>
      <c r="N16">
        <v>1.6</v>
      </c>
      <c r="O16">
        <v>3.9</v>
      </c>
      <c r="P16">
        <v>51.9</v>
      </c>
      <c r="Q16">
        <v>71.400000000000006</v>
      </c>
      <c r="R16">
        <v>97.8</v>
      </c>
      <c r="S16">
        <v>100</v>
      </c>
    </row>
    <row r="17" spans="1:19" x14ac:dyDescent="0.25">
      <c r="A17" t="s">
        <v>31</v>
      </c>
      <c r="B17">
        <v>3</v>
      </c>
      <c r="C17">
        <v>38</v>
      </c>
      <c r="D17">
        <v>0.36</v>
      </c>
      <c r="E17">
        <v>0.36</v>
      </c>
      <c r="F17">
        <v>0.67</v>
      </c>
      <c r="G17">
        <v>1.02</v>
      </c>
      <c r="H17">
        <v>0</v>
      </c>
      <c r="I17">
        <v>3.67</v>
      </c>
      <c r="J17">
        <v>100</v>
      </c>
      <c r="K17">
        <v>100</v>
      </c>
      <c r="L17">
        <v>0</v>
      </c>
      <c r="M17">
        <v>83.7</v>
      </c>
      <c r="N17">
        <v>5.0999999999999996</v>
      </c>
      <c r="O17">
        <v>44.8</v>
      </c>
      <c r="P17">
        <v>81.5</v>
      </c>
      <c r="Q17">
        <v>100</v>
      </c>
      <c r="R17">
        <v>55.6</v>
      </c>
      <c r="S17">
        <v>49.1</v>
      </c>
    </row>
    <row r="18" spans="1:19" x14ac:dyDescent="0.25">
      <c r="A18" t="s">
        <v>32</v>
      </c>
      <c r="B18">
        <v>3</v>
      </c>
      <c r="C18">
        <v>38</v>
      </c>
      <c r="D18">
        <v>0.51</v>
      </c>
      <c r="E18">
        <v>0.35</v>
      </c>
      <c r="F18">
        <v>0.71</v>
      </c>
      <c r="G18">
        <v>0.82</v>
      </c>
      <c r="H18">
        <v>0</v>
      </c>
      <c r="I18">
        <v>5.14</v>
      </c>
      <c r="J18">
        <v>100</v>
      </c>
      <c r="K18">
        <v>100</v>
      </c>
      <c r="L18">
        <v>100</v>
      </c>
      <c r="M18">
        <v>80</v>
      </c>
      <c r="N18">
        <v>1.3</v>
      </c>
      <c r="O18">
        <v>34.299999999999997</v>
      </c>
      <c r="P18">
        <v>64.7</v>
      </c>
      <c r="Q18">
        <v>93</v>
      </c>
      <c r="R18">
        <v>44.3</v>
      </c>
      <c r="S18">
        <v>24.1</v>
      </c>
    </row>
    <row r="19" spans="1:19" x14ac:dyDescent="0.25">
      <c r="A19" t="s">
        <v>33</v>
      </c>
      <c r="B19">
        <v>2</v>
      </c>
      <c r="C19">
        <v>38</v>
      </c>
      <c r="D19">
        <v>0.23</v>
      </c>
      <c r="E19">
        <v>0.39</v>
      </c>
      <c r="F19">
        <v>0.68</v>
      </c>
      <c r="G19">
        <v>1</v>
      </c>
      <c r="H19">
        <v>0</v>
      </c>
      <c r="I19">
        <v>3.32</v>
      </c>
      <c r="J19">
        <v>100</v>
      </c>
      <c r="K19">
        <v>48.6</v>
      </c>
      <c r="L19">
        <v>100</v>
      </c>
      <c r="M19">
        <v>50.8</v>
      </c>
      <c r="N19">
        <v>0</v>
      </c>
      <c r="O19">
        <v>16</v>
      </c>
      <c r="P19">
        <v>50.4</v>
      </c>
      <c r="Q19">
        <v>74.400000000000006</v>
      </c>
      <c r="R19">
        <v>64.3</v>
      </c>
      <c r="S19">
        <v>77</v>
      </c>
    </row>
    <row r="20" spans="1:19" x14ac:dyDescent="0.25">
      <c r="A20" t="s">
        <v>34</v>
      </c>
      <c r="B20">
        <v>1</v>
      </c>
      <c r="C20">
        <v>38</v>
      </c>
      <c r="D20">
        <v>0.15</v>
      </c>
      <c r="E20">
        <v>0.3</v>
      </c>
      <c r="F20">
        <v>0.69</v>
      </c>
      <c r="G20">
        <v>0.82</v>
      </c>
      <c r="H20">
        <v>0</v>
      </c>
      <c r="I20">
        <v>3.61</v>
      </c>
      <c r="J20">
        <v>100</v>
      </c>
      <c r="K20">
        <v>100</v>
      </c>
      <c r="L20">
        <v>0</v>
      </c>
      <c r="M20">
        <v>51.9</v>
      </c>
      <c r="N20">
        <v>1.2</v>
      </c>
      <c r="O20">
        <v>28.6</v>
      </c>
      <c r="P20">
        <v>59</v>
      </c>
      <c r="Q20">
        <v>67.5</v>
      </c>
      <c r="R20">
        <v>99.7</v>
      </c>
      <c r="S20">
        <v>100</v>
      </c>
    </row>
    <row r="21" spans="1:19" x14ac:dyDescent="0.25">
      <c r="A21" t="s">
        <v>35</v>
      </c>
      <c r="B21">
        <v>1</v>
      </c>
      <c r="C21">
        <v>38</v>
      </c>
      <c r="D21">
        <v>0.22</v>
      </c>
      <c r="E21">
        <v>0.56999999999999995</v>
      </c>
      <c r="F21">
        <v>0.94</v>
      </c>
      <c r="G21">
        <v>0.76</v>
      </c>
      <c r="H21">
        <v>0</v>
      </c>
      <c r="I21">
        <v>5.88</v>
      </c>
      <c r="J21">
        <v>100</v>
      </c>
      <c r="K21">
        <v>100</v>
      </c>
      <c r="L21">
        <v>0</v>
      </c>
      <c r="M21">
        <v>83.2</v>
      </c>
      <c r="N21">
        <v>2</v>
      </c>
      <c r="O21">
        <v>24.9</v>
      </c>
      <c r="P21">
        <v>67.5</v>
      </c>
      <c r="Q21">
        <v>99.4</v>
      </c>
      <c r="R21">
        <v>99.5</v>
      </c>
      <c r="S21">
        <v>100</v>
      </c>
    </row>
    <row r="22" spans="1:19" x14ac:dyDescent="0.25">
      <c r="A22" t="s">
        <v>36</v>
      </c>
      <c r="B22">
        <v>3</v>
      </c>
      <c r="C22">
        <v>38</v>
      </c>
      <c r="D22">
        <v>0.41</v>
      </c>
      <c r="E22">
        <v>0.17</v>
      </c>
      <c r="F22">
        <v>0.68</v>
      </c>
      <c r="G22">
        <v>0.86</v>
      </c>
      <c r="H22">
        <v>0</v>
      </c>
      <c r="I22">
        <v>3.55</v>
      </c>
      <c r="J22">
        <v>100</v>
      </c>
      <c r="K22">
        <v>0</v>
      </c>
      <c r="L22">
        <v>0</v>
      </c>
      <c r="M22">
        <v>96.2</v>
      </c>
      <c r="N22">
        <v>1.1000000000000001</v>
      </c>
      <c r="O22">
        <v>34.9</v>
      </c>
      <c r="P22">
        <v>74.099999999999994</v>
      </c>
      <c r="Q22">
        <v>99.8</v>
      </c>
      <c r="R22">
        <v>0</v>
      </c>
      <c r="S22">
        <v>0</v>
      </c>
    </row>
    <row r="23" spans="1:19" x14ac:dyDescent="0.25">
      <c r="A23" t="s">
        <v>37</v>
      </c>
      <c r="B23">
        <v>9</v>
      </c>
      <c r="C23">
        <v>44</v>
      </c>
      <c r="D23">
        <v>7.0000000000000007E-2</v>
      </c>
      <c r="E23">
        <v>0.43</v>
      </c>
      <c r="F23">
        <v>0.63</v>
      </c>
      <c r="G23">
        <v>1.08</v>
      </c>
      <c r="H23">
        <v>2</v>
      </c>
      <c r="I23">
        <v>3.92</v>
      </c>
      <c r="J23">
        <v>100</v>
      </c>
      <c r="K23">
        <v>0</v>
      </c>
      <c r="L23">
        <v>0</v>
      </c>
      <c r="M23">
        <v>49.5</v>
      </c>
      <c r="N23">
        <v>0</v>
      </c>
      <c r="O23">
        <v>7.8</v>
      </c>
      <c r="P23">
        <v>31.7</v>
      </c>
      <c r="Q23">
        <v>93.7</v>
      </c>
      <c r="R23">
        <v>0</v>
      </c>
      <c r="S23">
        <v>0</v>
      </c>
    </row>
    <row r="24" spans="1:19" x14ac:dyDescent="0.25">
      <c r="A24" t="s">
        <v>38</v>
      </c>
      <c r="B24">
        <v>1</v>
      </c>
      <c r="C24">
        <v>38</v>
      </c>
      <c r="D24">
        <v>0.18</v>
      </c>
      <c r="E24">
        <v>0.42</v>
      </c>
      <c r="F24">
        <v>0.72</v>
      </c>
      <c r="G24">
        <v>0.86</v>
      </c>
      <c r="H24">
        <v>0</v>
      </c>
      <c r="I24">
        <v>3.77</v>
      </c>
      <c r="J24">
        <v>100</v>
      </c>
      <c r="K24">
        <v>100</v>
      </c>
      <c r="L24">
        <v>100</v>
      </c>
      <c r="M24">
        <v>85.6</v>
      </c>
      <c r="N24">
        <v>0.9</v>
      </c>
      <c r="O24">
        <v>20.100000000000001</v>
      </c>
      <c r="P24">
        <v>66.599999999999994</v>
      </c>
      <c r="Q24">
        <v>81.900000000000006</v>
      </c>
      <c r="R24">
        <v>95.3</v>
      </c>
      <c r="S24">
        <v>99.6</v>
      </c>
    </row>
    <row r="25" spans="1:19" x14ac:dyDescent="0.25">
      <c r="A25" t="s">
        <v>40</v>
      </c>
      <c r="B25">
        <v>1</v>
      </c>
      <c r="C25">
        <v>38</v>
      </c>
      <c r="D25">
        <v>0.28000000000000003</v>
      </c>
      <c r="E25">
        <v>0.45</v>
      </c>
      <c r="F25">
        <v>0.79</v>
      </c>
      <c r="G25">
        <v>1</v>
      </c>
      <c r="H25">
        <v>120</v>
      </c>
      <c r="I25">
        <v>3.67</v>
      </c>
      <c r="J25">
        <v>100</v>
      </c>
      <c r="K25">
        <v>100</v>
      </c>
      <c r="L25">
        <v>0</v>
      </c>
      <c r="M25">
        <v>82.1</v>
      </c>
      <c r="N25">
        <v>3.1</v>
      </c>
      <c r="O25">
        <v>16.2</v>
      </c>
      <c r="P25">
        <v>58.5</v>
      </c>
      <c r="Q25">
        <v>58.6</v>
      </c>
      <c r="R25">
        <v>95.2</v>
      </c>
      <c r="S25">
        <v>98.5</v>
      </c>
    </row>
    <row r="26" spans="1:19" x14ac:dyDescent="0.25">
      <c r="A26" t="s">
        <v>41</v>
      </c>
      <c r="B26">
        <v>1</v>
      </c>
      <c r="C26">
        <v>38</v>
      </c>
      <c r="D26">
        <v>0.12</v>
      </c>
      <c r="E26">
        <v>0.39</v>
      </c>
      <c r="F26">
        <v>0.53</v>
      </c>
      <c r="G26">
        <v>1.06</v>
      </c>
      <c r="H26">
        <v>156</v>
      </c>
      <c r="I26">
        <v>3.01</v>
      </c>
      <c r="J26">
        <v>100</v>
      </c>
      <c r="K26">
        <v>100</v>
      </c>
      <c r="L26">
        <v>0</v>
      </c>
      <c r="M26">
        <v>85.9</v>
      </c>
      <c r="N26">
        <v>2.1</v>
      </c>
      <c r="O26">
        <v>44.4</v>
      </c>
      <c r="P26">
        <v>75.599999999999994</v>
      </c>
      <c r="Q26">
        <v>100</v>
      </c>
      <c r="R26">
        <v>94.3</v>
      </c>
      <c r="S26">
        <v>99.7</v>
      </c>
    </row>
    <row r="27" spans="1:19" x14ac:dyDescent="0.25">
      <c r="A27" t="s">
        <v>42</v>
      </c>
      <c r="B27">
        <v>1</v>
      </c>
      <c r="C27">
        <v>38</v>
      </c>
      <c r="D27">
        <v>0.39</v>
      </c>
      <c r="E27">
        <v>0.35</v>
      </c>
      <c r="F27">
        <v>0.7</v>
      </c>
      <c r="G27">
        <v>0.82</v>
      </c>
      <c r="H27">
        <v>0</v>
      </c>
      <c r="I27">
        <v>3.79</v>
      </c>
      <c r="J27">
        <v>100</v>
      </c>
      <c r="K27">
        <v>100</v>
      </c>
      <c r="L27">
        <v>100</v>
      </c>
      <c r="M27">
        <v>70.099999999999994</v>
      </c>
      <c r="N27">
        <v>1.6</v>
      </c>
      <c r="O27">
        <v>34.4</v>
      </c>
      <c r="P27">
        <v>61.3</v>
      </c>
      <c r="Q27">
        <v>99.7</v>
      </c>
      <c r="R27">
        <v>98.5</v>
      </c>
      <c r="S27">
        <v>100</v>
      </c>
    </row>
    <row r="28" spans="1:19" x14ac:dyDescent="0.25">
      <c r="A28" t="s">
        <v>43</v>
      </c>
      <c r="B28">
        <v>1</v>
      </c>
      <c r="C28">
        <v>38</v>
      </c>
      <c r="D28">
        <v>0.61</v>
      </c>
      <c r="E28">
        <v>0.59</v>
      </c>
      <c r="F28">
        <v>1.28</v>
      </c>
      <c r="G28">
        <v>0.46</v>
      </c>
      <c r="H28">
        <v>0</v>
      </c>
      <c r="I28">
        <v>10.06</v>
      </c>
      <c r="J28">
        <v>100</v>
      </c>
      <c r="K28">
        <v>100</v>
      </c>
      <c r="L28">
        <v>0</v>
      </c>
      <c r="M28">
        <v>91.1</v>
      </c>
      <c r="N28">
        <v>2.2000000000000002</v>
      </c>
      <c r="O28">
        <v>20.7</v>
      </c>
      <c r="P28">
        <v>75.599999999999994</v>
      </c>
      <c r="Q28">
        <v>100</v>
      </c>
      <c r="R28">
        <v>98.7</v>
      </c>
      <c r="S28">
        <v>100</v>
      </c>
    </row>
    <row r="29" spans="1:19" x14ac:dyDescent="0.25">
      <c r="A29" t="s">
        <v>44</v>
      </c>
      <c r="B29">
        <v>1</v>
      </c>
      <c r="C29">
        <v>38</v>
      </c>
      <c r="D29">
        <v>0.19</v>
      </c>
      <c r="E29">
        <v>0.49</v>
      </c>
      <c r="F29">
        <v>0.63</v>
      </c>
      <c r="G29">
        <v>1.02</v>
      </c>
      <c r="H29">
        <v>156</v>
      </c>
      <c r="I29">
        <v>3.07</v>
      </c>
      <c r="J29">
        <v>100</v>
      </c>
      <c r="K29">
        <v>100</v>
      </c>
      <c r="L29">
        <v>0</v>
      </c>
      <c r="M29">
        <v>72.3</v>
      </c>
      <c r="N29">
        <v>2.9</v>
      </c>
      <c r="O29">
        <v>8.1999999999999993</v>
      </c>
      <c r="P29">
        <v>61.5</v>
      </c>
      <c r="Q29">
        <v>100</v>
      </c>
      <c r="R29">
        <v>97</v>
      </c>
      <c r="S29">
        <v>100</v>
      </c>
    </row>
    <row r="30" spans="1:19" x14ac:dyDescent="0.25">
      <c r="A30" t="s">
        <v>45</v>
      </c>
      <c r="B30">
        <v>2</v>
      </c>
      <c r="C30">
        <v>38</v>
      </c>
      <c r="D30">
        <v>0.75</v>
      </c>
      <c r="E30">
        <v>0.6</v>
      </c>
      <c r="F30">
        <v>1.33</v>
      </c>
      <c r="G30">
        <v>0.57999999999999996</v>
      </c>
      <c r="H30">
        <v>0</v>
      </c>
      <c r="I30">
        <v>9.68</v>
      </c>
      <c r="J30">
        <v>100</v>
      </c>
      <c r="K30">
        <v>100</v>
      </c>
      <c r="L30">
        <v>0</v>
      </c>
      <c r="M30">
        <v>74.2</v>
      </c>
      <c r="N30">
        <v>3.9</v>
      </c>
      <c r="O30">
        <v>18.8</v>
      </c>
      <c r="P30">
        <v>67.8</v>
      </c>
      <c r="Q30">
        <v>97.8</v>
      </c>
      <c r="R30">
        <v>0</v>
      </c>
      <c r="S30">
        <v>0</v>
      </c>
    </row>
    <row r="31" spans="1:19" x14ac:dyDescent="0.25">
      <c r="A31" t="s">
        <v>46</v>
      </c>
      <c r="B31">
        <v>1</v>
      </c>
      <c r="C31">
        <v>38</v>
      </c>
      <c r="D31">
        <v>0.31</v>
      </c>
      <c r="E31">
        <v>0.41</v>
      </c>
      <c r="F31">
        <v>0.89</v>
      </c>
      <c r="G31">
        <v>0.84</v>
      </c>
      <c r="H31">
        <v>0</v>
      </c>
      <c r="I31">
        <v>4.9800000000000004</v>
      </c>
      <c r="J31">
        <v>100</v>
      </c>
      <c r="K31">
        <v>100</v>
      </c>
      <c r="L31">
        <v>0</v>
      </c>
      <c r="M31">
        <v>81.7</v>
      </c>
      <c r="N31">
        <v>1.5</v>
      </c>
      <c r="O31">
        <v>49</v>
      </c>
      <c r="P31">
        <v>72.8</v>
      </c>
      <c r="Q31">
        <v>100</v>
      </c>
      <c r="R31">
        <v>97.1</v>
      </c>
      <c r="S31">
        <v>100</v>
      </c>
    </row>
    <row r="32" spans="1:19" x14ac:dyDescent="0.25">
      <c r="A32" t="s">
        <v>47</v>
      </c>
      <c r="B32">
        <v>5</v>
      </c>
      <c r="C32">
        <v>44</v>
      </c>
      <c r="D32">
        <v>0.23</v>
      </c>
      <c r="E32">
        <v>0.41</v>
      </c>
      <c r="F32">
        <v>0.68</v>
      </c>
      <c r="G32">
        <v>0.84</v>
      </c>
      <c r="H32">
        <v>6</v>
      </c>
      <c r="I32">
        <v>3.54</v>
      </c>
      <c r="J32">
        <v>100</v>
      </c>
      <c r="K32">
        <v>0</v>
      </c>
      <c r="L32">
        <v>100</v>
      </c>
      <c r="M32">
        <v>74.8</v>
      </c>
      <c r="N32">
        <v>0.1</v>
      </c>
      <c r="O32">
        <v>25.2</v>
      </c>
      <c r="P32">
        <v>58.8</v>
      </c>
      <c r="Q32">
        <v>88.3</v>
      </c>
      <c r="R32">
        <v>47.6</v>
      </c>
      <c r="S32">
        <v>44.7</v>
      </c>
    </row>
    <row r="33" spans="1:19" x14ac:dyDescent="0.25">
      <c r="A33" t="s">
        <v>48</v>
      </c>
      <c r="B33">
        <v>2</v>
      </c>
      <c r="C33">
        <v>38</v>
      </c>
      <c r="D33">
        <v>0.47</v>
      </c>
      <c r="E33">
        <v>0.28000000000000003</v>
      </c>
      <c r="F33">
        <v>0.72</v>
      </c>
      <c r="G33">
        <v>1</v>
      </c>
      <c r="H33">
        <v>12</v>
      </c>
      <c r="I33">
        <v>4.09</v>
      </c>
      <c r="J33">
        <v>100</v>
      </c>
      <c r="K33">
        <v>0</v>
      </c>
      <c r="L33">
        <v>100</v>
      </c>
      <c r="M33">
        <v>83.5</v>
      </c>
      <c r="N33">
        <v>1.9</v>
      </c>
      <c r="O33">
        <v>11.4</v>
      </c>
      <c r="P33">
        <v>75</v>
      </c>
      <c r="Q33">
        <v>91</v>
      </c>
      <c r="R33">
        <v>71.8</v>
      </c>
      <c r="S33">
        <v>67.8</v>
      </c>
    </row>
    <row r="34" spans="1:19" x14ac:dyDescent="0.25">
      <c r="A34" t="s">
        <v>49</v>
      </c>
      <c r="B34">
        <v>1</v>
      </c>
      <c r="C34">
        <v>38</v>
      </c>
      <c r="D34">
        <v>0.22</v>
      </c>
      <c r="E34">
        <v>0.46</v>
      </c>
      <c r="F34">
        <v>0.8</v>
      </c>
      <c r="G34">
        <v>0.96</v>
      </c>
      <c r="H34">
        <v>110</v>
      </c>
      <c r="I34">
        <v>3.41</v>
      </c>
      <c r="J34">
        <v>100</v>
      </c>
      <c r="K34">
        <v>100</v>
      </c>
      <c r="L34">
        <v>0</v>
      </c>
      <c r="M34">
        <v>99.8</v>
      </c>
      <c r="N34">
        <v>2.4</v>
      </c>
      <c r="O34">
        <v>18.3</v>
      </c>
      <c r="P34">
        <v>73.7</v>
      </c>
      <c r="Q34">
        <v>100</v>
      </c>
      <c r="R34">
        <v>98.2</v>
      </c>
      <c r="S34">
        <v>100</v>
      </c>
    </row>
    <row r="35" spans="1:19" x14ac:dyDescent="0.25">
      <c r="A35" t="s">
        <v>50</v>
      </c>
      <c r="B35">
        <v>2</v>
      </c>
      <c r="C35">
        <v>38</v>
      </c>
      <c r="D35">
        <v>0.41</v>
      </c>
      <c r="E35">
        <v>0.5</v>
      </c>
      <c r="F35">
        <v>0.76</v>
      </c>
      <c r="G35">
        <v>0.92</v>
      </c>
      <c r="H35">
        <v>10</v>
      </c>
      <c r="I35">
        <v>4.04</v>
      </c>
      <c r="J35">
        <v>100</v>
      </c>
      <c r="K35">
        <v>0</v>
      </c>
      <c r="L35">
        <v>100</v>
      </c>
      <c r="M35">
        <v>89</v>
      </c>
      <c r="N35">
        <v>1.4</v>
      </c>
      <c r="O35">
        <v>26.7</v>
      </c>
      <c r="P35">
        <v>72.900000000000006</v>
      </c>
      <c r="Q35">
        <v>100</v>
      </c>
      <c r="R35">
        <v>98.5</v>
      </c>
      <c r="S35">
        <v>100</v>
      </c>
    </row>
    <row r="36" spans="1:19" x14ac:dyDescent="0.25">
      <c r="A36" t="s">
        <v>51</v>
      </c>
      <c r="B36">
        <v>1</v>
      </c>
      <c r="C36">
        <v>38</v>
      </c>
      <c r="D36">
        <v>0.39</v>
      </c>
      <c r="E36">
        <v>0.24</v>
      </c>
      <c r="F36">
        <v>0.65</v>
      </c>
      <c r="G36">
        <v>1.02</v>
      </c>
      <c r="H36">
        <v>0</v>
      </c>
      <c r="I36">
        <v>3.8</v>
      </c>
      <c r="J36">
        <v>100</v>
      </c>
      <c r="K36">
        <v>100</v>
      </c>
      <c r="L36">
        <v>0</v>
      </c>
      <c r="M36">
        <v>96.8</v>
      </c>
      <c r="N36">
        <v>1</v>
      </c>
      <c r="O36">
        <v>29.4</v>
      </c>
      <c r="P36">
        <v>71.599999999999994</v>
      </c>
      <c r="Q36">
        <v>100</v>
      </c>
      <c r="R36">
        <v>99.9</v>
      </c>
      <c r="S36">
        <v>100</v>
      </c>
    </row>
    <row r="37" spans="1:19" x14ac:dyDescent="0.25">
      <c r="A37" t="s">
        <v>52</v>
      </c>
      <c r="B37">
        <v>1</v>
      </c>
      <c r="C37">
        <v>38</v>
      </c>
      <c r="D37">
        <v>0.62</v>
      </c>
      <c r="E37">
        <v>0.55000000000000004</v>
      </c>
      <c r="F37">
        <v>1.19</v>
      </c>
      <c r="G37">
        <v>0.6</v>
      </c>
      <c r="H37">
        <v>0</v>
      </c>
      <c r="I37">
        <v>8.31</v>
      </c>
      <c r="J37">
        <v>100</v>
      </c>
      <c r="K37">
        <v>100</v>
      </c>
      <c r="L37">
        <v>0</v>
      </c>
      <c r="M37">
        <v>100</v>
      </c>
      <c r="N37">
        <v>2.9</v>
      </c>
      <c r="O37">
        <v>17.8</v>
      </c>
      <c r="P37">
        <v>72.099999999999994</v>
      </c>
      <c r="Q37">
        <v>100</v>
      </c>
      <c r="R37">
        <v>98.6</v>
      </c>
      <c r="S37">
        <v>100</v>
      </c>
    </row>
    <row r="38" spans="1:19" x14ac:dyDescent="0.25">
      <c r="A38" t="s">
        <v>53</v>
      </c>
      <c r="B38">
        <v>1</v>
      </c>
      <c r="C38">
        <v>38</v>
      </c>
      <c r="D38">
        <v>0.24</v>
      </c>
      <c r="E38">
        <v>0.51</v>
      </c>
      <c r="F38">
        <v>0.9</v>
      </c>
      <c r="G38">
        <v>0.76</v>
      </c>
      <c r="H38">
        <v>0</v>
      </c>
      <c r="I38">
        <v>5.82</v>
      </c>
      <c r="J38">
        <v>100</v>
      </c>
      <c r="K38">
        <v>100</v>
      </c>
      <c r="L38">
        <v>0</v>
      </c>
      <c r="M38">
        <v>84</v>
      </c>
      <c r="N38">
        <v>1.7</v>
      </c>
      <c r="O38">
        <v>26.1</v>
      </c>
      <c r="P38">
        <v>69.7</v>
      </c>
      <c r="Q38">
        <v>99.4</v>
      </c>
      <c r="R38">
        <v>98.1</v>
      </c>
      <c r="S38">
        <v>100</v>
      </c>
    </row>
    <row r="39" spans="1:19" x14ac:dyDescent="0.25">
      <c r="A39" t="s">
        <v>54</v>
      </c>
      <c r="B39">
        <v>1</v>
      </c>
      <c r="C39">
        <v>38</v>
      </c>
      <c r="D39">
        <v>0.41</v>
      </c>
      <c r="E39">
        <v>0.15</v>
      </c>
      <c r="F39">
        <v>0.64</v>
      </c>
      <c r="G39">
        <v>0.86</v>
      </c>
      <c r="H39">
        <v>0</v>
      </c>
      <c r="I39">
        <v>4.32</v>
      </c>
      <c r="J39">
        <v>100</v>
      </c>
      <c r="K39">
        <v>100</v>
      </c>
      <c r="L39">
        <v>0</v>
      </c>
      <c r="M39">
        <v>99.4</v>
      </c>
      <c r="N39">
        <v>3.2</v>
      </c>
      <c r="O39">
        <v>27</v>
      </c>
      <c r="P39">
        <v>74.5</v>
      </c>
      <c r="Q39">
        <v>99.8</v>
      </c>
      <c r="R39">
        <v>99.9</v>
      </c>
      <c r="S39">
        <v>100</v>
      </c>
    </row>
    <row r="40" spans="1:19" x14ac:dyDescent="0.25">
      <c r="A40" t="s">
        <v>55</v>
      </c>
      <c r="B40">
        <v>1</v>
      </c>
      <c r="C40">
        <v>38</v>
      </c>
      <c r="D40">
        <v>0.19</v>
      </c>
      <c r="E40">
        <v>0.49</v>
      </c>
      <c r="F40">
        <v>0.63</v>
      </c>
      <c r="G40">
        <v>1</v>
      </c>
      <c r="H40">
        <v>158</v>
      </c>
      <c r="I40">
        <v>3.11</v>
      </c>
      <c r="J40">
        <v>100</v>
      </c>
      <c r="K40">
        <v>100</v>
      </c>
      <c r="L40">
        <v>0</v>
      </c>
      <c r="M40">
        <v>71.5</v>
      </c>
      <c r="N40">
        <v>2.4</v>
      </c>
      <c r="O40">
        <v>7.7</v>
      </c>
      <c r="P40">
        <v>58.8</v>
      </c>
      <c r="Q40">
        <v>100</v>
      </c>
      <c r="R40">
        <v>96.7</v>
      </c>
      <c r="S40">
        <v>100</v>
      </c>
    </row>
    <row r="41" spans="1:19" x14ac:dyDescent="0.25">
      <c r="A41" t="s">
        <v>56</v>
      </c>
      <c r="B41">
        <v>3</v>
      </c>
      <c r="C41">
        <v>38</v>
      </c>
      <c r="D41">
        <v>0.36</v>
      </c>
      <c r="E41">
        <v>0.33</v>
      </c>
      <c r="F41">
        <v>1.25</v>
      </c>
      <c r="G41">
        <v>0.6</v>
      </c>
      <c r="H41">
        <v>0</v>
      </c>
      <c r="I41">
        <v>8.8699999999999992</v>
      </c>
      <c r="J41">
        <v>100</v>
      </c>
      <c r="K41">
        <v>0</v>
      </c>
      <c r="L41">
        <v>100</v>
      </c>
      <c r="M41">
        <v>88.6</v>
      </c>
      <c r="N41">
        <v>1.6</v>
      </c>
      <c r="O41">
        <v>22.8</v>
      </c>
      <c r="P41">
        <v>77.599999999999994</v>
      </c>
      <c r="Q41">
        <v>100</v>
      </c>
      <c r="R41">
        <v>59.7</v>
      </c>
      <c r="S41">
        <v>56</v>
      </c>
    </row>
    <row r="42" spans="1:19" x14ac:dyDescent="0.25">
      <c r="A42" t="s">
        <v>57</v>
      </c>
      <c r="B42">
        <v>3</v>
      </c>
      <c r="C42">
        <v>38</v>
      </c>
      <c r="D42">
        <v>0.37</v>
      </c>
      <c r="E42">
        <v>0.28999999999999998</v>
      </c>
      <c r="F42">
        <v>0.62</v>
      </c>
      <c r="G42">
        <v>1</v>
      </c>
      <c r="H42">
        <v>6</v>
      </c>
      <c r="I42">
        <v>3.79</v>
      </c>
      <c r="J42">
        <v>100</v>
      </c>
      <c r="K42">
        <v>100</v>
      </c>
      <c r="L42">
        <v>0</v>
      </c>
      <c r="M42">
        <v>73.7</v>
      </c>
      <c r="N42">
        <v>2.2000000000000002</v>
      </c>
      <c r="O42">
        <v>24.1</v>
      </c>
      <c r="P42">
        <v>65.7</v>
      </c>
      <c r="Q42">
        <v>94.9</v>
      </c>
      <c r="R42">
        <v>49.1</v>
      </c>
      <c r="S42">
        <v>44.9</v>
      </c>
    </row>
    <row r="43" spans="1:19" x14ac:dyDescent="0.25">
      <c r="A43" t="s">
        <v>75</v>
      </c>
      <c r="B43">
        <v>1</v>
      </c>
      <c r="C43">
        <v>38</v>
      </c>
      <c r="D43">
        <v>0.18</v>
      </c>
      <c r="E43">
        <v>0.36</v>
      </c>
      <c r="F43">
        <v>0.71</v>
      </c>
      <c r="G43">
        <v>0.98</v>
      </c>
      <c r="H43">
        <v>192</v>
      </c>
      <c r="I43">
        <v>3.69</v>
      </c>
      <c r="J43">
        <v>100</v>
      </c>
      <c r="K43">
        <v>100</v>
      </c>
      <c r="L43">
        <v>0</v>
      </c>
      <c r="M43">
        <v>90.7</v>
      </c>
      <c r="N43">
        <v>1.4</v>
      </c>
      <c r="O43">
        <v>32.299999999999997</v>
      </c>
      <c r="P43">
        <v>78.400000000000006</v>
      </c>
      <c r="Q43">
        <v>100</v>
      </c>
      <c r="R43">
        <v>97.4</v>
      </c>
      <c r="S43">
        <v>100</v>
      </c>
    </row>
    <row r="44" spans="1:19" x14ac:dyDescent="0.25">
      <c r="A44" t="s">
        <v>58</v>
      </c>
      <c r="B44">
        <v>2</v>
      </c>
      <c r="C44">
        <v>38</v>
      </c>
      <c r="D44">
        <v>0.15</v>
      </c>
      <c r="E44">
        <v>0.51</v>
      </c>
      <c r="F44">
        <v>1.01</v>
      </c>
      <c r="G44">
        <v>0.78</v>
      </c>
      <c r="H44">
        <v>0</v>
      </c>
      <c r="I44">
        <v>7.04</v>
      </c>
      <c r="J44">
        <v>100</v>
      </c>
      <c r="K44">
        <v>100</v>
      </c>
      <c r="L44">
        <v>100</v>
      </c>
      <c r="M44">
        <v>66.8</v>
      </c>
      <c r="N44">
        <v>1.3</v>
      </c>
      <c r="O44">
        <v>13.5</v>
      </c>
      <c r="P44">
        <v>52.1</v>
      </c>
      <c r="Q44">
        <v>99.5</v>
      </c>
      <c r="R44">
        <v>0</v>
      </c>
      <c r="S44">
        <v>0</v>
      </c>
    </row>
    <row r="45" spans="1:19" x14ac:dyDescent="0.25">
      <c r="A45" t="s">
        <v>59</v>
      </c>
      <c r="B45">
        <v>1</v>
      </c>
      <c r="C45">
        <v>38</v>
      </c>
      <c r="D45">
        <v>0.46</v>
      </c>
      <c r="E45">
        <v>0.26</v>
      </c>
      <c r="F45">
        <v>0.81</v>
      </c>
      <c r="G45">
        <v>0.76</v>
      </c>
      <c r="H45">
        <v>0</v>
      </c>
      <c r="I45">
        <v>4.54</v>
      </c>
      <c r="J45">
        <v>100</v>
      </c>
      <c r="K45">
        <v>100</v>
      </c>
      <c r="L45">
        <v>0</v>
      </c>
      <c r="M45">
        <v>89.6</v>
      </c>
      <c r="N45">
        <v>2</v>
      </c>
      <c r="O45">
        <v>28.7</v>
      </c>
      <c r="P45">
        <v>75.5</v>
      </c>
      <c r="Q45">
        <v>100</v>
      </c>
      <c r="R45">
        <v>99.9</v>
      </c>
      <c r="S45">
        <v>100</v>
      </c>
    </row>
    <row r="46" spans="1:19" x14ac:dyDescent="0.25">
      <c r="A46" t="s">
        <v>60</v>
      </c>
      <c r="B46">
        <v>1</v>
      </c>
      <c r="C46">
        <v>38</v>
      </c>
      <c r="D46">
        <v>0.57999999999999996</v>
      </c>
      <c r="E46">
        <v>0.5</v>
      </c>
      <c r="F46">
        <v>1.01</v>
      </c>
      <c r="G46">
        <v>0.57999999999999996</v>
      </c>
      <c r="H46">
        <v>2</v>
      </c>
      <c r="I46">
        <v>6.37</v>
      </c>
      <c r="J46">
        <v>100</v>
      </c>
      <c r="K46">
        <v>100</v>
      </c>
      <c r="L46">
        <v>100</v>
      </c>
      <c r="M46">
        <v>95.9</v>
      </c>
      <c r="N46">
        <v>1.8</v>
      </c>
      <c r="O46">
        <v>28</v>
      </c>
      <c r="P46">
        <v>74.099999999999994</v>
      </c>
      <c r="Q46">
        <v>99.6</v>
      </c>
      <c r="R46">
        <v>97.6</v>
      </c>
      <c r="S46">
        <v>100</v>
      </c>
    </row>
    <row r="47" spans="1:19" x14ac:dyDescent="0.25">
      <c r="A47" t="s">
        <v>61</v>
      </c>
      <c r="B47">
        <v>1</v>
      </c>
      <c r="C47">
        <v>38</v>
      </c>
      <c r="D47">
        <v>0.38</v>
      </c>
      <c r="E47">
        <v>0.39</v>
      </c>
      <c r="F47">
        <v>0.71</v>
      </c>
      <c r="G47">
        <v>0.8</v>
      </c>
      <c r="H47">
        <v>0</v>
      </c>
      <c r="I47">
        <v>3.85</v>
      </c>
      <c r="J47">
        <v>100</v>
      </c>
      <c r="K47">
        <v>100</v>
      </c>
      <c r="L47">
        <v>100</v>
      </c>
      <c r="M47">
        <v>74.400000000000006</v>
      </c>
      <c r="N47">
        <v>2.2999999999999998</v>
      </c>
      <c r="O47">
        <v>32.299999999999997</v>
      </c>
      <c r="P47">
        <v>72.400000000000006</v>
      </c>
      <c r="Q47">
        <v>98.1</v>
      </c>
      <c r="R47">
        <v>95.2</v>
      </c>
      <c r="S47">
        <v>100</v>
      </c>
    </row>
    <row r="48" spans="1:19" x14ac:dyDescent="0.25">
      <c r="A48" t="s">
        <v>62</v>
      </c>
      <c r="B48">
        <v>2</v>
      </c>
      <c r="C48">
        <v>38</v>
      </c>
      <c r="D48">
        <v>0.66</v>
      </c>
      <c r="E48">
        <v>0.56000000000000005</v>
      </c>
      <c r="F48">
        <v>0.92</v>
      </c>
      <c r="G48">
        <v>0.6</v>
      </c>
      <c r="H48">
        <v>0</v>
      </c>
      <c r="I48">
        <v>7.51</v>
      </c>
      <c r="J48">
        <v>100</v>
      </c>
      <c r="K48">
        <v>100</v>
      </c>
      <c r="L48">
        <v>100</v>
      </c>
      <c r="M48">
        <v>86.3</v>
      </c>
      <c r="N48">
        <v>2.8</v>
      </c>
      <c r="O48">
        <v>28.3</v>
      </c>
      <c r="P48">
        <v>69.900000000000006</v>
      </c>
      <c r="Q48">
        <v>87.2</v>
      </c>
      <c r="R48">
        <v>49.5</v>
      </c>
      <c r="S48">
        <v>54.2</v>
      </c>
    </row>
    <row r="49" spans="1:19" x14ac:dyDescent="0.25">
      <c r="A49" t="s">
        <v>63</v>
      </c>
      <c r="B49">
        <v>2</v>
      </c>
      <c r="C49">
        <v>38</v>
      </c>
      <c r="D49">
        <v>0.2</v>
      </c>
      <c r="E49">
        <v>0.72</v>
      </c>
      <c r="F49">
        <v>1.01</v>
      </c>
      <c r="G49">
        <v>0.98</v>
      </c>
      <c r="H49">
        <v>16</v>
      </c>
      <c r="I49">
        <v>6.04</v>
      </c>
      <c r="J49">
        <v>100</v>
      </c>
      <c r="K49">
        <v>50.4</v>
      </c>
      <c r="L49">
        <v>100</v>
      </c>
      <c r="M49">
        <v>71.2</v>
      </c>
      <c r="N49">
        <v>0</v>
      </c>
      <c r="O49">
        <v>23.1</v>
      </c>
      <c r="P49">
        <v>56.5</v>
      </c>
      <c r="Q49">
        <v>93</v>
      </c>
      <c r="R49">
        <v>73.2</v>
      </c>
      <c r="S49">
        <v>86.7</v>
      </c>
    </row>
    <row r="50" spans="1:19" x14ac:dyDescent="0.25">
      <c r="A50" t="s">
        <v>64</v>
      </c>
      <c r="B50">
        <v>5</v>
      </c>
      <c r="C50">
        <v>38</v>
      </c>
      <c r="D50">
        <v>0.5</v>
      </c>
      <c r="E50">
        <v>0.3</v>
      </c>
      <c r="F50">
        <v>0.98</v>
      </c>
      <c r="G50">
        <v>0.74</v>
      </c>
      <c r="H50">
        <v>2</v>
      </c>
      <c r="I50">
        <v>7.1</v>
      </c>
      <c r="J50">
        <v>100</v>
      </c>
      <c r="K50">
        <v>100</v>
      </c>
      <c r="L50">
        <v>98.3</v>
      </c>
      <c r="M50">
        <v>95</v>
      </c>
      <c r="N50">
        <v>0.7</v>
      </c>
      <c r="O50">
        <v>8</v>
      </c>
      <c r="P50">
        <v>75.8</v>
      </c>
      <c r="Q50">
        <v>99.8</v>
      </c>
      <c r="R50">
        <v>55.7</v>
      </c>
      <c r="S50">
        <v>49.5</v>
      </c>
    </row>
    <row r="51" spans="1:19" x14ac:dyDescent="0.25">
      <c r="A51" t="s">
        <v>65</v>
      </c>
      <c r="B51">
        <v>1</v>
      </c>
      <c r="C51">
        <v>38</v>
      </c>
      <c r="D51">
        <v>0.28000000000000003</v>
      </c>
      <c r="E51">
        <v>0.54</v>
      </c>
      <c r="F51">
        <v>1.25</v>
      </c>
      <c r="G51">
        <v>0.64</v>
      </c>
      <c r="H51">
        <v>28</v>
      </c>
      <c r="I51">
        <v>8.66</v>
      </c>
      <c r="J51">
        <v>100</v>
      </c>
      <c r="K51">
        <v>100</v>
      </c>
      <c r="L51">
        <v>0</v>
      </c>
      <c r="M51">
        <v>78</v>
      </c>
      <c r="N51">
        <v>2</v>
      </c>
      <c r="O51">
        <v>25.4</v>
      </c>
      <c r="P51">
        <v>71.8</v>
      </c>
      <c r="Q51">
        <v>98.5</v>
      </c>
      <c r="R51">
        <v>99.6</v>
      </c>
      <c r="S51">
        <v>100</v>
      </c>
    </row>
    <row r="52" spans="1:19" x14ac:dyDescent="0.25">
      <c r="A52" t="s">
        <v>68</v>
      </c>
      <c r="B52">
        <v>4</v>
      </c>
      <c r="C52">
        <v>38</v>
      </c>
      <c r="D52">
        <v>0.15</v>
      </c>
      <c r="E52">
        <v>0.22</v>
      </c>
      <c r="F52">
        <v>0.66</v>
      </c>
      <c r="G52">
        <v>0.84</v>
      </c>
      <c r="H52">
        <v>0</v>
      </c>
      <c r="I52">
        <v>3.28</v>
      </c>
      <c r="J52">
        <v>100</v>
      </c>
      <c r="K52">
        <v>100</v>
      </c>
      <c r="L52">
        <v>0</v>
      </c>
      <c r="M52">
        <v>57.6</v>
      </c>
      <c r="N52">
        <v>0.9</v>
      </c>
      <c r="O52">
        <v>18.7</v>
      </c>
      <c r="P52">
        <v>41.8</v>
      </c>
      <c r="Q52">
        <v>70.599999999999994</v>
      </c>
      <c r="R52">
        <v>0</v>
      </c>
      <c r="S52">
        <v>0</v>
      </c>
    </row>
    <row r="53" spans="1:19" x14ac:dyDescent="0.25">
      <c r="A53" t="s">
        <v>69</v>
      </c>
      <c r="B53">
        <v>3</v>
      </c>
      <c r="C53">
        <v>38</v>
      </c>
      <c r="D53">
        <v>0.17</v>
      </c>
      <c r="E53">
        <v>0.48</v>
      </c>
      <c r="F53">
        <v>0.73</v>
      </c>
      <c r="G53">
        <v>0.88</v>
      </c>
      <c r="H53">
        <v>12</v>
      </c>
      <c r="I53">
        <v>3.61</v>
      </c>
      <c r="J53">
        <v>100</v>
      </c>
      <c r="K53">
        <v>0</v>
      </c>
      <c r="L53">
        <v>0</v>
      </c>
      <c r="M53">
        <v>92.5</v>
      </c>
      <c r="N53">
        <v>2.2000000000000002</v>
      </c>
      <c r="O53">
        <v>34.6</v>
      </c>
      <c r="P53">
        <v>80.5</v>
      </c>
      <c r="Q53">
        <v>99.8</v>
      </c>
      <c r="R53">
        <v>40.299999999999997</v>
      </c>
      <c r="S53">
        <v>34.4</v>
      </c>
    </row>
    <row r="54" spans="1:19" x14ac:dyDescent="0.25">
      <c r="A54" t="s">
        <v>70</v>
      </c>
      <c r="B54">
        <v>1</v>
      </c>
      <c r="C54">
        <v>38</v>
      </c>
      <c r="D54">
        <v>0.24</v>
      </c>
      <c r="E54">
        <v>0.15</v>
      </c>
      <c r="F54">
        <v>0.66</v>
      </c>
      <c r="G54">
        <v>0.98</v>
      </c>
      <c r="H54">
        <v>12</v>
      </c>
      <c r="I54">
        <v>3.73</v>
      </c>
      <c r="J54">
        <v>100</v>
      </c>
      <c r="K54">
        <v>100</v>
      </c>
      <c r="L54">
        <v>0</v>
      </c>
      <c r="M54">
        <v>88.4</v>
      </c>
      <c r="N54">
        <v>1.4</v>
      </c>
      <c r="O54">
        <v>32.299999999999997</v>
      </c>
      <c r="P54">
        <v>63.1</v>
      </c>
      <c r="Q54">
        <v>98.4</v>
      </c>
      <c r="R54">
        <v>99.3</v>
      </c>
      <c r="S54">
        <v>100</v>
      </c>
    </row>
    <row r="55" spans="1:19" x14ac:dyDescent="0.25">
      <c r="A55" t="s">
        <v>71</v>
      </c>
      <c r="B55">
        <v>2</v>
      </c>
      <c r="C55">
        <v>38</v>
      </c>
      <c r="D55">
        <v>0.12</v>
      </c>
      <c r="E55">
        <v>0.2</v>
      </c>
      <c r="F55">
        <v>0.56000000000000005</v>
      </c>
      <c r="G55">
        <v>1</v>
      </c>
      <c r="H55">
        <v>0</v>
      </c>
      <c r="I55">
        <v>3.03</v>
      </c>
      <c r="J55">
        <v>100</v>
      </c>
      <c r="K55">
        <v>100</v>
      </c>
      <c r="L55">
        <v>100</v>
      </c>
      <c r="M55">
        <v>80.599999999999994</v>
      </c>
      <c r="N55">
        <v>0.7</v>
      </c>
      <c r="O55">
        <v>16</v>
      </c>
      <c r="P55">
        <v>48.1</v>
      </c>
      <c r="Q55">
        <v>93.1</v>
      </c>
      <c r="R55">
        <v>52.6</v>
      </c>
      <c r="S55">
        <v>55.3</v>
      </c>
    </row>
    <row r="56" spans="1:19" x14ac:dyDescent="0.25">
      <c r="A56" t="s">
        <v>72</v>
      </c>
      <c r="B56">
        <v>4</v>
      </c>
      <c r="C56">
        <v>38</v>
      </c>
      <c r="D56">
        <v>0.12</v>
      </c>
      <c r="E56">
        <v>0.09</v>
      </c>
      <c r="F56">
        <v>0.56000000000000005</v>
      </c>
      <c r="G56">
        <v>1.02</v>
      </c>
      <c r="H56">
        <v>0</v>
      </c>
      <c r="I56">
        <v>3.45</v>
      </c>
      <c r="J56">
        <v>100</v>
      </c>
      <c r="K56">
        <v>100</v>
      </c>
      <c r="L56">
        <v>100</v>
      </c>
      <c r="M56">
        <v>73.2</v>
      </c>
      <c r="N56">
        <v>0.9</v>
      </c>
      <c r="O56">
        <v>26.6</v>
      </c>
      <c r="P56">
        <v>47.1</v>
      </c>
      <c r="Q56">
        <v>89.1</v>
      </c>
      <c r="R56">
        <v>0</v>
      </c>
      <c r="S56">
        <v>0</v>
      </c>
    </row>
    <row r="57" spans="1:19" x14ac:dyDescent="0.25">
      <c r="A57" t="s">
        <v>73</v>
      </c>
      <c r="B57">
        <v>3</v>
      </c>
      <c r="C57">
        <v>38</v>
      </c>
      <c r="D57">
        <v>0.51</v>
      </c>
      <c r="E57">
        <v>0.4</v>
      </c>
      <c r="F57">
        <v>0.87</v>
      </c>
      <c r="G57">
        <v>0.8</v>
      </c>
      <c r="H57">
        <v>0</v>
      </c>
      <c r="I57">
        <v>6.64</v>
      </c>
      <c r="J57">
        <v>100</v>
      </c>
      <c r="K57">
        <v>100</v>
      </c>
      <c r="L57">
        <v>100</v>
      </c>
      <c r="M57">
        <v>83.1</v>
      </c>
      <c r="N57">
        <v>2.2999999999999998</v>
      </c>
      <c r="O57">
        <v>17.899999999999999</v>
      </c>
      <c r="P57">
        <v>72.7</v>
      </c>
      <c r="Q57">
        <v>90.4</v>
      </c>
      <c r="R57">
        <v>52.4</v>
      </c>
      <c r="S57">
        <v>45</v>
      </c>
    </row>
    <row r="58" spans="1:19" x14ac:dyDescent="0.25">
      <c r="A58" t="s">
        <v>74</v>
      </c>
      <c r="B58">
        <v>1</v>
      </c>
      <c r="C58">
        <v>38</v>
      </c>
      <c r="D58">
        <v>0.28999999999999998</v>
      </c>
      <c r="E58">
        <v>0.73</v>
      </c>
      <c r="F58">
        <v>1.23</v>
      </c>
      <c r="G58">
        <v>0.54</v>
      </c>
      <c r="H58">
        <v>0</v>
      </c>
      <c r="I58">
        <v>8.77</v>
      </c>
      <c r="J58">
        <v>100</v>
      </c>
      <c r="K58">
        <v>100</v>
      </c>
      <c r="L58">
        <v>100</v>
      </c>
      <c r="M58">
        <v>84.3</v>
      </c>
      <c r="N58">
        <v>3.2</v>
      </c>
      <c r="O58">
        <v>29.8</v>
      </c>
      <c r="P58">
        <v>78.2</v>
      </c>
      <c r="Q58">
        <v>99.1</v>
      </c>
      <c r="R58">
        <v>100</v>
      </c>
      <c r="S58">
        <v>100</v>
      </c>
    </row>
    <row r="59" spans="1:19" x14ac:dyDescent="0.25">
      <c r="A59" t="s">
        <v>66</v>
      </c>
      <c r="B59">
        <v>1</v>
      </c>
      <c r="C59">
        <v>38</v>
      </c>
      <c r="D59">
        <v>0.15</v>
      </c>
      <c r="E59">
        <v>0.16</v>
      </c>
      <c r="F59">
        <v>0.52</v>
      </c>
      <c r="G59">
        <v>0.96</v>
      </c>
      <c r="H59">
        <v>0</v>
      </c>
      <c r="I59">
        <v>2.64</v>
      </c>
      <c r="J59">
        <v>100</v>
      </c>
      <c r="K59">
        <v>100</v>
      </c>
      <c r="L59">
        <v>0</v>
      </c>
      <c r="M59">
        <v>58.3</v>
      </c>
      <c r="N59">
        <v>0.6</v>
      </c>
      <c r="O59">
        <v>15.8</v>
      </c>
      <c r="P59">
        <v>48.3</v>
      </c>
      <c r="Q59">
        <v>83.8</v>
      </c>
      <c r="R59">
        <v>100</v>
      </c>
      <c r="S59">
        <v>100</v>
      </c>
    </row>
    <row r="60" spans="1:19" x14ac:dyDescent="0.25">
      <c r="A60" t="s">
        <v>67</v>
      </c>
      <c r="B60">
        <v>1</v>
      </c>
      <c r="C60">
        <v>38</v>
      </c>
      <c r="D60">
        <v>0.18</v>
      </c>
      <c r="E60">
        <v>0.35</v>
      </c>
      <c r="F60">
        <v>0.76</v>
      </c>
      <c r="G60">
        <v>0.96</v>
      </c>
      <c r="H60">
        <v>196</v>
      </c>
      <c r="I60">
        <v>3.76</v>
      </c>
      <c r="J60">
        <v>100</v>
      </c>
      <c r="K60">
        <v>100</v>
      </c>
      <c r="L60">
        <v>0</v>
      </c>
      <c r="M60">
        <v>91.6</v>
      </c>
      <c r="N60">
        <v>1.6</v>
      </c>
      <c r="O60">
        <v>33.799999999999997</v>
      </c>
      <c r="P60">
        <v>75</v>
      </c>
      <c r="Q60">
        <v>99.6</v>
      </c>
      <c r="R60">
        <v>98</v>
      </c>
      <c r="S60">
        <v>100</v>
      </c>
    </row>
    <row r="61" spans="1:19" x14ac:dyDescent="0.25">
      <c r="A61" t="s">
        <v>39</v>
      </c>
      <c r="B61">
        <v>2</v>
      </c>
      <c r="C61">
        <v>38</v>
      </c>
      <c r="D61">
        <v>0.12</v>
      </c>
      <c r="E61">
        <v>0.48</v>
      </c>
      <c r="F61">
        <v>0.69</v>
      </c>
      <c r="G61">
        <v>0.94</v>
      </c>
      <c r="H61">
        <v>0</v>
      </c>
      <c r="I61">
        <v>3.51</v>
      </c>
      <c r="J61">
        <v>100</v>
      </c>
      <c r="K61">
        <v>49.5</v>
      </c>
      <c r="L61">
        <v>100</v>
      </c>
      <c r="M61">
        <v>41.9</v>
      </c>
      <c r="N61">
        <v>0</v>
      </c>
      <c r="O61">
        <v>30.2</v>
      </c>
      <c r="P61">
        <v>35.4</v>
      </c>
      <c r="Q61">
        <v>81.400000000000006</v>
      </c>
      <c r="R61">
        <v>78.2</v>
      </c>
      <c r="S61">
        <v>86.9</v>
      </c>
    </row>
    <row r="63" spans="1:19" x14ac:dyDescent="0.25">
      <c r="A63" t="s">
        <v>97</v>
      </c>
      <c r="B63">
        <f>AVERAGE(B2:B61)</f>
        <v>1.9666666666666666</v>
      </c>
      <c r="C63">
        <f t="shared" ref="C63:S63" si="0">AVERAGE(C2:C61)</f>
        <v>38.5</v>
      </c>
      <c r="D63">
        <f t="shared" si="0"/>
        <v>0.29700000000000004</v>
      </c>
      <c r="E63">
        <f t="shared" si="0"/>
        <v>0.41549999999999992</v>
      </c>
      <c r="F63">
        <f t="shared" si="0"/>
        <v>0.82649999999999957</v>
      </c>
      <c r="G63">
        <f t="shared" si="0"/>
        <v>0.84466666666666668</v>
      </c>
      <c r="H63">
        <f t="shared" si="0"/>
        <v>23.633333333333333</v>
      </c>
      <c r="I63">
        <f t="shared" si="0"/>
        <v>5.1151666666666644</v>
      </c>
      <c r="J63">
        <f t="shared" si="0"/>
        <v>100</v>
      </c>
      <c r="K63">
        <f t="shared" si="0"/>
        <v>85.371666666666655</v>
      </c>
      <c r="L63">
        <f t="shared" si="0"/>
        <v>48.875</v>
      </c>
      <c r="M63">
        <f t="shared" si="0"/>
        <v>79.360000000000028</v>
      </c>
      <c r="N63">
        <f t="shared" si="0"/>
        <v>1.716666666666667</v>
      </c>
      <c r="O63">
        <f t="shared" si="0"/>
        <v>22.574999999999996</v>
      </c>
      <c r="P63">
        <f t="shared" si="0"/>
        <v>64.853333333333325</v>
      </c>
      <c r="Q63">
        <f t="shared" si="0"/>
        <v>93.958333333333357</v>
      </c>
      <c r="R63">
        <f t="shared" si="0"/>
        <v>72.529999999999973</v>
      </c>
      <c r="S63">
        <f t="shared" si="0"/>
        <v>73.60833333333332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63" sqref="A63:R6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16</v>
      </c>
      <c r="B2">
        <v>5</v>
      </c>
      <c r="C2">
        <v>38</v>
      </c>
      <c r="D2">
        <v>0.44</v>
      </c>
      <c r="E2">
        <v>0.92</v>
      </c>
      <c r="F2">
        <v>-2.2000000000000002</v>
      </c>
      <c r="G2">
        <v>100</v>
      </c>
      <c r="H2">
        <v>100</v>
      </c>
      <c r="I2">
        <v>0</v>
      </c>
      <c r="J2">
        <v>73.599999999999994</v>
      </c>
      <c r="K2">
        <v>1.1000000000000001</v>
      </c>
      <c r="L2">
        <v>3.9</v>
      </c>
      <c r="M2">
        <v>64.7</v>
      </c>
      <c r="N2">
        <v>94</v>
      </c>
    </row>
    <row r="3" spans="1:14" x14ac:dyDescent="0.25">
      <c r="A3" t="s">
        <v>17</v>
      </c>
      <c r="B3">
        <v>5</v>
      </c>
      <c r="C3">
        <v>38</v>
      </c>
      <c r="D3">
        <v>0.5</v>
      </c>
      <c r="E3">
        <v>0.96</v>
      </c>
      <c r="F3">
        <v>-1.76</v>
      </c>
      <c r="G3">
        <v>100</v>
      </c>
      <c r="H3">
        <v>100</v>
      </c>
      <c r="I3">
        <v>0</v>
      </c>
      <c r="J3">
        <v>85.7</v>
      </c>
      <c r="K3">
        <v>1.8</v>
      </c>
      <c r="L3">
        <v>21</v>
      </c>
      <c r="M3">
        <v>73.2</v>
      </c>
      <c r="N3">
        <v>60.5</v>
      </c>
    </row>
    <row r="4" spans="1:14" x14ac:dyDescent="0.25">
      <c r="A4" t="s">
        <v>18</v>
      </c>
      <c r="B4">
        <v>6</v>
      </c>
      <c r="C4">
        <v>44</v>
      </c>
      <c r="D4">
        <v>0.16</v>
      </c>
      <c r="E4">
        <v>0.64</v>
      </c>
      <c r="F4">
        <v>-3.83</v>
      </c>
      <c r="G4">
        <v>100</v>
      </c>
      <c r="H4">
        <v>100</v>
      </c>
      <c r="I4">
        <v>100</v>
      </c>
      <c r="J4">
        <v>63.5</v>
      </c>
      <c r="K4">
        <v>0</v>
      </c>
      <c r="L4">
        <v>3.7</v>
      </c>
      <c r="M4">
        <v>40.4</v>
      </c>
      <c r="N4">
        <v>79.3</v>
      </c>
    </row>
    <row r="5" spans="1:14" x14ac:dyDescent="0.25">
      <c r="A5" t="s">
        <v>19</v>
      </c>
      <c r="B5">
        <v>5</v>
      </c>
      <c r="C5">
        <v>44</v>
      </c>
      <c r="D5">
        <v>7.0000000000000007E-2</v>
      </c>
      <c r="E5">
        <v>0.9</v>
      </c>
      <c r="F5">
        <v>-2.17</v>
      </c>
      <c r="G5">
        <v>100</v>
      </c>
      <c r="H5">
        <v>100</v>
      </c>
      <c r="I5">
        <v>0</v>
      </c>
      <c r="J5">
        <v>51.5</v>
      </c>
      <c r="K5">
        <v>0.1</v>
      </c>
      <c r="L5">
        <v>23.4</v>
      </c>
      <c r="M5">
        <v>42.9</v>
      </c>
      <c r="N5">
        <v>94.3</v>
      </c>
    </row>
    <row r="6" spans="1:14" x14ac:dyDescent="0.25">
      <c r="A6" t="s">
        <v>20</v>
      </c>
      <c r="B6">
        <v>4</v>
      </c>
      <c r="C6">
        <v>38</v>
      </c>
      <c r="D6">
        <v>0.24</v>
      </c>
      <c r="E6">
        <v>0.52</v>
      </c>
      <c r="F6">
        <v>-2.02</v>
      </c>
      <c r="G6">
        <v>100</v>
      </c>
      <c r="H6">
        <v>74.5</v>
      </c>
      <c r="I6">
        <v>0</v>
      </c>
      <c r="J6">
        <v>19.7</v>
      </c>
      <c r="K6">
        <v>0.4</v>
      </c>
      <c r="L6">
        <v>5.3</v>
      </c>
      <c r="M6">
        <v>29.3</v>
      </c>
      <c r="N6">
        <v>16</v>
      </c>
    </row>
    <row r="7" spans="1:14" x14ac:dyDescent="0.25">
      <c r="A7" t="s">
        <v>21</v>
      </c>
      <c r="B7">
        <v>4</v>
      </c>
      <c r="C7">
        <v>38</v>
      </c>
      <c r="D7">
        <v>0.63</v>
      </c>
      <c r="E7">
        <v>0.9</v>
      </c>
      <c r="F7">
        <v>-1.25</v>
      </c>
      <c r="G7">
        <v>100</v>
      </c>
      <c r="H7">
        <v>100</v>
      </c>
      <c r="I7">
        <v>0</v>
      </c>
      <c r="J7">
        <v>82.5</v>
      </c>
      <c r="K7">
        <v>1.9</v>
      </c>
      <c r="L7">
        <v>48.3</v>
      </c>
      <c r="M7">
        <v>77.900000000000006</v>
      </c>
      <c r="N7">
        <v>60</v>
      </c>
    </row>
    <row r="8" spans="1:14" x14ac:dyDescent="0.25">
      <c r="A8" s="2" t="s">
        <v>22</v>
      </c>
      <c r="B8" s="2">
        <v>7</v>
      </c>
      <c r="C8" s="2">
        <v>50</v>
      </c>
      <c r="D8" s="2">
        <v>0.06</v>
      </c>
      <c r="E8" s="2">
        <v>0.78</v>
      </c>
      <c r="F8" s="2">
        <v>-4.57</v>
      </c>
      <c r="G8" s="2">
        <v>100</v>
      </c>
      <c r="H8" s="2">
        <v>100</v>
      </c>
      <c r="I8" s="2">
        <v>0</v>
      </c>
      <c r="J8" s="2">
        <v>45.4</v>
      </c>
      <c r="K8" s="2">
        <v>0</v>
      </c>
      <c r="L8" s="2">
        <v>25.5</v>
      </c>
      <c r="M8" s="2">
        <v>40</v>
      </c>
      <c r="N8" s="2">
        <v>93.9</v>
      </c>
    </row>
    <row r="9" spans="1:14" x14ac:dyDescent="0.25">
      <c r="A9" t="s">
        <v>23</v>
      </c>
      <c r="B9">
        <v>1</v>
      </c>
      <c r="C9">
        <v>38</v>
      </c>
      <c r="D9">
        <v>0.59</v>
      </c>
      <c r="E9">
        <v>1.52</v>
      </c>
      <c r="F9">
        <v>3.82</v>
      </c>
      <c r="G9">
        <v>100</v>
      </c>
      <c r="H9">
        <v>100</v>
      </c>
      <c r="I9">
        <v>0</v>
      </c>
      <c r="J9">
        <v>87.7</v>
      </c>
      <c r="K9">
        <v>4.4000000000000004</v>
      </c>
      <c r="L9">
        <v>28.2</v>
      </c>
      <c r="M9">
        <v>80.7</v>
      </c>
      <c r="N9">
        <v>99.9</v>
      </c>
    </row>
    <row r="10" spans="1:14" x14ac:dyDescent="0.25">
      <c r="A10" t="s">
        <v>24</v>
      </c>
      <c r="B10">
        <v>1</v>
      </c>
      <c r="C10">
        <v>38</v>
      </c>
      <c r="D10">
        <v>0.51</v>
      </c>
      <c r="E10">
        <v>0.95</v>
      </c>
      <c r="F10">
        <v>2.19</v>
      </c>
      <c r="G10">
        <v>100</v>
      </c>
      <c r="H10">
        <v>100</v>
      </c>
      <c r="I10">
        <v>0</v>
      </c>
      <c r="J10">
        <v>82.9</v>
      </c>
      <c r="K10">
        <v>1.9</v>
      </c>
      <c r="L10">
        <v>24.1</v>
      </c>
      <c r="M10">
        <v>75.099999999999994</v>
      </c>
      <c r="N10">
        <v>100</v>
      </c>
    </row>
    <row r="11" spans="1:14" x14ac:dyDescent="0.25">
      <c r="A11" t="s">
        <v>25</v>
      </c>
      <c r="B11">
        <v>3</v>
      </c>
      <c r="C11">
        <v>38</v>
      </c>
      <c r="D11">
        <v>0.66</v>
      </c>
      <c r="E11">
        <v>1.19</v>
      </c>
      <c r="F11">
        <v>0.82</v>
      </c>
      <c r="G11">
        <v>100</v>
      </c>
      <c r="H11">
        <v>100</v>
      </c>
      <c r="I11">
        <v>100</v>
      </c>
      <c r="J11">
        <v>83.1</v>
      </c>
      <c r="K11">
        <v>3.1</v>
      </c>
      <c r="L11">
        <v>26.8</v>
      </c>
      <c r="M11">
        <v>73.8</v>
      </c>
      <c r="N11">
        <v>83.3</v>
      </c>
    </row>
    <row r="12" spans="1:14" x14ac:dyDescent="0.25">
      <c r="A12" t="s">
        <v>26</v>
      </c>
      <c r="B12">
        <v>5</v>
      </c>
      <c r="C12">
        <v>48</v>
      </c>
      <c r="D12">
        <v>7.0000000000000007E-2</v>
      </c>
      <c r="E12">
        <v>0.88</v>
      </c>
      <c r="F12">
        <v>-2.2200000000000002</v>
      </c>
      <c r="G12">
        <v>100</v>
      </c>
      <c r="H12">
        <v>100</v>
      </c>
      <c r="I12">
        <v>0</v>
      </c>
      <c r="J12">
        <v>45.9</v>
      </c>
      <c r="K12">
        <v>0.2</v>
      </c>
      <c r="L12">
        <v>23.9</v>
      </c>
      <c r="M12">
        <v>43.2</v>
      </c>
      <c r="N12">
        <v>95.1</v>
      </c>
    </row>
    <row r="13" spans="1:14" x14ac:dyDescent="0.25">
      <c r="A13" t="s">
        <v>27</v>
      </c>
      <c r="B13">
        <v>4</v>
      </c>
      <c r="C13">
        <v>38</v>
      </c>
      <c r="D13">
        <v>0.17</v>
      </c>
      <c r="E13">
        <v>0.5</v>
      </c>
      <c r="F13">
        <v>-2.14</v>
      </c>
      <c r="G13">
        <v>100</v>
      </c>
      <c r="H13">
        <v>93.8</v>
      </c>
      <c r="I13">
        <v>100</v>
      </c>
      <c r="J13">
        <v>62.8</v>
      </c>
      <c r="K13">
        <v>0.9</v>
      </c>
      <c r="L13">
        <v>13.1</v>
      </c>
      <c r="M13">
        <v>40.5</v>
      </c>
      <c r="N13">
        <v>48.1</v>
      </c>
    </row>
    <row r="14" spans="1:14" x14ac:dyDescent="0.25">
      <c r="A14" t="s">
        <v>28</v>
      </c>
      <c r="B14">
        <v>5</v>
      </c>
      <c r="C14">
        <v>38</v>
      </c>
      <c r="D14">
        <v>0.28999999999999998</v>
      </c>
      <c r="E14">
        <v>0.77</v>
      </c>
      <c r="F14">
        <v>-2.2999999999999998</v>
      </c>
      <c r="G14">
        <v>100</v>
      </c>
      <c r="H14">
        <v>100</v>
      </c>
      <c r="I14">
        <v>0</v>
      </c>
      <c r="J14">
        <v>44.3</v>
      </c>
      <c r="K14">
        <v>0.9</v>
      </c>
      <c r="L14">
        <v>19.2</v>
      </c>
      <c r="M14">
        <v>39.200000000000003</v>
      </c>
      <c r="N14">
        <v>92.7</v>
      </c>
    </row>
    <row r="15" spans="1:14" x14ac:dyDescent="0.25">
      <c r="A15" t="s">
        <v>29</v>
      </c>
      <c r="B15">
        <v>5</v>
      </c>
      <c r="C15">
        <v>38</v>
      </c>
      <c r="D15">
        <v>0.22</v>
      </c>
      <c r="E15">
        <v>0.57999999999999996</v>
      </c>
      <c r="F15">
        <v>-2.83</v>
      </c>
      <c r="G15">
        <v>100</v>
      </c>
      <c r="H15">
        <v>100</v>
      </c>
      <c r="I15">
        <v>0</v>
      </c>
      <c r="J15">
        <v>67.099999999999994</v>
      </c>
      <c r="K15">
        <v>1</v>
      </c>
      <c r="L15">
        <v>12.1</v>
      </c>
      <c r="M15">
        <v>44.7</v>
      </c>
      <c r="N15">
        <v>97.6</v>
      </c>
    </row>
    <row r="16" spans="1:14" x14ac:dyDescent="0.25">
      <c r="A16" t="s">
        <v>30</v>
      </c>
      <c r="B16">
        <v>5</v>
      </c>
      <c r="C16">
        <v>46</v>
      </c>
      <c r="D16">
        <v>0.05</v>
      </c>
      <c r="E16">
        <v>0.77</v>
      </c>
      <c r="F16">
        <v>-2.4900000000000002</v>
      </c>
      <c r="G16">
        <v>100</v>
      </c>
      <c r="H16">
        <v>0</v>
      </c>
      <c r="I16">
        <v>0</v>
      </c>
      <c r="J16">
        <v>58.4</v>
      </c>
      <c r="K16">
        <v>0.2</v>
      </c>
      <c r="L16">
        <v>28.4</v>
      </c>
      <c r="M16">
        <v>39.4</v>
      </c>
      <c r="N16">
        <v>84.2</v>
      </c>
    </row>
    <row r="17" spans="1:14" x14ac:dyDescent="0.25">
      <c r="A17" t="s">
        <v>31</v>
      </c>
      <c r="B17">
        <v>5</v>
      </c>
      <c r="C17">
        <v>38</v>
      </c>
      <c r="D17">
        <v>0.4</v>
      </c>
      <c r="E17">
        <v>0.94</v>
      </c>
      <c r="F17">
        <v>-1.78</v>
      </c>
      <c r="G17">
        <v>100</v>
      </c>
      <c r="H17">
        <v>0</v>
      </c>
      <c r="I17">
        <v>100</v>
      </c>
      <c r="J17">
        <v>60.2</v>
      </c>
      <c r="K17">
        <v>0.5</v>
      </c>
      <c r="L17">
        <v>8.6999999999999993</v>
      </c>
      <c r="M17">
        <v>44.2</v>
      </c>
      <c r="N17">
        <v>98.2</v>
      </c>
    </row>
    <row r="18" spans="1:14" x14ac:dyDescent="0.25">
      <c r="A18" t="s">
        <v>32</v>
      </c>
      <c r="B18">
        <v>2</v>
      </c>
      <c r="C18">
        <v>38</v>
      </c>
      <c r="D18">
        <v>0.67</v>
      </c>
      <c r="E18">
        <v>1.07</v>
      </c>
      <c r="F18">
        <v>1.44</v>
      </c>
      <c r="G18">
        <v>100</v>
      </c>
      <c r="H18">
        <v>100</v>
      </c>
      <c r="I18">
        <v>100</v>
      </c>
      <c r="J18">
        <v>90.9</v>
      </c>
      <c r="K18">
        <v>1.9</v>
      </c>
      <c r="L18">
        <v>12.1</v>
      </c>
      <c r="M18">
        <v>75.400000000000006</v>
      </c>
      <c r="N18">
        <v>96.7</v>
      </c>
    </row>
    <row r="19" spans="1:14" x14ac:dyDescent="0.25">
      <c r="A19" t="s">
        <v>33</v>
      </c>
      <c r="B19">
        <v>3</v>
      </c>
      <c r="C19">
        <v>38</v>
      </c>
      <c r="D19">
        <v>0.27</v>
      </c>
      <c r="E19">
        <v>1.03</v>
      </c>
      <c r="F19">
        <v>0.63</v>
      </c>
      <c r="G19">
        <v>100</v>
      </c>
      <c r="H19">
        <v>100</v>
      </c>
      <c r="I19">
        <v>100</v>
      </c>
      <c r="J19">
        <v>71.5</v>
      </c>
      <c r="K19">
        <v>1.3</v>
      </c>
      <c r="L19">
        <v>20.2</v>
      </c>
      <c r="M19">
        <v>63.2</v>
      </c>
      <c r="N19">
        <v>98.9</v>
      </c>
    </row>
    <row r="20" spans="1:14" x14ac:dyDescent="0.25">
      <c r="A20" t="s">
        <v>34</v>
      </c>
      <c r="B20">
        <v>5</v>
      </c>
      <c r="C20">
        <v>38</v>
      </c>
      <c r="D20">
        <v>0.23</v>
      </c>
      <c r="E20">
        <v>0.73</v>
      </c>
      <c r="F20">
        <v>-2.46</v>
      </c>
      <c r="G20">
        <v>100</v>
      </c>
      <c r="H20">
        <v>100</v>
      </c>
      <c r="I20">
        <v>0</v>
      </c>
      <c r="J20">
        <v>69.7</v>
      </c>
      <c r="K20">
        <v>1</v>
      </c>
      <c r="L20">
        <v>1.3</v>
      </c>
      <c r="M20">
        <v>52.6</v>
      </c>
      <c r="N20">
        <v>95.9</v>
      </c>
    </row>
    <row r="21" spans="1:14" x14ac:dyDescent="0.25">
      <c r="A21" t="s">
        <v>35</v>
      </c>
      <c r="B21">
        <v>5</v>
      </c>
      <c r="C21">
        <v>38</v>
      </c>
      <c r="D21">
        <v>0.27</v>
      </c>
      <c r="E21">
        <v>0.77</v>
      </c>
      <c r="F21">
        <v>-2.34</v>
      </c>
      <c r="G21">
        <v>100</v>
      </c>
      <c r="H21">
        <v>100</v>
      </c>
      <c r="I21">
        <v>0</v>
      </c>
      <c r="J21">
        <v>38.6</v>
      </c>
      <c r="K21">
        <v>1.6</v>
      </c>
      <c r="L21">
        <v>9</v>
      </c>
      <c r="M21">
        <v>43.5</v>
      </c>
      <c r="N21">
        <v>98.9</v>
      </c>
    </row>
    <row r="22" spans="1:14" x14ac:dyDescent="0.25">
      <c r="A22" t="s">
        <v>36</v>
      </c>
      <c r="B22">
        <v>4</v>
      </c>
      <c r="C22">
        <v>44</v>
      </c>
      <c r="D22">
        <v>0.15</v>
      </c>
      <c r="E22">
        <v>0.59</v>
      </c>
      <c r="F22">
        <v>-1.93</v>
      </c>
      <c r="G22">
        <v>100</v>
      </c>
      <c r="H22">
        <v>100</v>
      </c>
      <c r="I22">
        <v>100</v>
      </c>
      <c r="J22">
        <v>82.9</v>
      </c>
      <c r="K22">
        <v>0</v>
      </c>
      <c r="L22">
        <v>24.8</v>
      </c>
      <c r="M22">
        <v>45.3</v>
      </c>
      <c r="N22">
        <v>24.3</v>
      </c>
    </row>
    <row r="23" spans="1:14" x14ac:dyDescent="0.25">
      <c r="A23" t="s">
        <v>37</v>
      </c>
      <c r="B23">
        <v>3</v>
      </c>
      <c r="C23">
        <v>38</v>
      </c>
      <c r="D23">
        <v>0.39</v>
      </c>
      <c r="E23">
        <v>0.85</v>
      </c>
      <c r="F23">
        <v>0.06</v>
      </c>
      <c r="G23">
        <v>100</v>
      </c>
      <c r="H23">
        <v>100</v>
      </c>
      <c r="I23">
        <v>100</v>
      </c>
      <c r="J23">
        <v>90.3</v>
      </c>
      <c r="K23">
        <v>1.4</v>
      </c>
      <c r="L23">
        <v>41.3</v>
      </c>
      <c r="M23">
        <v>72</v>
      </c>
      <c r="N23">
        <v>99</v>
      </c>
    </row>
    <row r="24" spans="1:14" x14ac:dyDescent="0.25">
      <c r="A24" t="s">
        <v>38</v>
      </c>
      <c r="B24">
        <v>3</v>
      </c>
      <c r="C24">
        <v>38</v>
      </c>
      <c r="D24">
        <v>0.54</v>
      </c>
      <c r="E24">
        <v>1.1299999999999999</v>
      </c>
      <c r="F24">
        <v>0.97</v>
      </c>
      <c r="G24">
        <v>100</v>
      </c>
      <c r="H24">
        <v>100</v>
      </c>
      <c r="I24">
        <v>100</v>
      </c>
      <c r="J24">
        <v>67.5</v>
      </c>
      <c r="K24">
        <v>2.5</v>
      </c>
      <c r="L24">
        <v>16.2</v>
      </c>
      <c r="M24">
        <v>71.400000000000006</v>
      </c>
      <c r="N24">
        <v>99.4</v>
      </c>
    </row>
    <row r="25" spans="1:14" x14ac:dyDescent="0.25">
      <c r="A25" t="s">
        <v>39</v>
      </c>
      <c r="B25">
        <v>3</v>
      </c>
      <c r="C25">
        <v>38</v>
      </c>
      <c r="D25">
        <v>0.4</v>
      </c>
      <c r="E25">
        <v>0.56999999999999995</v>
      </c>
      <c r="F25">
        <v>-0.87</v>
      </c>
      <c r="G25">
        <v>100</v>
      </c>
      <c r="H25">
        <v>100</v>
      </c>
      <c r="I25">
        <v>100</v>
      </c>
      <c r="J25">
        <v>76.599999999999994</v>
      </c>
      <c r="K25">
        <v>1.8</v>
      </c>
      <c r="L25">
        <v>7.6</v>
      </c>
      <c r="M25">
        <v>68.2</v>
      </c>
      <c r="N25">
        <v>97.8</v>
      </c>
    </row>
    <row r="26" spans="1:14" x14ac:dyDescent="0.25">
      <c r="A26" t="s">
        <v>40</v>
      </c>
      <c r="B26">
        <v>6</v>
      </c>
      <c r="C26">
        <v>40</v>
      </c>
      <c r="D26">
        <v>0.27</v>
      </c>
      <c r="E26">
        <v>1.05</v>
      </c>
      <c r="F26">
        <v>-2.46</v>
      </c>
      <c r="G26">
        <v>100</v>
      </c>
      <c r="H26">
        <v>100</v>
      </c>
      <c r="I26">
        <v>0</v>
      </c>
      <c r="J26">
        <v>32.1</v>
      </c>
      <c r="K26">
        <v>0.8</v>
      </c>
      <c r="L26">
        <v>14</v>
      </c>
      <c r="M26">
        <v>45.9</v>
      </c>
      <c r="N26">
        <v>95.7</v>
      </c>
    </row>
    <row r="27" spans="1:14" x14ac:dyDescent="0.25">
      <c r="A27" t="s">
        <v>41</v>
      </c>
      <c r="B27">
        <v>3</v>
      </c>
      <c r="C27">
        <v>38</v>
      </c>
      <c r="D27">
        <v>0.66</v>
      </c>
      <c r="E27">
        <v>0.89</v>
      </c>
      <c r="F27">
        <v>-0.14000000000000001</v>
      </c>
      <c r="G27">
        <v>100</v>
      </c>
      <c r="H27">
        <v>100</v>
      </c>
      <c r="I27">
        <v>0</v>
      </c>
      <c r="J27">
        <v>81.599999999999994</v>
      </c>
      <c r="K27">
        <v>3.9</v>
      </c>
      <c r="L27">
        <v>68</v>
      </c>
      <c r="M27">
        <v>77</v>
      </c>
      <c r="N27">
        <v>81.2</v>
      </c>
    </row>
    <row r="28" spans="1:14" x14ac:dyDescent="0.25">
      <c r="A28" t="s">
        <v>42</v>
      </c>
      <c r="B28">
        <v>6</v>
      </c>
      <c r="C28">
        <v>38</v>
      </c>
      <c r="D28">
        <v>0.09</v>
      </c>
      <c r="E28">
        <v>0.66</v>
      </c>
      <c r="F28">
        <v>-3.95</v>
      </c>
      <c r="G28">
        <v>100</v>
      </c>
      <c r="H28">
        <v>0</v>
      </c>
      <c r="I28">
        <v>0</v>
      </c>
      <c r="J28">
        <v>37.1</v>
      </c>
      <c r="K28">
        <v>0.4</v>
      </c>
      <c r="L28">
        <v>3.7</v>
      </c>
      <c r="M28">
        <v>30.3</v>
      </c>
      <c r="N28">
        <v>41.6</v>
      </c>
    </row>
    <row r="29" spans="1:14" x14ac:dyDescent="0.25">
      <c r="A29" t="s">
        <v>43</v>
      </c>
      <c r="B29">
        <v>6</v>
      </c>
      <c r="C29">
        <v>38</v>
      </c>
      <c r="D29">
        <v>0.5</v>
      </c>
      <c r="E29">
        <v>0.83</v>
      </c>
      <c r="F29">
        <v>-3.06</v>
      </c>
      <c r="G29">
        <v>100</v>
      </c>
      <c r="H29">
        <v>100</v>
      </c>
      <c r="I29">
        <v>100</v>
      </c>
      <c r="J29">
        <v>80</v>
      </c>
      <c r="K29">
        <v>0.6</v>
      </c>
      <c r="L29">
        <v>19.899999999999999</v>
      </c>
      <c r="M29">
        <v>68.599999999999994</v>
      </c>
      <c r="N29">
        <v>100</v>
      </c>
    </row>
    <row r="30" spans="1:14" x14ac:dyDescent="0.25">
      <c r="A30" t="s">
        <v>44</v>
      </c>
      <c r="B30">
        <v>5</v>
      </c>
      <c r="C30">
        <v>50</v>
      </c>
      <c r="D30">
        <v>0.06</v>
      </c>
      <c r="E30">
        <v>0.84</v>
      </c>
      <c r="F30">
        <v>-2.36</v>
      </c>
      <c r="G30">
        <v>100</v>
      </c>
      <c r="H30">
        <v>100</v>
      </c>
      <c r="I30">
        <v>0</v>
      </c>
      <c r="J30">
        <v>47.7</v>
      </c>
      <c r="K30">
        <v>0</v>
      </c>
      <c r="L30">
        <v>14</v>
      </c>
      <c r="M30">
        <v>46.5</v>
      </c>
      <c r="N30">
        <v>82</v>
      </c>
    </row>
    <row r="31" spans="1:14" x14ac:dyDescent="0.25">
      <c r="A31" t="s">
        <v>45</v>
      </c>
      <c r="B31">
        <v>4</v>
      </c>
      <c r="C31">
        <v>38</v>
      </c>
      <c r="D31">
        <v>0.17</v>
      </c>
      <c r="E31">
        <v>0.68</v>
      </c>
      <c r="F31">
        <v>-1.71</v>
      </c>
      <c r="G31">
        <v>100</v>
      </c>
      <c r="H31">
        <v>100</v>
      </c>
      <c r="I31">
        <v>100</v>
      </c>
      <c r="J31">
        <v>53.2</v>
      </c>
      <c r="K31">
        <v>1</v>
      </c>
      <c r="L31">
        <v>18.600000000000001</v>
      </c>
      <c r="M31">
        <v>47</v>
      </c>
      <c r="N31">
        <v>94.8</v>
      </c>
    </row>
    <row r="32" spans="1:14" x14ac:dyDescent="0.25">
      <c r="A32" t="s">
        <v>46</v>
      </c>
      <c r="B32">
        <v>4</v>
      </c>
      <c r="C32">
        <v>38</v>
      </c>
      <c r="D32">
        <v>0.34</v>
      </c>
      <c r="E32">
        <v>0.62</v>
      </c>
      <c r="F32">
        <v>-1.69</v>
      </c>
      <c r="G32">
        <v>100</v>
      </c>
      <c r="H32">
        <v>100</v>
      </c>
      <c r="I32">
        <v>100</v>
      </c>
      <c r="J32">
        <v>64.599999999999994</v>
      </c>
      <c r="K32">
        <v>0.8</v>
      </c>
      <c r="L32">
        <v>36.299999999999997</v>
      </c>
      <c r="M32">
        <v>49.4</v>
      </c>
      <c r="N32">
        <v>99.2</v>
      </c>
    </row>
    <row r="33" spans="1:14" x14ac:dyDescent="0.25">
      <c r="A33" t="s">
        <v>47</v>
      </c>
      <c r="B33">
        <v>3</v>
      </c>
      <c r="C33">
        <v>38</v>
      </c>
      <c r="D33">
        <v>0.21</v>
      </c>
      <c r="E33">
        <v>0.99</v>
      </c>
      <c r="F33">
        <v>7.0000000000000007E-2</v>
      </c>
      <c r="G33">
        <v>100</v>
      </c>
      <c r="H33">
        <v>100</v>
      </c>
      <c r="I33">
        <v>0</v>
      </c>
      <c r="J33">
        <v>87.6</v>
      </c>
      <c r="K33">
        <v>1.3</v>
      </c>
      <c r="L33">
        <v>24.8</v>
      </c>
      <c r="M33">
        <v>72.2</v>
      </c>
      <c r="N33">
        <v>99.7</v>
      </c>
    </row>
    <row r="34" spans="1:14" x14ac:dyDescent="0.25">
      <c r="A34" t="s">
        <v>48</v>
      </c>
      <c r="B34">
        <v>1</v>
      </c>
      <c r="C34">
        <v>38</v>
      </c>
      <c r="D34">
        <v>0.5</v>
      </c>
      <c r="E34">
        <v>0.87</v>
      </c>
      <c r="F34">
        <v>2.13</v>
      </c>
      <c r="G34">
        <v>100</v>
      </c>
      <c r="H34">
        <v>100</v>
      </c>
      <c r="I34">
        <v>100</v>
      </c>
      <c r="J34">
        <v>99.9</v>
      </c>
      <c r="K34">
        <v>2.5</v>
      </c>
      <c r="L34">
        <v>48.8</v>
      </c>
      <c r="M34">
        <v>92.2</v>
      </c>
      <c r="N34">
        <v>100</v>
      </c>
    </row>
    <row r="35" spans="1:14" x14ac:dyDescent="0.25">
      <c r="A35" t="s">
        <v>49</v>
      </c>
      <c r="B35">
        <v>4</v>
      </c>
      <c r="C35">
        <v>38</v>
      </c>
      <c r="D35">
        <v>0.33</v>
      </c>
      <c r="E35">
        <v>0.68</v>
      </c>
      <c r="F35">
        <v>-1.52</v>
      </c>
      <c r="G35">
        <v>100</v>
      </c>
      <c r="H35">
        <v>100</v>
      </c>
      <c r="I35">
        <v>0</v>
      </c>
      <c r="J35">
        <v>95.9</v>
      </c>
      <c r="K35">
        <v>2.2999999999999998</v>
      </c>
      <c r="L35">
        <v>30.1</v>
      </c>
      <c r="M35">
        <v>87</v>
      </c>
      <c r="N35">
        <v>100</v>
      </c>
    </row>
    <row r="36" spans="1:14" x14ac:dyDescent="0.25">
      <c r="A36" t="s">
        <v>50</v>
      </c>
      <c r="B36">
        <v>4</v>
      </c>
      <c r="C36">
        <v>38</v>
      </c>
      <c r="D36">
        <v>0.57999999999999996</v>
      </c>
      <c r="E36">
        <v>1.1000000000000001</v>
      </c>
      <c r="F36">
        <v>-0.43</v>
      </c>
      <c r="G36">
        <v>100</v>
      </c>
      <c r="H36">
        <v>100</v>
      </c>
      <c r="I36">
        <v>100</v>
      </c>
      <c r="J36">
        <v>86.1</v>
      </c>
      <c r="K36">
        <v>1.6</v>
      </c>
      <c r="L36">
        <v>12.8</v>
      </c>
      <c r="M36">
        <v>74.3</v>
      </c>
      <c r="N36">
        <v>92.6</v>
      </c>
    </row>
    <row r="37" spans="1:14" x14ac:dyDescent="0.25">
      <c r="A37" t="s">
        <v>51</v>
      </c>
      <c r="B37">
        <v>2</v>
      </c>
      <c r="C37">
        <v>38</v>
      </c>
      <c r="D37">
        <v>0.64</v>
      </c>
      <c r="E37">
        <v>0.94</v>
      </c>
      <c r="F37">
        <v>1.28</v>
      </c>
      <c r="G37">
        <v>100</v>
      </c>
      <c r="H37">
        <v>100</v>
      </c>
      <c r="I37">
        <v>0</v>
      </c>
      <c r="J37">
        <v>90.7</v>
      </c>
      <c r="K37">
        <v>2.8</v>
      </c>
      <c r="L37">
        <v>22.3</v>
      </c>
      <c r="M37">
        <v>73.900000000000006</v>
      </c>
      <c r="N37">
        <v>99.9</v>
      </c>
    </row>
    <row r="38" spans="1:14" x14ac:dyDescent="0.25">
      <c r="A38" t="s">
        <v>52</v>
      </c>
      <c r="B38">
        <v>5</v>
      </c>
      <c r="C38">
        <v>38</v>
      </c>
      <c r="D38">
        <v>0.25</v>
      </c>
      <c r="E38">
        <v>0.66</v>
      </c>
      <c r="F38">
        <v>-2.59</v>
      </c>
      <c r="G38">
        <v>100</v>
      </c>
      <c r="H38">
        <v>0</v>
      </c>
      <c r="I38">
        <v>0</v>
      </c>
      <c r="J38">
        <v>21.3</v>
      </c>
      <c r="K38">
        <v>0.5</v>
      </c>
      <c r="L38">
        <v>9.1</v>
      </c>
      <c r="M38">
        <v>34.6</v>
      </c>
      <c r="N38">
        <v>76.3</v>
      </c>
    </row>
    <row r="39" spans="1:14" x14ac:dyDescent="0.25">
      <c r="A39" t="s">
        <v>53</v>
      </c>
      <c r="B39">
        <v>5</v>
      </c>
      <c r="C39">
        <v>38</v>
      </c>
      <c r="D39">
        <v>0.14000000000000001</v>
      </c>
      <c r="E39">
        <v>0.51</v>
      </c>
      <c r="F39">
        <v>-3.23</v>
      </c>
      <c r="G39">
        <v>100</v>
      </c>
      <c r="H39">
        <v>49.6</v>
      </c>
      <c r="I39">
        <v>0</v>
      </c>
      <c r="J39">
        <v>89.3</v>
      </c>
      <c r="K39">
        <v>2.7</v>
      </c>
      <c r="L39">
        <v>19.8</v>
      </c>
      <c r="M39">
        <v>67</v>
      </c>
      <c r="N39">
        <v>100</v>
      </c>
    </row>
    <row r="40" spans="1:14" x14ac:dyDescent="0.25">
      <c r="A40" t="s">
        <v>54</v>
      </c>
      <c r="B40">
        <v>3</v>
      </c>
      <c r="C40">
        <v>38</v>
      </c>
      <c r="D40">
        <v>0.36</v>
      </c>
      <c r="E40">
        <v>0.9</v>
      </c>
      <c r="F40">
        <v>0.18</v>
      </c>
      <c r="G40">
        <v>100</v>
      </c>
      <c r="H40">
        <v>100</v>
      </c>
      <c r="I40">
        <v>100</v>
      </c>
      <c r="J40">
        <v>83.1</v>
      </c>
      <c r="K40">
        <v>2.2000000000000002</v>
      </c>
      <c r="L40">
        <v>33.299999999999997</v>
      </c>
      <c r="M40">
        <v>72.400000000000006</v>
      </c>
      <c r="N40">
        <v>100</v>
      </c>
    </row>
    <row r="41" spans="1:14" x14ac:dyDescent="0.25">
      <c r="A41" t="s">
        <v>55</v>
      </c>
      <c r="B41">
        <v>2</v>
      </c>
      <c r="C41">
        <v>38</v>
      </c>
      <c r="D41">
        <v>0.33</v>
      </c>
      <c r="E41">
        <v>0.79</v>
      </c>
      <c r="F41">
        <v>0.98</v>
      </c>
      <c r="G41">
        <v>100</v>
      </c>
      <c r="H41">
        <v>100</v>
      </c>
      <c r="I41">
        <v>0</v>
      </c>
      <c r="J41">
        <v>91.8</v>
      </c>
      <c r="K41">
        <v>2</v>
      </c>
      <c r="L41">
        <v>51.8</v>
      </c>
      <c r="M41">
        <v>73.5</v>
      </c>
      <c r="N41">
        <v>99.9</v>
      </c>
    </row>
    <row r="42" spans="1:14" x14ac:dyDescent="0.25">
      <c r="A42" t="s">
        <v>56</v>
      </c>
      <c r="B42">
        <v>3</v>
      </c>
      <c r="C42">
        <v>38</v>
      </c>
      <c r="D42">
        <v>0.35</v>
      </c>
      <c r="E42">
        <v>1.18</v>
      </c>
      <c r="F42">
        <v>0.71</v>
      </c>
      <c r="G42">
        <v>100</v>
      </c>
      <c r="H42">
        <v>100</v>
      </c>
      <c r="I42">
        <v>100</v>
      </c>
      <c r="J42">
        <v>86.3</v>
      </c>
      <c r="K42">
        <v>2.1</v>
      </c>
      <c r="L42">
        <v>31.7</v>
      </c>
      <c r="M42">
        <v>74.900000000000006</v>
      </c>
      <c r="N42">
        <v>98.8</v>
      </c>
    </row>
    <row r="43" spans="1:14" x14ac:dyDescent="0.25">
      <c r="A43" t="s">
        <v>57</v>
      </c>
      <c r="B43">
        <v>3</v>
      </c>
      <c r="C43">
        <v>38</v>
      </c>
      <c r="D43">
        <v>0.5</v>
      </c>
      <c r="E43">
        <v>0.99</v>
      </c>
      <c r="F43">
        <v>0.17</v>
      </c>
      <c r="G43">
        <v>100</v>
      </c>
      <c r="H43">
        <v>100</v>
      </c>
      <c r="I43">
        <v>100</v>
      </c>
      <c r="J43">
        <v>84.6</v>
      </c>
      <c r="K43">
        <v>1.7</v>
      </c>
      <c r="L43">
        <v>25.7</v>
      </c>
      <c r="M43">
        <v>81.8</v>
      </c>
      <c r="N43">
        <v>100</v>
      </c>
    </row>
    <row r="44" spans="1:14" x14ac:dyDescent="0.25">
      <c r="A44" t="s">
        <v>75</v>
      </c>
      <c r="B44">
        <v>5</v>
      </c>
      <c r="C44">
        <v>46</v>
      </c>
      <c r="D44">
        <v>0.3</v>
      </c>
      <c r="E44">
        <v>0.77</v>
      </c>
      <c r="F44">
        <v>-2.35</v>
      </c>
      <c r="G44">
        <v>100</v>
      </c>
      <c r="H44">
        <v>100</v>
      </c>
      <c r="I44">
        <v>0</v>
      </c>
      <c r="J44">
        <v>87.8</v>
      </c>
      <c r="K44">
        <v>1.2</v>
      </c>
      <c r="L44">
        <v>4.3</v>
      </c>
      <c r="M44">
        <v>69.8</v>
      </c>
      <c r="N44">
        <v>100</v>
      </c>
    </row>
    <row r="45" spans="1:14" x14ac:dyDescent="0.25">
      <c r="A45" t="s">
        <v>58</v>
      </c>
      <c r="B45">
        <v>6</v>
      </c>
      <c r="C45">
        <v>46</v>
      </c>
      <c r="D45">
        <v>0.28000000000000003</v>
      </c>
      <c r="E45">
        <v>0.75</v>
      </c>
      <c r="F45">
        <v>-3.31</v>
      </c>
      <c r="G45">
        <v>100</v>
      </c>
      <c r="H45">
        <v>100</v>
      </c>
      <c r="I45">
        <v>100</v>
      </c>
      <c r="J45">
        <v>69.099999999999994</v>
      </c>
      <c r="K45">
        <v>0.3</v>
      </c>
      <c r="L45">
        <v>3.2</v>
      </c>
      <c r="M45">
        <v>72.5</v>
      </c>
      <c r="N45">
        <v>95.9</v>
      </c>
    </row>
    <row r="46" spans="1:14" x14ac:dyDescent="0.25">
      <c r="A46" t="s">
        <v>59</v>
      </c>
      <c r="B46">
        <v>5</v>
      </c>
      <c r="C46">
        <v>38</v>
      </c>
      <c r="D46">
        <v>0.54</v>
      </c>
      <c r="E46">
        <v>0.77</v>
      </c>
      <c r="F46">
        <v>-2.62</v>
      </c>
      <c r="G46">
        <v>100</v>
      </c>
      <c r="H46">
        <v>100</v>
      </c>
      <c r="I46">
        <v>0</v>
      </c>
      <c r="J46">
        <v>83.4</v>
      </c>
      <c r="K46">
        <v>2.2999999999999998</v>
      </c>
      <c r="L46">
        <v>26.3</v>
      </c>
      <c r="M46">
        <v>64.099999999999994</v>
      </c>
      <c r="N46">
        <v>93.4</v>
      </c>
    </row>
    <row r="47" spans="1:14" x14ac:dyDescent="0.25">
      <c r="A47" t="s">
        <v>60</v>
      </c>
      <c r="B47">
        <v>3</v>
      </c>
      <c r="C47">
        <v>38</v>
      </c>
      <c r="D47">
        <v>0.38</v>
      </c>
      <c r="E47">
        <v>0.61</v>
      </c>
      <c r="F47">
        <v>-0.75</v>
      </c>
      <c r="G47">
        <v>100</v>
      </c>
      <c r="H47">
        <v>100</v>
      </c>
      <c r="I47">
        <v>0</v>
      </c>
      <c r="J47">
        <v>98.4</v>
      </c>
      <c r="K47">
        <v>2.1</v>
      </c>
      <c r="L47">
        <v>54</v>
      </c>
      <c r="M47">
        <v>94.1</v>
      </c>
      <c r="N47">
        <v>100</v>
      </c>
    </row>
    <row r="48" spans="1:14" x14ac:dyDescent="0.25">
      <c r="A48" t="s">
        <v>61</v>
      </c>
      <c r="B48">
        <v>4</v>
      </c>
      <c r="C48">
        <v>38</v>
      </c>
      <c r="D48">
        <v>0.3</v>
      </c>
      <c r="E48">
        <v>0.79</v>
      </c>
      <c r="F48">
        <v>-1.32</v>
      </c>
      <c r="G48">
        <v>100</v>
      </c>
      <c r="H48">
        <v>100</v>
      </c>
      <c r="I48">
        <v>100</v>
      </c>
      <c r="J48">
        <v>75.2</v>
      </c>
      <c r="K48">
        <v>1.3</v>
      </c>
      <c r="L48">
        <v>20.6</v>
      </c>
      <c r="M48">
        <v>59.9</v>
      </c>
      <c r="N48">
        <v>75.599999999999994</v>
      </c>
    </row>
    <row r="49" spans="1:18" x14ac:dyDescent="0.25">
      <c r="A49" t="s">
        <v>62</v>
      </c>
      <c r="B49">
        <v>1</v>
      </c>
      <c r="C49">
        <v>38</v>
      </c>
      <c r="D49">
        <v>0.35</v>
      </c>
      <c r="E49">
        <v>0.72</v>
      </c>
      <c r="F49">
        <v>1.52</v>
      </c>
      <c r="G49">
        <v>100</v>
      </c>
      <c r="H49">
        <v>100</v>
      </c>
      <c r="I49">
        <v>100</v>
      </c>
      <c r="J49">
        <v>76.900000000000006</v>
      </c>
      <c r="K49">
        <v>2.8</v>
      </c>
      <c r="L49">
        <v>40.9</v>
      </c>
      <c r="M49">
        <v>66.599999999999994</v>
      </c>
      <c r="N49">
        <v>99.8</v>
      </c>
    </row>
    <row r="50" spans="1:18" x14ac:dyDescent="0.25">
      <c r="A50" t="s">
        <v>63</v>
      </c>
      <c r="B50">
        <v>1</v>
      </c>
      <c r="C50">
        <v>38</v>
      </c>
      <c r="D50">
        <v>0.34</v>
      </c>
      <c r="E50">
        <v>0.87</v>
      </c>
      <c r="F50">
        <v>2.21</v>
      </c>
      <c r="G50">
        <v>100</v>
      </c>
      <c r="H50">
        <v>100</v>
      </c>
      <c r="I50">
        <v>100</v>
      </c>
      <c r="J50">
        <v>90.5</v>
      </c>
      <c r="K50">
        <v>2.1</v>
      </c>
      <c r="L50">
        <v>44.4</v>
      </c>
      <c r="M50">
        <v>80.2</v>
      </c>
      <c r="N50">
        <v>98.6</v>
      </c>
    </row>
    <row r="51" spans="1:18" x14ac:dyDescent="0.25">
      <c r="A51" t="s">
        <v>64</v>
      </c>
      <c r="B51">
        <v>3</v>
      </c>
      <c r="C51">
        <v>38</v>
      </c>
      <c r="D51">
        <v>0.32</v>
      </c>
      <c r="E51">
        <v>1.04</v>
      </c>
      <c r="F51">
        <v>0.38</v>
      </c>
      <c r="G51">
        <v>100</v>
      </c>
      <c r="H51">
        <v>100</v>
      </c>
      <c r="I51">
        <v>0</v>
      </c>
      <c r="J51">
        <v>79.099999999999994</v>
      </c>
      <c r="K51">
        <v>1.8</v>
      </c>
      <c r="L51">
        <v>18.899999999999999</v>
      </c>
      <c r="M51">
        <v>60.4</v>
      </c>
      <c r="N51">
        <v>93.8</v>
      </c>
    </row>
    <row r="52" spans="1:18" x14ac:dyDescent="0.25">
      <c r="A52" s="2" t="s">
        <v>65</v>
      </c>
      <c r="B52" s="2">
        <v>5</v>
      </c>
      <c r="C52" s="2">
        <v>38</v>
      </c>
      <c r="D52" s="2">
        <v>0.31</v>
      </c>
      <c r="E52" s="2">
        <v>0.67</v>
      </c>
      <c r="F52" s="2">
        <v>-2.5499999999999998</v>
      </c>
      <c r="G52" s="2">
        <v>100</v>
      </c>
      <c r="H52" s="2">
        <v>100</v>
      </c>
      <c r="I52" s="2">
        <v>0</v>
      </c>
      <c r="J52" s="2">
        <v>12.2</v>
      </c>
      <c r="K52" s="2">
        <v>1.5</v>
      </c>
      <c r="L52" s="2">
        <v>12.7</v>
      </c>
      <c r="M52" s="2">
        <v>27.6</v>
      </c>
      <c r="N52" s="2">
        <v>97.8</v>
      </c>
    </row>
    <row r="53" spans="1:18" x14ac:dyDescent="0.25">
      <c r="A53" t="s">
        <v>66</v>
      </c>
      <c r="B53">
        <v>6</v>
      </c>
      <c r="C53">
        <v>40</v>
      </c>
      <c r="D53">
        <v>0.39</v>
      </c>
      <c r="E53">
        <v>0.92</v>
      </c>
      <c r="F53">
        <v>-2.82</v>
      </c>
      <c r="G53">
        <v>100</v>
      </c>
      <c r="H53">
        <v>100</v>
      </c>
      <c r="I53">
        <v>0</v>
      </c>
      <c r="J53">
        <v>64.599999999999994</v>
      </c>
      <c r="K53">
        <v>0.4</v>
      </c>
      <c r="L53">
        <v>30.3</v>
      </c>
      <c r="M53">
        <v>63.9</v>
      </c>
      <c r="N53">
        <v>92.5</v>
      </c>
    </row>
    <row r="54" spans="1:18" x14ac:dyDescent="0.25">
      <c r="A54" t="s">
        <v>67</v>
      </c>
      <c r="B54">
        <v>1</v>
      </c>
      <c r="C54">
        <v>38</v>
      </c>
      <c r="D54">
        <v>0.6</v>
      </c>
      <c r="E54">
        <v>1.2</v>
      </c>
      <c r="F54">
        <v>2.9</v>
      </c>
      <c r="G54">
        <v>100</v>
      </c>
      <c r="H54">
        <v>100</v>
      </c>
      <c r="I54">
        <v>100</v>
      </c>
      <c r="J54">
        <v>79.900000000000006</v>
      </c>
      <c r="K54">
        <v>3.6</v>
      </c>
      <c r="L54">
        <v>24</v>
      </c>
      <c r="M54">
        <v>79.400000000000006</v>
      </c>
      <c r="N54">
        <v>100</v>
      </c>
    </row>
    <row r="55" spans="1:18" x14ac:dyDescent="0.25">
      <c r="A55" t="s">
        <v>68</v>
      </c>
      <c r="B55">
        <v>5</v>
      </c>
      <c r="C55">
        <v>38</v>
      </c>
      <c r="D55">
        <v>0.43</v>
      </c>
      <c r="E55">
        <v>0.62</v>
      </c>
      <c r="F55">
        <v>-2.72</v>
      </c>
      <c r="G55">
        <v>100</v>
      </c>
      <c r="H55">
        <v>0</v>
      </c>
      <c r="I55">
        <v>0</v>
      </c>
      <c r="J55">
        <v>98.9</v>
      </c>
      <c r="K55">
        <v>2</v>
      </c>
      <c r="L55">
        <v>12.7</v>
      </c>
      <c r="M55">
        <v>87</v>
      </c>
      <c r="N55">
        <v>100</v>
      </c>
    </row>
    <row r="56" spans="1:18" x14ac:dyDescent="0.25">
      <c r="A56" t="s">
        <v>69</v>
      </c>
      <c r="B56">
        <v>2</v>
      </c>
      <c r="C56">
        <v>38</v>
      </c>
      <c r="D56">
        <v>0.76</v>
      </c>
      <c r="E56">
        <v>1.19</v>
      </c>
      <c r="F56">
        <v>1.56</v>
      </c>
      <c r="G56">
        <v>100</v>
      </c>
      <c r="H56">
        <v>0</v>
      </c>
      <c r="I56">
        <v>100</v>
      </c>
      <c r="J56">
        <v>90.6</v>
      </c>
      <c r="K56">
        <v>3.1</v>
      </c>
      <c r="L56">
        <v>35.6</v>
      </c>
      <c r="M56">
        <v>76.7</v>
      </c>
      <c r="N56">
        <v>99.9</v>
      </c>
    </row>
    <row r="57" spans="1:18" x14ac:dyDescent="0.25">
      <c r="A57" t="s">
        <v>70</v>
      </c>
      <c r="B57">
        <v>2</v>
      </c>
      <c r="C57">
        <v>38</v>
      </c>
      <c r="D57">
        <v>0.31</v>
      </c>
      <c r="E57">
        <v>0.87</v>
      </c>
      <c r="F57">
        <v>0.99</v>
      </c>
      <c r="G57">
        <v>100</v>
      </c>
      <c r="H57">
        <v>100</v>
      </c>
      <c r="I57">
        <v>100</v>
      </c>
      <c r="J57">
        <v>67.3</v>
      </c>
      <c r="K57">
        <v>2.7</v>
      </c>
      <c r="L57">
        <v>19.7</v>
      </c>
      <c r="M57">
        <v>71.400000000000006</v>
      </c>
      <c r="N57">
        <v>100</v>
      </c>
    </row>
    <row r="58" spans="1:18" x14ac:dyDescent="0.25">
      <c r="A58" t="s">
        <v>71</v>
      </c>
      <c r="B58">
        <v>5</v>
      </c>
      <c r="C58">
        <v>44</v>
      </c>
      <c r="D58">
        <v>0.43</v>
      </c>
      <c r="E58">
        <v>0.62</v>
      </c>
      <c r="F58">
        <v>-2.79</v>
      </c>
      <c r="G58">
        <v>100</v>
      </c>
      <c r="H58">
        <v>0</v>
      </c>
      <c r="I58">
        <v>0</v>
      </c>
      <c r="J58">
        <v>74.900000000000006</v>
      </c>
      <c r="K58">
        <v>0.5</v>
      </c>
      <c r="L58">
        <v>43.3</v>
      </c>
      <c r="M58">
        <v>76</v>
      </c>
      <c r="N58">
        <v>98.5</v>
      </c>
    </row>
    <row r="59" spans="1:18" x14ac:dyDescent="0.25">
      <c r="A59" t="s">
        <v>72</v>
      </c>
      <c r="B59">
        <v>5</v>
      </c>
      <c r="C59">
        <v>44</v>
      </c>
      <c r="D59">
        <v>7.0000000000000007E-2</v>
      </c>
      <c r="E59">
        <v>0.89</v>
      </c>
      <c r="F59">
        <v>-2.19</v>
      </c>
      <c r="G59">
        <v>100</v>
      </c>
      <c r="H59">
        <v>100</v>
      </c>
      <c r="I59">
        <v>0</v>
      </c>
      <c r="J59">
        <v>50</v>
      </c>
      <c r="K59">
        <v>0.2</v>
      </c>
      <c r="L59">
        <v>22.9</v>
      </c>
      <c r="M59">
        <v>41.1</v>
      </c>
      <c r="N59">
        <v>93.1</v>
      </c>
    </row>
    <row r="60" spans="1:18" x14ac:dyDescent="0.25">
      <c r="A60" t="s">
        <v>73</v>
      </c>
      <c r="B60">
        <v>5</v>
      </c>
      <c r="C60">
        <v>38</v>
      </c>
      <c r="D60">
        <v>0.43</v>
      </c>
      <c r="E60">
        <v>0.57999999999999996</v>
      </c>
      <c r="F60">
        <v>-3.03</v>
      </c>
      <c r="G60">
        <v>100</v>
      </c>
      <c r="H60">
        <v>100</v>
      </c>
      <c r="I60">
        <v>100</v>
      </c>
      <c r="J60">
        <v>73.2</v>
      </c>
      <c r="K60">
        <v>0.5</v>
      </c>
      <c r="L60">
        <v>4.5999999999999996</v>
      </c>
      <c r="M60">
        <v>62.4</v>
      </c>
      <c r="N60">
        <v>61.7</v>
      </c>
    </row>
    <row r="61" spans="1:18" x14ac:dyDescent="0.25">
      <c r="A61" t="s">
        <v>74</v>
      </c>
      <c r="B61">
        <v>6</v>
      </c>
      <c r="C61">
        <v>44</v>
      </c>
      <c r="D61">
        <v>0.13</v>
      </c>
      <c r="E61">
        <v>0.72</v>
      </c>
      <c r="F61">
        <v>-3.42</v>
      </c>
      <c r="G61">
        <v>100</v>
      </c>
      <c r="H61">
        <v>0</v>
      </c>
      <c r="I61">
        <v>76.5</v>
      </c>
      <c r="J61">
        <v>54.7</v>
      </c>
      <c r="K61">
        <v>0.4</v>
      </c>
      <c r="L61">
        <v>12</v>
      </c>
      <c r="M61">
        <v>38.299999999999997</v>
      </c>
      <c r="N61">
        <v>100</v>
      </c>
    </row>
    <row r="63" spans="1:18" x14ac:dyDescent="0.25">
      <c r="A63" t="s">
        <v>97</v>
      </c>
      <c r="B63">
        <f>AVERAGE(B2:B61)</f>
        <v>3.95</v>
      </c>
      <c r="C63">
        <f t="shared" ref="C63:R63" si="0">AVERAGE(C2:C61)</f>
        <v>39.633333333333333</v>
      </c>
      <c r="D63">
        <f t="shared" si="0"/>
        <v>0.34883333333333338</v>
      </c>
      <c r="E63">
        <f t="shared" si="0"/>
        <v>0.83733333333333326</v>
      </c>
      <c r="F63">
        <f t="shared" si="0"/>
        <v>-1.1193333333333333</v>
      </c>
      <c r="G63">
        <f t="shared" si="0"/>
        <v>100</v>
      </c>
      <c r="H63">
        <f t="shared" si="0"/>
        <v>85.298333333333332</v>
      </c>
      <c r="I63">
        <f t="shared" si="0"/>
        <v>44.608333333333334</v>
      </c>
      <c r="J63">
        <f t="shared" si="0"/>
        <v>70.698333333333323</v>
      </c>
      <c r="K63">
        <f t="shared" si="0"/>
        <v>1.4649999999999999</v>
      </c>
      <c r="L63">
        <f t="shared" si="0"/>
        <v>22.720000000000002</v>
      </c>
      <c r="M63">
        <f t="shared" si="0"/>
        <v>61.678333333333349</v>
      </c>
      <c r="N63">
        <f t="shared" si="0"/>
        <v>89.505000000000024</v>
      </c>
      <c r="O63" t="e">
        <f t="shared" si="0"/>
        <v>#DIV/0!</v>
      </c>
      <c r="P63" t="e">
        <f t="shared" si="0"/>
        <v>#DIV/0!</v>
      </c>
      <c r="Q63" t="e">
        <f t="shared" si="0"/>
        <v>#DIV/0!</v>
      </c>
      <c r="R63" t="e">
        <f t="shared" si="0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="55" zoomScaleNormal="55" workbookViewId="0">
      <selection activeCell="R66" sqref="R6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76</v>
      </c>
      <c r="H1" t="s">
        <v>77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79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t="s">
        <v>16</v>
      </c>
      <c r="B2">
        <v>4</v>
      </c>
      <c r="C2">
        <v>78</v>
      </c>
      <c r="D2">
        <v>0.05</v>
      </c>
      <c r="E2">
        <v>0.38</v>
      </c>
      <c r="F2">
        <v>0.77</v>
      </c>
      <c r="G2">
        <v>0.95</v>
      </c>
      <c r="H2">
        <v>0</v>
      </c>
      <c r="I2">
        <v>1.88</v>
      </c>
      <c r="J2">
        <v>100</v>
      </c>
      <c r="K2">
        <v>100</v>
      </c>
      <c r="L2">
        <v>100</v>
      </c>
      <c r="M2">
        <v>47.7</v>
      </c>
      <c r="N2">
        <v>0</v>
      </c>
      <c r="O2">
        <v>9.9</v>
      </c>
      <c r="P2">
        <v>18.2</v>
      </c>
      <c r="Q2">
        <v>70.099999999999994</v>
      </c>
      <c r="R2">
        <v>42.9</v>
      </c>
      <c r="S2">
        <v>41.2</v>
      </c>
    </row>
    <row r="3" spans="1:19" x14ac:dyDescent="0.25">
      <c r="A3" t="s">
        <v>17</v>
      </c>
      <c r="B3">
        <v>4</v>
      </c>
      <c r="C3">
        <v>78</v>
      </c>
      <c r="D3">
        <v>0.01</v>
      </c>
      <c r="E3">
        <v>0.26</v>
      </c>
      <c r="F3">
        <v>0.74</v>
      </c>
      <c r="G3">
        <v>0.99</v>
      </c>
      <c r="H3">
        <v>0</v>
      </c>
      <c r="I3">
        <v>1.58</v>
      </c>
      <c r="J3">
        <v>100</v>
      </c>
      <c r="K3">
        <v>49.8</v>
      </c>
      <c r="L3">
        <v>100</v>
      </c>
      <c r="M3">
        <v>41.8</v>
      </c>
      <c r="N3">
        <v>0</v>
      </c>
      <c r="O3">
        <v>6.1</v>
      </c>
      <c r="P3">
        <v>8.8000000000000007</v>
      </c>
      <c r="Q3">
        <v>70.5</v>
      </c>
      <c r="R3">
        <v>0</v>
      </c>
      <c r="S3">
        <v>0</v>
      </c>
    </row>
    <row r="4" spans="1:19" x14ac:dyDescent="0.25">
      <c r="A4" t="s">
        <v>18</v>
      </c>
      <c r="B4">
        <v>2</v>
      </c>
      <c r="C4">
        <v>78</v>
      </c>
      <c r="D4">
        <v>0.04</v>
      </c>
      <c r="E4">
        <v>0.28000000000000003</v>
      </c>
      <c r="F4">
        <v>0.72</v>
      </c>
      <c r="G4">
        <v>1.08</v>
      </c>
      <c r="H4">
        <v>0</v>
      </c>
      <c r="I4">
        <v>1.47</v>
      </c>
      <c r="J4">
        <v>100</v>
      </c>
      <c r="K4">
        <v>75.7</v>
      </c>
      <c r="L4">
        <v>100</v>
      </c>
      <c r="M4">
        <v>25</v>
      </c>
      <c r="N4">
        <v>0</v>
      </c>
      <c r="O4">
        <v>24.2</v>
      </c>
      <c r="P4">
        <v>3.9</v>
      </c>
      <c r="Q4">
        <v>69</v>
      </c>
      <c r="R4">
        <v>74.5</v>
      </c>
      <c r="S4">
        <v>83.8</v>
      </c>
    </row>
    <row r="5" spans="1:19" x14ac:dyDescent="0.25">
      <c r="A5" t="s">
        <v>19</v>
      </c>
      <c r="B5">
        <v>1</v>
      </c>
      <c r="C5">
        <v>78</v>
      </c>
      <c r="D5">
        <v>0.51</v>
      </c>
      <c r="E5">
        <v>0.55000000000000004</v>
      </c>
      <c r="F5">
        <v>1.34</v>
      </c>
      <c r="G5">
        <v>0.4</v>
      </c>
      <c r="H5">
        <v>0</v>
      </c>
      <c r="I5">
        <v>5.22</v>
      </c>
      <c r="J5">
        <v>100</v>
      </c>
      <c r="K5">
        <v>100</v>
      </c>
      <c r="L5">
        <v>0</v>
      </c>
      <c r="M5">
        <v>90</v>
      </c>
      <c r="N5">
        <v>1.1000000000000001</v>
      </c>
      <c r="O5">
        <v>2.8</v>
      </c>
      <c r="P5">
        <v>64.2</v>
      </c>
      <c r="Q5">
        <v>94.6</v>
      </c>
      <c r="R5">
        <v>94.8</v>
      </c>
      <c r="S5">
        <v>100</v>
      </c>
    </row>
    <row r="6" spans="1:19" x14ac:dyDescent="0.25">
      <c r="A6" t="s">
        <v>20</v>
      </c>
      <c r="B6">
        <v>5</v>
      </c>
      <c r="C6">
        <v>88</v>
      </c>
      <c r="D6">
        <v>0.13</v>
      </c>
      <c r="E6">
        <v>0.28999999999999998</v>
      </c>
      <c r="F6">
        <v>0.59</v>
      </c>
      <c r="G6">
        <v>1.0900000000000001</v>
      </c>
      <c r="H6">
        <v>0</v>
      </c>
      <c r="I6">
        <v>1.44</v>
      </c>
      <c r="J6">
        <v>100</v>
      </c>
      <c r="K6">
        <v>100</v>
      </c>
      <c r="L6">
        <v>100</v>
      </c>
      <c r="M6">
        <v>66.7</v>
      </c>
      <c r="N6">
        <v>0</v>
      </c>
      <c r="O6">
        <v>14</v>
      </c>
      <c r="P6">
        <v>75.7</v>
      </c>
      <c r="Q6">
        <v>100</v>
      </c>
      <c r="R6">
        <v>0</v>
      </c>
      <c r="S6">
        <v>0</v>
      </c>
    </row>
    <row r="7" spans="1:19" x14ac:dyDescent="0.25">
      <c r="A7" t="s">
        <v>21</v>
      </c>
      <c r="B7">
        <v>5</v>
      </c>
      <c r="C7">
        <v>126</v>
      </c>
      <c r="D7">
        <v>0.13</v>
      </c>
      <c r="E7">
        <v>0.39</v>
      </c>
      <c r="F7">
        <v>0.71</v>
      </c>
      <c r="G7">
        <v>1.05</v>
      </c>
      <c r="H7">
        <v>0</v>
      </c>
      <c r="I7">
        <v>1.74</v>
      </c>
      <c r="J7">
        <v>100</v>
      </c>
      <c r="K7">
        <v>100</v>
      </c>
      <c r="L7">
        <v>100</v>
      </c>
      <c r="M7">
        <v>51</v>
      </c>
      <c r="N7">
        <v>0</v>
      </c>
      <c r="O7">
        <v>4.5999999999999996</v>
      </c>
      <c r="P7">
        <v>52.7</v>
      </c>
      <c r="Q7">
        <v>65.2</v>
      </c>
      <c r="R7">
        <v>82.8</v>
      </c>
      <c r="S7">
        <v>87.9</v>
      </c>
    </row>
    <row r="8" spans="1:19" x14ac:dyDescent="0.25">
      <c r="A8" t="s">
        <v>22</v>
      </c>
      <c r="B8">
        <v>2</v>
      </c>
      <c r="C8">
        <v>78</v>
      </c>
      <c r="D8">
        <v>0.7</v>
      </c>
      <c r="E8">
        <v>0.04</v>
      </c>
      <c r="F8">
        <v>0.79</v>
      </c>
      <c r="G8">
        <v>1</v>
      </c>
      <c r="H8">
        <v>0</v>
      </c>
      <c r="I8">
        <v>2.2799999999999998</v>
      </c>
      <c r="J8">
        <v>100</v>
      </c>
      <c r="K8">
        <v>100</v>
      </c>
      <c r="L8">
        <v>0</v>
      </c>
      <c r="M8">
        <v>71.2</v>
      </c>
      <c r="N8">
        <v>0.9</v>
      </c>
      <c r="O8">
        <v>3</v>
      </c>
      <c r="P8">
        <v>70.900000000000006</v>
      </c>
      <c r="Q8">
        <v>68.8</v>
      </c>
      <c r="R8">
        <v>86.1</v>
      </c>
      <c r="S8">
        <v>88</v>
      </c>
    </row>
    <row r="9" spans="1:19" x14ac:dyDescent="0.25">
      <c r="A9" t="s">
        <v>23</v>
      </c>
      <c r="B9">
        <v>1</v>
      </c>
      <c r="C9">
        <v>78</v>
      </c>
      <c r="D9">
        <v>0.2</v>
      </c>
      <c r="E9">
        <v>0.2</v>
      </c>
      <c r="F9">
        <v>1.1299999999999999</v>
      </c>
      <c r="G9">
        <v>0.76</v>
      </c>
      <c r="H9">
        <v>0</v>
      </c>
      <c r="I9">
        <v>3.18</v>
      </c>
      <c r="J9">
        <v>100</v>
      </c>
      <c r="K9">
        <v>100</v>
      </c>
      <c r="L9">
        <v>0</v>
      </c>
      <c r="M9">
        <v>83.6</v>
      </c>
      <c r="N9">
        <v>0.2</v>
      </c>
      <c r="O9">
        <v>4.7</v>
      </c>
      <c r="P9">
        <v>61.1</v>
      </c>
      <c r="Q9">
        <v>99.8</v>
      </c>
      <c r="R9">
        <v>99.4</v>
      </c>
      <c r="S9">
        <v>100</v>
      </c>
    </row>
    <row r="10" spans="1:19" x14ac:dyDescent="0.25">
      <c r="A10" t="s">
        <v>24</v>
      </c>
      <c r="B10">
        <v>2</v>
      </c>
      <c r="C10">
        <v>78</v>
      </c>
      <c r="D10">
        <v>0.2</v>
      </c>
      <c r="E10">
        <v>0.34</v>
      </c>
      <c r="F10">
        <v>0.66</v>
      </c>
      <c r="G10">
        <v>1</v>
      </c>
      <c r="H10">
        <v>0</v>
      </c>
      <c r="I10">
        <v>1.88</v>
      </c>
      <c r="J10">
        <v>100</v>
      </c>
      <c r="K10">
        <v>100</v>
      </c>
      <c r="L10">
        <v>100</v>
      </c>
      <c r="M10">
        <v>75.900000000000006</v>
      </c>
      <c r="N10">
        <v>0</v>
      </c>
      <c r="O10">
        <v>25.3</v>
      </c>
      <c r="P10">
        <v>47.5</v>
      </c>
      <c r="Q10">
        <v>99</v>
      </c>
      <c r="R10">
        <v>81.3</v>
      </c>
      <c r="S10">
        <v>82.2</v>
      </c>
    </row>
    <row r="11" spans="1:19" x14ac:dyDescent="0.25">
      <c r="A11" t="s">
        <v>25</v>
      </c>
      <c r="B11">
        <v>1</v>
      </c>
      <c r="C11">
        <v>78</v>
      </c>
      <c r="D11">
        <v>0.23</v>
      </c>
      <c r="E11">
        <v>0.27</v>
      </c>
      <c r="F11">
        <v>0.66</v>
      </c>
      <c r="G11">
        <v>1.0900000000000001</v>
      </c>
      <c r="H11">
        <v>826</v>
      </c>
      <c r="I11">
        <v>1.74</v>
      </c>
      <c r="J11">
        <v>100</v>
      </c>
      <c r="K11">
        <v>100</v>
      </c>
      <c r="L11">
        <v>0</v>
      </c>
      <c r="M11">
        <v>72.3</v>
      </c>
      <c r="N11">
        <v>0.1</v>
      </c>
      <c r="O11">
        <v>14.2</v>
      </c>
      <c r="P11">
        <v>35</v>
      </c>
      <c r="Q11">
        <v>100</v>
      </c>
      <c r="R11">
        <v>97.5</v>
      </c>
      <c r="S11">
        <v>100</v>
      </c>
    </row>
    <row r="12" spans="1:19" x14ac:dyDescent="0.25">
      <c r="A12" t="s">
        <v>26</v>
      </c>
      <c r="B12">
        <v>3</v>
      </c>
      <c r="C12">
        <v>78</v>
      </c>
      <c r="D12">
        <v>0.11</v>
      </c>
      <c r="E12">
        <v>0.66</v>
      </c>
      <c r="F12">
        <v>1.08</v>
      </c>
      <c r="G12">
        <v>0.76</v>
      </c>
      <c r="H12">
        <v>0</v>
      </c>
      <c r="I12">
        <v>3.16</v>
      </c>
      <c r="J12">
        <v>100</v>
      </c>
      <c r="K12">
        <v>0</v>
      </c>
      <c r="L12">
        <v>100</v>
      </c>
      <c r="M12">
        <v>5.6</v>
      </c>
      <c r="N12">
        <v>0</v>
      </c>
      <c r="O12">
        <v>10.199999999999999</v>
      </c>
      <c r="P12">
        <v>10.3</v>
      </c>
      <c r="Q12">
        <v>27</v>
      </c>
      <c r="R12">
        <v>0</v>
      </c>
      <c r="S12">
        <v>0</v>
      </c>
    </row>
    <row r="13" spans="1:19" x14ac:dyDescent="0.25">
      <c r="A13" t="s">
        <v>27</v>
      </c>
      <c r="B13">
        <v>2</v>
      </c>
      <c r="C13">
        <v>78</v>
      </c>
      <c r="D13">
        <v>0.05</v>
      </c>
      <c r="E13">
        <v>0.52</v>
      </c>
      <c r="F13">
        <v>0.83</v>
      </c>
      <c r="G13">
        <v>1.1100000000000001</v>
      </c>
      <c r="H13">
        <v>72</v>
      </c>
      <c r="I13">
        <v>1.74</v>
      </c>
      <c r="J13">
        <v>100</v>
      </c>
      <c r="K13">
        <v>100</v>
      </c>
      <c r="L13">
        <v>100</v>
      </c>
      <c r="M13">
        <v>38.200000000000003</v>
      </c>
      <c r="N13">
        <v>0.4</v>
      </c>
      <c r="O13">
        <v>32.1</v>
      </c>
      <c r="P13">
        <v>21.6</v>
      </c>
      <c r="Q13">
        <v>26.6</v>
      </c>
      <c r="R13">
        <v>85.4</v>
      </c>
      <c r="S13">
        <v>94.1</v>
      </c>
    </row>
    <row r="14" spans="1:19" x14ac:dyDescent="0.25">
      <c r="A14" t="s">
        <v>28</v>
      </c>
      <c r="B14">
        <v>2</v>
      </c>
      <c r="C14">
        <v>78</v>
      </c>
      <c r="D14">
        <v>0.05</v>
      </c>
      <c r="E14">
        <v>0.53</v>
      </c>
      <c r="F14">
        <v>0.84</v>
      </c>
      <c r="G14">
        <v>1.1599999999999999</v>
      </c>
      <c r="H14">
        <v>272</v>
      </c>
      <c r="I14">
        <v>1.66</v>
      </c>
      <c r="J14">
        <v>100</v>
      </c>
      <c r="K14">
        <v>100</v>
      </c>
      <c r="L14">
        <v>100</v>
      </c>
      <c r="M14">
        <v>50.7</v>
      </c>
      <c r="N14">
        <v>0.2</v>
      </c>
      <c r="O14">
        <v>21.4</v>
      </c>
      <c r="P14">
        <v>28.8</v>
      </c>
      <c r="Q14">
        <v>84.9</v>
      </c>
      <c r="R14">
        <v>84.5</v>
      </c>
      <c r="S14">
        <v>96.7</v>
      </c>
    </row>
    <row r="15" spans="1:19" x14ac:dyDescent="0.25">
      <c r="A15" t="s">
        <v>29</v>
      </c>
      <c r="B15">
        <v>5</v>
      </c>
      <c r="C15">
        <v>86</v>
      </c>
      <c r="D15">
        <v>0.13</v>
      </c>
      <c r="E15">
        <v>0.09</v>
      </c>
      <c r="F15">
        <v>0.62</v>
      </c>
      <c r="G15">
        <v>1.06</v>
      </c>
      <c r="H15">
        <v>0</v>
      </c>
      <c r="I15">
        <v>1.38</v>
      </c>
      <c r="J15">
        <v>100</v>
      </c>
      <c r="K15">
        <v>100</v>
      </c>
      <c r="L15">
        <v>100</v>
      </c>
      <c r="M15">
        <v>50.3</v>
      </c>
      <c r="N15">
        <v>0</v>
      </c>
      <c r="O15">
        <v>17.2</v>
      </c>
      <c r="P15">
        <v>40.5</v>
      </c>
      <c r="Q15">
        <v>99.8</v>
      </c>
      <c r="R15">
        <v>24.3</v>
      </c>
      <c r="S15">
        <v>21.4</v>
      </c>
    </row>
    <row r="16" spans="1:19" x14ac:dyDescent="0.25">
      <c r="A16" t="s">
        <v>30</v>
      </c>
      <c r="B16">
        <v>1</v>
      </c>
      <c r="C16">
        <v>78</v>
      </c>
      <c r="D16">
        <v>0.2</v>
      </c>
      <c r="E16">
        <v>0.37</v>
      </c>
      <c r="F16">
        <v>0.91</v>
      </c>
      <c r="G16">
        <v>0.79</v>
      </c>
      <c r="H16">
        <v>0</v>
      </c>
      <c r="I16">
        <v>2.84</v>
      </c>
      <c r="J16">
        <v>100</v>
      </c>
      <c r="K16">
        <v>100</v>
      </c>
      <c r="L16">
        <v>100</v>
      </c>
      <c r="M16">
        <v>75.5</v>
      </c>
      <c r="N16">
        <v>0.1</v>
      </c>
      <c r="O16">
        <v>20.7</v>
      </c>
      <c r="P16">
        <v>64.599999999999994</v>
      </c>
      <c r="Q16">
        <v>90.8</v>
      </c>
      <c r="R16">
        <v>100</v>
      </c>
      <c r="S16">
        <v>100</v>
      </c>
    </row>
    <row r="17" spans="1:19" x14ac:dyDescent="0.25">
      <c r="A17" t="s">
        <v>31</v>
      </c>
      <c r="B17">
        <v>2</v>
      </c>
      <c r="C17">
        <v>78</v>
      </c>
      <c r="D17">
        <v>0.05</v>
      </c>
      <c r="E17">
        <v>0.54</v>
      </c>
      <c r="F17">
        <v>0.85</v>
      </c>
      <c r="G17">
        <v>1</v>
      </c>
      <c r="H17">
        <v>72</v>
      </c>
      <c r="I17">
        <v>2.02</v>
      </c>
      <c r="J17">
        <v>100</v>
      </c>
      <c r="K17">
        <v>50.2</v>
      </c>
      <c r="L17">
        <v>100</v>
      </c>
      <c r="M17">
        <v>28.4</v>
      </c>
      <c r="N17">
        <v>0</v>
      </c>
      <c r="O17">
        <v>23.5</v>
      </c>
      <c r="P17">
        <v>20.7</v>
      </c>
      <c r="Q17">
        <v>50.2</v>
      </c>
      <c r="R17">
        <v>87.5</v>
      </c>
      <c r="S17">
        <v>96</v>
      </c>
    </row>
    <row r="18" spans="1:19" x14ac:dyDescent="0.25">
      <c r="A18" t="s">
        <v>32</v>
      </c>
      <c r="B18">
        <v>4</v>
      </c>
      <c r="C18">
        <v>80</v>
      </c>
      <c r="D18">
        <v>0.38</v>
      </c>
      <c r="E18">
        <v>0.13</v>
      </c>
      <c r="F18">
        <v>0.59</v>
      </c>
      <c r="G18">
        <v>1.06</v>
      </c>
      <c r="H18">
        <v>0</v>
      </c>
      <c r="I18">
        <v>1.7</v>
      </c>
      <c r="J18">
        <v>100</v>
      </c>
      <c r="K18">
        <v>100</v>
      </c>
      <c r="L18">
        <v>100</v>
      </c>
      <c r="M18">
        <v>77.8</v>
      </c>
      <c r="N18">
        <v>0</v>
      </c>
      <c r="O18">
        <v>2.4</v>
      </c>
      <c r="P18">
        <v>35.4</v>
      </c>
      <c r="Q18">
        <v>100</v>
      </c>
      <c r="R18">
        <v>0</v>
      </c>
      <c r="S18">
        <v>0</v>
      </c>
    </row>
    <row r="19" spans="1:19" x14ac:dyDescent="0.25">
      <c r="A19" t="s">
        <v>33</v>
      </c>
      <c r="B19">
        <v>3</v>
      </c>
      <c r="C19">
        <v>78</v>
      </c>
      <c r="D19">
        <v>0.11</v>
      </c>
      <c r="E19">
        <v>0.34</v>
      </c>
      <c r="F19">
        <v>0.79</v>
      </c>
      <c r="G19">
        <v>0.89</v>
      </c>
      <c r="H19">
        <v>0</v>
      </c>
      <c r="I19">
        <v>2.2000000000000002</v>
      </c>
      <c r="J19">
        <v>100</v>
      </c>
      <c r="K19">
        <v>100</v>
      </c>
      <c r="L19">
        <v>0</v>
      </c>
      <c r="M19">
        <v>48.9</v>
      </c>
      <c r="N19">
        <v>0.5</v>
      </c>
      <c r="O19">
        <v>0.4</v>
      </c>
      <c r="P19">
        <v>41.4</v>
      </c>
      <c r="Q19">
        <v>79.5</v>
      </c>
      <c r="R19">
        <v>12.6</v>
      </c>
      <c r="S19">
        <v>11.5</v>
      </c>
    </row>
    <row r="20" spans="1:19" x14ac:dyDescent="0.25">
      <c r="A20" t="s">
        <v>34</v>
      </c>
      <c r="B20">
        <v>5</v>
      </c>
      <c r="C20">
        <v>88</v>
      </c>
      <c r="D20">
        <v>0.13</v>
      </c>
      <c r="E20">
        <v>0.28000000000000003</v>
      </c>
      <c r="F20">
        <v>0.59</v>
      </c>
      <c r="G20">
        <v>1.1000000000000001</v>
      </c>
      <c r="H20">
        <v>0</v>
      </c>
      <c r="I20">
        <v>1.4</v>
      </c>
      <c r="J20">
        <v>100</v>
      </c>
      <c r="K20">
        <v>100</v>
      </c>
      <c r="L20">
        <v>100</v>
      </c>
      <c r="M20">
        <v>68.400000000000006</v>
      </c>
      <c r="N20">
        <v>0</v>
      </c>
      <c r="O20">
        <v>13.8</v>
      </c>
      <c r="P20">
        <v>71.2</v>
      </c>
      <c r="Q20">
        <v>100</v>
      </c>
      <c r="R20">
        <v>0</v>
      </c>
      <c r="S20">
        <v>0</v>
      </c>
    </row>
    <row r="21" spans="1:19" x14ac:dyDescent="0.25">
      <c r="A21" t="s">
        <v>35</v>
      </c>
      <c r="B21">
        <v>2</v>
      </c>
      <c r="C21">
        <v>78</v>
      </c>
      <c r="D21">
        <v>0.2</v>
      </c>
      <c r="E21">
        <v>0.35</v>
      </c>
      <c r="F21">
        <v>0.65</v>
      </c>
      <c r="G21">
        <v>1.06</v>
      </c>
      <c r="H21">
        <v>0</v>
      </c>
      <c r="I21">
        <v>1.73</v>
      </c>
      <c r="J21">
        <v>100</v>
      </c>
      <c r="K21">
        <v>100</v>
      </c>
      <c r="L21">
        <v>100</v>
      </c>
      <c r="M21">
        <v>71.400000000000006</v>
      </c>
      <c r="N21">
        <v>0</v>
      </c>
      <c r="O21">
        <v>22.1</v>
      </c>
      <c r="P21">
        <v>43.2</v>
      </c>
      <c r="Q21">
        <v>97.2</v>
      </c>
      <c r="R21">
        <v>0</v>
      </c>
      <c r="S21">
        <v>0</v>
      </c>
    </row>
    <row r="22" spans="1:19" x14ac:dyDescent="0.25">
      <c r="A22" t="s">
        <v>36</v>
      </c>
      <c r="B22">
        <v>1</v>
      </c>
      <c r="C22">
        <v>78</v>
      </c>
      <c r="D22">
        <v>0.11</v>
      </c>
      <c r="E22">
        <v>0.39</v>
      </c>
      <c r="F22">
        <v>0.74</v>
      </c>
      <c r="G22">
        <v>1.02</v>
      </c>
      <c r="H22">
        <v>496</v>
      </c>
      <c r="I22">
        <v>1.87</v>
      </c>
      <c r="J22">
        <v>100</v>
      </c>
      <c r="K22">
        <v>100</v>
      </c>
      <c r="L22">
        <v>100</v>
      </c>
      <c r="M22">
        <v>94.5</v>
      </c>
      <c r="N22">
        <v>0.2</v>
      </c>
      <c r="O22">
        <v>15.5</v>
      </c>
      <c r="P22">
        <v>69.5</v>
      </c>
      <c r="Q22">
        <v>99.4</v>
      </c>
      <c r="R22">
        <v>97.4</v>
      </c>
      <c r="S22">
        <v>100</v>
      </c>
    </row>
    <row r="23" spans="1:19" x14ac:dyDescent="0.25">
      <c r="A23" t="s">
        <v>37</v>
      </c>
      <c r="B23">
        <v>1</v>
      </c>
      <c r="C23">
        <v>78</v>
      </c>
      <c r="D23">
        <v>0.13</v>
      </c>
      <c r="E23">
        <v>0.39</v>
      </c>
      <c r="F23">
        <v>0.7</v>
      </c>
      <c r="G23">
        <v>1</v>
      </c>
      <c r="H23">
        <v>0</v>
      </c>
      <c r="I23">
        <v>1.87</v>
      </c>
      <c r="J23">
        <v>100</v>
      </c>
      <c r="K23">
        <v>100</v>
      </c>
      <c r="L23">
        <v>100</v>
      </c>
      <c r="M23">
        <v>81.900000000000006</v>
      </c>
      <c r="N23">
        <v>0</v>
      </c>
      <c r="O23">
        <v>2.5</v>
      </c>
      <c r="P23">
        <v>54.7</v>
      </c>
      <c r="Q23">
        <v>97.9</v>
      </c>
      <c r="R23">
        <v>95.3</v>
      </c>
      <c r="S23">
        <v>99.9</v>
      </c>
    </row>
    <row r="24" spans="1:19" x14ac:dyDescent="0.25">
      <c r="A24" t="s">
        <v>38</v>
      </c>
      <c r="B24">
        <v>4</v>
      </c>
      <c r="C24">
        <v>78</v>
      </c>
      <c r="D24">
        <v>0.03</v>
      </c>
      <c r="E24">
        <v>0.44</v>
      </c>
      <c r="F24">
        <v>0.82</v>
      </c>
      <c r="G24">
        <v>1.05</v>
      </c>
      <c r="H24">
        <v>2</v>
      </c>
      <c r="I24">
        <v>1.62</v>
      </c>
      <c r="J24">
        <v>100</v>
      </c>
      <c r="K24">
        <v>50.2</v>
      </c>
      <c r="L24">
        <v>100</v>
      </c>
      <c r="M24">
        <v>18.600000000000001</v>
      </c>
      <c r="N24">
        <v>0</v>
      </c>
      <c r="O24">
        <v>19.5</v>
      </c>
      <c r="P24">
        <v>2.6</v>
      </c>
      <c r="Q24">
        <v>62.2</v>
      </c>
      <c r="R24">
        <v>50.5</v>
      </c>
      <c r="S24">
        <v>46.9</v>
      </c>
    </row>
    <row r="25" spans="1:19" x14ac:dyDescent="0.25">
      <c r="A25" t="s">
        <v>39</v>
      </c>
      <c r="B25">
        <v>3</v>
      </c>
      <c r="C25">
        <v>78</v>
      </c>
      <c r="D25">
        <v>0.15</v>
      </c>
      <c r="E25">
        <v>0.27</v>
      </c>
      <c r="F25">
        <v>0.63</v>
      </c>
      <c r="G25">
        <v>1</v>
      </c>
      <c r="H25">
        <v>580</v>
      </c>
      <c r="I25">
        <v>1.66</v>
      </c>
      <c r="J25">
        <v>100</v>
      </c>
      <c r="K25">
        <v>100</v>
      </c>
      <c r="L25">
        <v>100</v>
      </c>
      <c r="M25">
        <v>90.5</v>
      </c>
      <c r="N25">
        <v>0</v>
      </c>
      <c r="O25">
        <v>3.3</v>
      </c>
      <c r="P25">
        <v>69.8</v>
      </c>
      <c r="Q25">
        <v>99.4</v>
      </c>
      <c r="R25">
        <v>0</v>
      </c>
      <c r="S25">
        <v>0</v>
      </c>
    </row>
    <row r="26" spans="1:19" x14ac:dyDescent="0.25">
      <c r="A26" t="s">
        <v>40</v>
      </c>
      <c r="B26">
        <v>4</v>
      </c>
      <c r="C26">
        <v>106</v>
      </c>
      <c r="D26">
        <v>0.04</v>
      </c>
      <c r="E26">
        <v>0.3</v>
      </c>
      <c r="F26">
        <v>0.68</v>
      </c>
      <c r="G26">
        <v>1</v>
      </c>
      <c r="H26">
        <v>0</v>
      </c>
      <c r="I26">
        <v>1.55</v>
      </c>
      <c r="J26">
        <v>100</v>
      </c>
      <c r="K26">
        <v>52.4</v>
      </c>
      <c r="L26">
        <v>0</v>
      </c>
      <c r="M26">
        <v>4.5999999999999996</v>
      </c>
      <c r="N26">
        <v>0</v>
      </c>
      <c r="O26">
        <v>0.4</v>
      </c>
      <c r="P26">
        <v>4.5999999999999996</v>
      </c>
      <c r="Q26">
        <v>0.5</v>
      </c>
      <c r="R26">
        <v>0</v>
      </c>
      <c r="S26">
        <v>0</v>
      </c>
    </row>
    <row r="27" spans="1:19" x14ac:dyDescent="0.25">
      <c r="A27" t="s">
        <v>41</v>
      </c>
      <c r="B27">
        <v>1</v>
      </c>
      <c r="C27">
        <v>78</v>
      </c>
      <c r="D27">
        <v>0.26</v>
      </c>
      <c r="E27">
        <v>0.36</v>
      </c>
      <c r="F27">
        <v>0.75</v>
      </c>
      <c r="G27">
        <v>0.96</v>
      </c>
      <c r="H27">
        <v>0</v>
      </c>
      <c r="I27">
        <v>2.2799999999999998</v>
      </c>
      <c r="J27">
        <v>100</v>
      </c>
      <c r="K27">
        <v>100</v>
      </c>
      <c r="L27">
        <v>100</v>
      </c>
      <c r="M27">
        <v>74.7</v>
      </c>
      <c r="N27">
        <v>0</v>
      </c>
      <c r="O27">
        <v>2.2000000000000002</v>
      </c>
      <c r="P27">
        <v>58.2</v>
      </c>
      <c r="Q27">
        <v>96.4</v>
      </c>
      <c r="R27">
        <v>96.1</v>
      </c>
      <c r="S27">
        <v>100</v>
      </c>
    </row>
    <row r="28" spans="1:19" x14ac:dyDescent="0.25">
      <c r="A28" t="s">
        <v>42</v>
      </c>
      <c r="B28">
        <v>2</v>
      </c>
      <c r="C28">
        <v>78</v>
      </c>
      <c r="D28">
        <v>0.04</v>
      </c>
      <c r="E28">
        <v>0.48</v>
      </c>
      <c r="F28">
        <v>0.62</v>
      </c>
      <c r="G28">
        <v>1</v>
      </c>
      <c r="H28">
        <v>0</v>
      </c>
      <c r="I28">
        <v>1.36</v>
      </c>
      <c r="J28">
        <v>100</v>
      </c>
      <c r="K28">
        <v>75.400000000000006</v>
      </c>
      <c r="L28">
        <v>100</v>
      </c>
      <c r="M28">
        <v>44.3</v>
      </c>
      <c r="N28">
        <v>0</v>
      </c>
      <c r="O28">
        <v>22.5</v>
      </c>
      <c r="P28">
        <v>4.5</v>
      </c>
      <c r="Q28">
        <v>56.3</v>
      </c>
      <c r="R28">
        <v>40.200000000000003</v>
      </c>
      <c r="S28">
        <v>40.700000000000003</v>
      </c>
    </row>
    <row r="29" spans="1:19" x14ac:dyDescent="0.25">
      <c r="A29" t="s">
        <v>43</v>
      </c>
      <c r="B29">
        <v>5</v>
      </c>
      <c r="C29">
        <v>84</v>
      </c>
      <c r="D29">
        <v>0.19</v>
      </c>
      <c r="E29">
        <v>0.13</v>
      </c>
      <c r="F29">
        <v>0.63</v>
      </c>
      <c r="G29">
        <v>1</v>
      </c>
      <c r="H29">
        <v>0</v>
      </c>
      <c r="I29">
        <v>1.54</v>
      </c>
      <c r="J29">
        <v>100</v>
      </c>
      <c r="K29">
        <v>100</v>
      </c>
      <c r="L29">
        <v>100</v>
      </c>
      <c r="M29">
        <v>50.7</v>
      </c>
      <c r="N29">
        <v>0.1</v>
      </c>
      <c r="O29">
        <v>0.8</v>
      </c>
      <c r="P29">
        <v>41.3</v>
      </c>
      <c r="Q29">
        <v>83.4</v>
      </c>
      <c r="R29">
        <v>0</v>
      </c>
      <c r="S29">
        <v>0</v>
      </c>
    </row>
    <row r="30" spans="1:19" x14ac:dyDescent="0.25">
      <c r="A30" t="s">
        <v>44</v>
      </c>
      <c r="B30">
        <v>2</v>
      </c>
      <c r="C30">
        <v>78</v>
      </c>
      <c r="D30">
        <v>7.0000000000000007E-2</v>
      </c>
      <c r="E30">
        <v>0.56999999999999995</v>
      </c>
      <c r="F30">
        <v>0.86</v>
      </c>
      <c r="G30">
        <v>1.02</v>
      </c>
      <c r="H30">
        <v>0</v>
      </c>
      <c r="I30">
        <v>2.08</v>
      </c>
      <c r="J30">
        <v>100</v>
      </c>
      <c r="K30">
        <v>100</v>
      </c>
      <c r="L30">
        <v>100</v>
      </c>
      <c r="M30">
        <v>32.200000000000003</v>
      </c>
      <c r="N30">
        <v>0.2</v>
      </c>
      <c r="O30">
        <v>26.9</v>
      </c>
      <c r="P30">
        <v>18.3</v>
      </c>
      <c r="Q30">
        <v>53.5</v>
      </c>
      <c r="R30">
        <v>74.8</v>
      </c>
      <c r="S30">
        <v>93</v>
      </c>
    </row>
    <row r="31" spans="1:19" x14ac:dyDescent="0.25">
      <c r="A31" t="s">
        <v>45</v>
      </c>
      <c r="B31">
        <v>4</v>
      </c>
      <c r="C31">
        <v>78</v>
      </c>
      <c r="D31">
        <v>0.06</v>
      </c>
      <c r="E31">
        <v>0.23</v>
      </c>
      <c r="F31">
        <v>0.96</v>
      </c>
      <c r="G31">
        <v>0.75</v>
      </c>
      <c r="H31">
        <v>0</v>
      </c>
      <c r="I31">
        <v>2.36</v>
      </c>
      <c r="J31">
        <v>100</v>
      </c>
      <c r="K31">
        <v>100</v>
      </c>
      <c r="L31">
        <v>100</v>
      </c>
      <c r="M31">
        <v>33.1</v>
      </c>
      <c r="N31">
        <v>0</v>
      </c>
      <c r="O31">
        <v>55.7</v>
      </c>
      <c r="P31">
        <v>15</v>
      </c>
      <c r="Q31">
        <v>63.6</v>
      </c>
      <c r="R31">
        <v>0</v>
      </c>
      <c r="S31">
        <v>0</v>
      </c>
    </row>
    <row r="32" spans="1:19" x14ac:dyDescent="0.25">
      <c r="A32" t="s">
        <v>46</v>
      </c>
      <c r="B32">
        <v>3</v>
      </c>
      <c r="C32">
        <v>78</v>
      </c>
      <c r="D32">
        <v>0.11</v>
      </c>
      <c r="E32">
        <v>0.4</v>
      </c>
      <c r="F32">
        <v>0.67</v>
      </c>
      <c r="G32">
        <v>1</v>
      </c>
      <c r="H32">
        <v>496</v>
      </c>
      <c r="I32">
        <v>1.73</v>
      </c>
      <c r="J32">
        <v>100</v>
      </c>
      <c r="K32">
        <v>100</v>
      </c>
      <c r="L32">
        <v>100</v>
      </c>
      <c r="M32">
        <v>70.7</v>
      </c>
      <c r="N32">
        <v>0</v>
      </c>
      <c r="O32">
        <v>0.6</v>
      </c>
      <c r="P32">
        <v>54.6</v>
      </c>
      <c r="Q32">
        <v>95.5</v>
      </c>
      <c r="R32">
        <v>35.700000000000003</v>
      </c>
      <c r="S32">
        <v>32</v>
      </c>
    </row>
    <row r="33" spans="1:19" x14ac:dyDescent="0.25">
      <c r="A33" t="s">
        <v>47</v>
      </c>
      <c r="B33">
        <v>2</v>
      </c>
      <c r="C33">
        <v>78</v>
      </c>
      <c r="D33">
        <v>0.04</v>
      </c>
      <c r="E33">
        <v>0.28000000000000003</v>
      </c>
      <c r="F33">
        <v>0.86</v>
      </c>
      <c r="G33">
        <v>1</v>
      </c>
      <c r="H33">
        <v>30</v>
      </c>
      <c r="I33">
        <v>1.68</v>
      </c>
      <c r="J33">
        <v>100</v>
      </c>
      <c r="K33">
        <v>74.8</v>
      </c>
      <c r="L33">
        <v>100</v>
      </c>
      <c r="M33">
        <v>37.4</v>
      </c>
      <c r="N33">
        <v>0</v>
      </c>
      <c r="O33">
        <v>27.5</v>
      </c>
      <c r="P33">
        <v>6.2</v>
      </c>
      <c r="Q33">
        <v>80.900000000000006</v>
      </c>
      <c r="R33">
        <v>81.3</v>
      </c>
      <c r="S33">
        <v>91.8</v>
      </c>
    </row>
    <row r="34" spans="1:19" x14ac:dyDescent="0.25">
      <c r="A34" t="s">
        <v>48</v>
      </c>
      <c r="B34">
        <v>5</v>
      </c>
      <c r="C34">
        <v>86</v>
      </c>
      <c r="D34">
        <v>0.13</v>
      </c>
      <c r="E34">
        <v>0.08</v>
      </c>
      <c r="F34">
        <v>0.73</v>
      </c>
      <c r="G34">
        <v>1</v>
      </c>
      <c r="H34">
        <v>0</v>
      </c>
      <c r="I34">
        <v>1.68</v>
      </c>
      <c r="J34">
        <v>100</v>
      </c>
      <c r="K34">
        <v>100</v>
      </c>
      <c r="L34">
        <v>100</v>
      </c>
      <c r="M34">
        <v>80.599999999999994</v>
      </c>
      <c r="N34">
        <v>0</v>
      </c>
      <c r="O34">
        <v>2.2999999999999998</v>
      </c>
      <c r="P34">
        <v>57.5</v>
      </c>
      <c r="Q34">
        <v>100</v>
      </c>
      <c r="R34">
        <v>66.8</v>
      </c>
      <c r="S34">
        <v>71.400000000000006</v>
      </c>
    </row>
    <row r="35" spans="1:19" x14ac:dyDescent="0.25">
      <c r="A35" t="s">
        <v>49</v>
      </c>
      <c r="B35">
        <v>5</v>
      </c>
      <c r="C35">
        <v>78</v>
      </c>
      <c r="D35">
        <v>0.08</v>
      </c>
      <c r="E35">
        <v>0.34</v>
      </c>
      <c r="F35">
        <v>0.7</v>
      </c>
      <c r="G35">
        <v>1.06</v>
      </c>
      <c r="H35">
        <v>0</v>
      </c>
      <c r="I35">
        <v>1.63</v>
      </c>
      <c r="J35">
        <v>100</v>
      </c>
      <c r="K35">
        <v>100</v>
      </c>
      <c r="L35">
        <v>0</v>
      </c>
      <c r="M35">
        <v>22</v>
      </c>
      <c r="N35">
        <v>0</v>
      </c>
      <c r="O35">
        <v>2.2999999999999998</v>
      </c>
      <c r="P35">
        <v>12.8</v>
      </c>
      <c r="Q35">
        <v>2.6</v>
      </c>
      <c r="R35">
        <v>0</v>
      </c>
      <c r="S35">
        <v>0</v>
      </c>
    </row>
    <row r="36" spans="1:19" x14ac:dyDescent="0.25">
      <c r="A36" t="s">
        <v>50</v>
      </c>
      <c r="B36">
        <v>4</v>
      </c>
      <c r="C36">
        <v>78</v>
      </c>
      <c r="D36">
        <v>0.03</v>
      </c>
      <c r="E36">
        <v>0.18</v>
      </c>
      <c r="F36">
        <v>0.61</v>
      </c>
      <c r="G36">
        <v>1</v>
      </c>
      <c r="H36">
        <v>0</v>
      </c>
      <c r="I36">
        <v>1.1499999999999999</v>
      </c>
      <c r="J36">
        <v>100</v>
      </c>
      <c r="K36">
        <v>100</v>
      </c>
      <c r="L36">
        <v>100</v>
      </c>
      <c r="M36">
        <v>33.1</v>
      </c>
      <c r="N36">
        <v>0</v>
      </c>
      <c r="O36">
        <v>4.2</v>
      </c>
      <c r="P36">
        <v>14.7</v>
      </c>
      <c r="Q36">
        <v>68.599999999999994</v>
      </c>
      <c r="R36">
        <v>0</v>
      </c>
      <c r="S36">
        <v>0</v>
      </c>
    </row>
    <row r="37" spans="1:19" x14ac:dyDescent="0.25">
      <c r="A37" t="s">
        <v>51</v>
      </c>
      <c r="B37">
        <v>6</v>
      </c>
      <c r="C37">
        <v>102</v>
      </c>
      <c r="D37">
        <v>0.21</v>
      </c>
      <c r="E37">
        <v>0.06</v>
      </c>
      <c r="F37">
        <v>0.68</v>
      </c>
      <c r="G37">
        <v>1</v>
      </c>
      <c r="H37">
        <v>0</v>
      </c>
      <c r="I37">
        <v>1.59</v>
      </c>
      <c r="J37">
        <v>100</v>
      </c>
      <c r="K37">
        <v>48.1</v>
      </c>
      <c r="L37">
        <v>100</v>
      </c>
      <c r="M37">
        <v>49.4</v>
      </c>
      <c r="N37">
        <v>0</v>
      </c>
      <c r="O37">
        <v>0.1</v>
      </c>
      <c r="P37">
        <v>18.5</v>
      </c>
      <c r="Q37">
        <v>96.5</v>
      </c>
      <c r="R37">
        <v>7.1</v>
      </c>
      <c r="S37">
        <v>3.8</v>
      </c>
    </row>
    <row r="38" spans="1:19" x14ac:dyDescent="0.25">
      <c r="A38" t="s">
        <v>52</v>
      </c>
      <c r="B38">
        <v>2</v>
      </c>
      <c r="C38">
        <v>78</v>
      </c>
      <c r="D38">
        <v>7.0000000000000007E-2</v>
      </c>
      <c r="E38">
        <v>0.61</v>
      </c>
      <c r="F38">
        <v>1.26</v>
      </c>
      <c r="G38">
        <v>0.78</v>
      </c>
      <c r="H38">
        <v>0</v>
      </c>
      <c r="I38">
        <v>3.41</v>
      </c>
      <c r="J38">
        <v>100</v>
      </c>
      <c r="K38">
        <v>100</v>
      </c>
      <c r="L38">
        <v>100</v>
      </c>
      <c r="M38">
        <v>43.1</v>
      </c>
      <c r="N38">
        <v>0</v>
      </c>
      <c r="O38">
        <v>19.7</v>
      </c>
      <c r="P38">
        <v>15.7</v>
      </c>
      <c r="Q38">
        <v>60</v>
      </c>
      <c r="R38">
        <v>77.8</v>
      </c>
      <c r="S38">
        <v>90.1</v>
      </c>
    </row>
    <row r="39" spans="1:19" x14ac:dyDescent="0.25">
      <c r="A39" t="s">
        <v>53</v>
      </c>
      <c r="B39">
        <v>5</v>
      </c>
      <c r="C39">
        <v>86</v>
      </c>
      <c r="D39">
        <v>0.13</v>
      </c>
      <c r="E39">
        <v>0.28000000000000003</v>
      </c>
      <c r="F39">
        <v>0.59</v>
      </c>
      <c r="G39">
        <v>1.0900000000000001</v>
      </c>
      <c r="H39">
        <v>0</v>
      </c>
      <c r="I39">
        <v>1.43</v>
      </c>
      <c r="J39">
        <v>100</v>
      </c>
      <c r="K39">
        <v>100</v>
      </c>
      <c r="L39">
        <v>100</v>
      </c>
      <c r="M39">
        <v>69</v>
      </c>
      <c r="N39">
        <v>0</v>
      </c>
      <c r="O39">
        <v>11.9</v>
      </c>
      <c r="P39">
        <v>77.8</v>
      </c>
      <c r="Q39">
        <v>99</v>
      </c>
      <c r="R39">
        <v>0</v>
      </c>
      <c r="S39">
        <v>0</v>
      </c>
    </row>
    <row r="40" spans="1:19" x14ac:dyDescent="0.25">
      <c r="A40" t="s">
        <v>54</v>
      </c>
      <c r="B40">
        <v>2</v>
      </c>
      <c r="C40">
        <v>78</v>
      </c>
      <c r="D40">
        <v>0.2</v>
      </c>
      <c r="E40">
        <v>0.36</v>
      </c>
      <c r="F40">
        <v>1.06</v>
      </c>
      <c r="G40">
        <v>0.75</v>
      </c>
      <c r="H40">
        <v>0</v>
      </c>
      <c r="I40">
        <v>3.18</v>
      </c>
      <c r="J40">
        <v>100</v>
      </c>
      <c r="K40">
        <v>100</v>
      </c>
      <c r="L40">
        <v>100</v>
      </c>
      <c r="M40">
        <v>74.2</v>
      </c>
      <c r="N40">
        <v>0</v>
      </c>
      <c r="O40">
        <v>9</v>
      </c>
      <c r="P40">
        <v>65</v>
      </c>
      <c r="Q40">
        <v>95.1</v>
      </c>
      <c r="R40">
        <v>99.7</v>
      </c>
      <c r="S40">
        <v>100</v>
      </c>
    </row>
    <row r="41" spans="1:19" x14ac:dyDescent="0.25">
      <c r="A41" t="s">
        <v>55</v>
      </c>
      <c r="B41">
        <v>2</v>
      </c>
      <c r="C41">
        <v>78</v>
      </c>
      <c r="D41">
        <v>0.05</v>
      </c>
      <c r="E41">
        <v>0.56000000000000005</v>
      </c>
      <c r="F41">
        <v>0.86</v>
      </c>
      <c r="G41">
        <v>1</v>
      </c>
      <c r="H41">
        <v>0</v>
      </c>
      <c r="I41">
        <v>2</v>
      </c>
      <c r="J41">
        <v>100</v>
      </c>
      <c r="K41">
        <v>100</v>
      </c>
      <c r="L41">
        <v>100</v>
      </c>
      <c r="M41">
        <v>31.3</v>
      </c>
      <c r="N41">
        <v>0.1</v>
      </c>
      <c r="O41">
        <v>23.6</v>
      </c>
      <c r="P41">
        <v>17.899999999999999</v>
      </c>
      <c r="Q41">
        <v>55</v>
      </c>
      <c r="R41">
        <v>88.4</v>
      </c>
      <c r="S41">
        <v>94.7</v>
      </c>
    </row>
    <row r="42" spans="1:19" x14ac:dyDescent="0.25">
      <c r="A42" t="s">
        <v>56</v>
      </c>
      <c r="B42">
        <v>1</v>
      </c>
      <c r="C42">
        <v>78</v>
      </c>
      <c r="D42">
        <v>0.71</v>
      </c>
      <c r="E42">
        <v>0.65</v>
      </c>
      <c r="F42">
        <v>1.42</v>
      </c>
      <c r="G42">
        <v>0.4</v>
      </c>
      <c r="H42">
        <v>0</v>
      </c>
      <c r="I42">
        <v>5.63</v>
      </c>
      <c r="J42">
        <v>100</v>
      </c>
      <c r="K42">
        <v>100</v>
      </c>
      <c r="L42">
        <v>100</v>
      </c>
      <c r="M42">
        <v>88.4</v>
      </c>
      <c r="N42">
        <v>0.4</v>
      </c>
      <c r="O42">
        <v>8.1999999999999993</v>
      </c>
      <c r="P42">
        <v>62.7</v>
      </c>
      <c r="Q42">
        <v>97</v>
      </c>
      <c r="R42">
        <v>99.9</v>
      </c>
      <c r="S42">
        <v>100</v>
      </c>
    </row>
    <row r="43" spans="1:19" x14ac:dyDescent="0.25">
      <c r="A43" t="s">
        <v>57</v>
      </c>
      <c r="B43">
        <v>2</v>
      </c>
      <c r="C43">
        <v>78</v>
      </c>
      <c r="D43">
        <v>7.0000000000000007E-2</v>
      </c>
      <c r="E43">
        <v>0.71</v>
      </c>
      <c r="F43">
        <v>1.1599999999999999</v>
      </c>
      <c r="G43">
        <v>0.87</v>
      </c>
      <c r="H43">
        <v>0</v>
      </c>
      <c r="I43">
        <v>3.05</v>
      </c>
      <c r="J43">
        <v>100</v>
      </c>
      <c r="K43">
        <v>100</v>
      </c>
      <c r="L43">
        <v>100</v>
      </c>
      <c r="M43">
        <v>27.3</v>
      </c>
      <c r="N43">
        <v>0</v>
      </c>
      <c r="O43">
        <v>25.6</v>
      </c>
      <c r="P43">
        <v>12.9</v>
      </c>
      <c r="Q43">
        <v>69.7</v>
      </c>
      <c r="R43">
        <v>86.3</v>
      </c>
      <c r="S43">
        <v>91.8</v>
      </c>
    </row>
    <row r="44" spans="1:19" x14ac:dyDescent="0.25">
      <c r="A44" t="s">
        <v>75</v>
      </c>
      <c r="B44">
        <v>5</v>
      </c>
      <c r="C44">
        <v>126</v>
      </c>
      <c r="D44">
        <v>0.13</v>
      </c>
      <c r="E44">
        <v>0.39</v>
      </c>
      <c r="F44">
        <v>0.71</v>
      </c>
      <c r="G44">
        <v>1.05</v>
      </c>
      <c r="H44">
        <v>0</v>
      </c>
      <c r="I44">
        <v>1.74</v>
      </c>
      <c r="J44">
        <v>100</v>
      </c>
      <c r="K44">
        <v>100</v>
      </c>
      <c r="L44">
        <v>100</v>
      </c>
      <c r="M44">
        <v>52.2</v>
      </c>
      <c r="N44">
        <v>0</v>
      </c>
      <c r="O44">
        <v>5.0999999999999996</v>
      </c>
      <c r="P44">
        <v>48</v>
      </c>
      <c r="Q44">
        <v>62.8</v>
      </c>
      <c r="R44">
        <v>81.599999999999994</v>
      </c>
      <c r="S44">
        <v>88.1</v>
      </c>
    </row>
    <row r="45" spans="1:19" x14ac:dyDescent="0.25">
      <c r="A45" t="s">
        <v>58</v>
      </c>
      <c r="B45">
        <v>1</v>
      </c>
      <c r="C45">
        <v>78</v>
      </c>
      <c r="D45">
        <v>0.11</v>
      </c>
      <c r="E45">
        <v>0.39</v>
      </c>
      <c r="F45">
        <v>0.75</v>
      </c>
      <c r="G45">
        <v>1.01</v>
      </c>
      <c r="H45">
        <v>496</v>
      </c>
      <c r="I45">
        <v>1.91</v>
      </c>
      <c r="J45">
        <v>100</v>
      </c>
      <c r="K45">
        <v>100</v>
      </c>
      <c r="L45">
        <v>100</v>
      </c>
      <c r="M45">
        <v>93.8</v>
      </c>
      <c r="N45">
        <v>0.1</v>
      </c>
      <c r="O45">
        <v>15.2</v>
      </c>
      <c r="P45">
        <v>66.900000000000006</v>
      </c>
      <c r="Q45">
        <v>99.5</v>
      </c>
      <c r="R45">
        <v>97.4</v>
      </c>
      <c r="S45">
        <v>100</v>
      </c>
    </row>
    <row r="46" spans="1:19" x14ac:dyDescent="0.25">
      <c r="A46" t="s">
        <v>59</v>
      </c>
      <c r="B46">
        <v>3</v>
      </c>
      <c r="C46">
        <v>78</v>
      </c>
      <c r="D46">
        <v>0.04</v>
      </c>
      <c r="E46">
        <v>0.31</v>
      </c>
      <c r="F46">
        <v>0.93</v>
      </c>
      <c r="G46">
        <v>0.71</v>
      </c>
      <c r="H46">
        <v>0</v>
      </c>
      <c r="I46">
        <v>2.5</v>
      </c>
      <c r="J46">
        <v>100</v>
      </c>
      <c r="K46">
        <v>100</v>
      </c>
      <c r="L46">
        <v>0</v>
      </c>
      <c r="M46">
        <v>51.7</v>
      </c>
      <c r="N46">
        <v>0</v>
      </c>
      <c r="O46">
        <v>28.7</v>
      </c>
      <c r="P46">
        <v>12.4</v>
      </c>
      <c r="Q46">
        <v>61.3</v>
      </c>
      <c r="R46">
        <v>33.9</v>
      </c>
      <c r="S46">
        <v>24.8</v>
      </c>
    </row>
    <row r="47" spans="1:19" x14ac:dyDescent="0.25">
      <c r="A47" t="s">
        <v>60</v>
      </c>
      <c r="B47">
        <v>2</v>
      </c>
      <c r="C47">
        <v>78</v>
      </c>
      <c r="D47">
        <v>0.04</v>
      </c>
      <c r="E47">
        <v>0.45</v>
      </c>
      <c r="F47">
        <v>0.81</v>
      </c>
      <c r="G47">
        <v>0.91</v>
      </c>
      <c r="H47">
        <v>0</v>
      </c>
      <c r="I47">
        <v>2.04</v>
      </c>
      <c r="J47">
        <v>100</v>
      </c>
      <c r="K47">
        <v>77.099999999999994</v>
      </c>
      <c r="L47">
        <v>100</v>
      </c>
      <c r="M47">
        <v>27.7</v>
      </c>
      <c r="N47">
        <v>0</v>
      </c>
      <c r="O47">
        <v>29.8</v>
      </c>
      <c r="P47">
        <v>5.6</v>
      </c>
      <c r="Q47">
        <v>79.5</v>
      </c>
      <c r="R47">
        <v>34</v>
      </c>
      <c r="S47">
        <v>30.4</v>
      </c>
    </row>
    <row r="48" spans="1:19" x14ac:dyDescent="0.25">
      <c r="A48" t="s">
        <v>61</v>
      </c>
      <c r="B48">
        <v>2</v>
      </c>
      <c r="C48">
        <v>78</v>
      </c>
      <c r="D48">
        <v>0.04</v>
      </c>
      <c r="E48">
        <v>0.49</v>
      </c>
      <c r="F48">
        <v>0.73</v>
      </c>
      <c r="G48">
        <v>0.97</v>
      </c>
      <c r="H48">
        <v>0</v>
      </c>
      <c r="I48">
        <v>1.58</v>
      </c>
      <c r="J48">
        <v>100</v>
      </c>
      <c r="K48">
        <v>74.099999999999994</v>
      </c>
      <c r="L48">
        <v>100</v>
      </c>
      <c r="M48">
        <v>31.2</v>
      </c>
      <c r="N48">
        <v>0</v>
      </c>
      <c r="O48">
        <v>32.700000000000003</v>
      </c>
      <c r="P48">
        <v>3.9</v>
      </c>
      <c r="Q48">
        <v>38.200000000000003</v>
      </c>
      <c r="R48">
        <v>50.6</v>
      </c>
      <c r="S48">
        <v>44.4</v>
      </c>
    </row>
    <row r="49" spans="1:19" x14ac:dyDescent="0.25">
      <c r="A49" t="s">
        <v>62</v>
      </c>
      <c r="B49">
        <v>1</v>
      </c>
      <c r="C49">
        <v>78</v>
      </c>
      <c r="D49">
        <v>0.23</v>
      </c>
      <c r="E49">
        <v>0.54</v>
      </c>
      <c r="F49">
        <v>0.86</v>
      </c>
      <c r="G49">
        <v>0.76</v>
      </c>
      <c r="H49">
        <v>0</v>
      </c>
      <c r="I49">
        <v>2.77</v>
      </c>
      <c r="J49">
        <v>100</v>
      </c>
      <c r="K49">
        <v>100</v>
      </c>
      <c r="L49">
        <v>100</v>
      </c>
      <c r="M49">
        <v>58.6</v>
      </c>
      <c r="N49">
        <v>0.5</v>
      </c>
      <c r="O49">
        <v>12.8</v>
      </c>
      <c r="P49">
        <v>62</v>
      </c>
      <c r="Q49">
        <v>66.2</v>
      </c>
      <c r="R49">
        <v>97</v>
      </c>
      <c r="S49">
        <v>100</v>
      </c>
    </row>
    <row r="50" spans="1:19" x14ac:dyDescent="0.25">
      <c r="A50" t="s">
        <v>63</v>
      </c>
      <c r="B50">
        <v>5</v>
      </c>
      <c r="C50">
        <v>78</v>
      </c>
      <c r="D50">
        <v>0.08</v>
      </c>
      <c r="E50">
        <v>0.34</v>
      </c>
      <c r="F50">
        <v>0.7</v>
      </c>
      <c r="G50">
        <v>1.06</v>
      </c>
      <c r="H50">
        <v>0</v>
      </c>
      <c r="I50">
        <v>1.63</v>
      </c>
      <c r="J50">
        <v>100</v>
      </c>
      <c r="K50">
        <v>100</v>
      </c>
      <c r="L50">
        <v>0</v>
      </c>
      <c r="M50">
        <v>21</v>
      </c>
      <c r="N50">
        <v>0</v>
      </c>
      <c r="O50">
        <v>2.2000000000000002</v>
      </c>
      <c r="P50">
        <v>14.2</v>
      </c>
      <c r="Q50">
        <v>2.8</v>
      </c>
      <c r="R50">
        <v>0</v>
      </c>
      <c r="S50">
        <v>0</v>
      </c>
    </row>
    <row r="51" spans="1:19" x14ac:dyDescent="0.25">
      <c r="A51" t="s">
        <v>64</v>
      </c>
      <c r="B51">
        <v>2</v>
      </c>
      <c r="C51">
        <v>78</v>
      </c>
      <c r="D51">
        <v>0.67</v>
      </c>
      <c r="E51">
        <v>0.72</v>
      </c>
      <c r="F51">
        <v>1.49</v>
      </c>
      <c r="G51">
        <v>0.41</v>
      </c>
      <c r="H51">
        <v>0</v>
      </c>
      <c r="I51">
        <v>5.63</v>
      </c>
      <c r="J51">
        <v>100</v>
      </c>
      <c r="K51">
        <v>100</v>
      </c>
      <c r="L51">
        <v>100</v>
      </c>
      <c r="M51">
        <v>85.1</v>
      </c>
      <c r="N51">
        <v>0.4</v>
      </c>
      <c r="O51">
        <v>4.5</v>
      </c>
      <c r="P51">
        <v>61.3</v>
      </c>
      <c r="Q51">
        <v>98.9</v>
      </c>
      <c r="R51">
        <v>80.599999999999994</v>
      </c>
      <c r="S51">
        <v>91.6</v>
      </c>
    </row>
    <row r="52" spans="1:19" x14ac:dyDescent="0.25">
      <c r="A52" t="s">
        <v>65</v>
      </c>
      <c r="B52">
        <v>1</v>
      </c>
      <c r="C52">
        <v>78</v>
      </c>
      <c r="D52">
        <v>0.4</v>
      </c>
      <c r="E52">
        <v>0.51</v>
      </c>
      <c r="F52">
        <v>0.99</v>
      </c>
      <c r="G52">
        <v>0.75</v>
      </c>
      <c r="H52">
        <v>0</v>
      </c>
      <c r="I52">
        <v>3.48</v>
      </c>
      <c r="J52">
        <v>100</v>
      </c>
      <c r="K52">
        <v>100</v>
      </c>
      <c r="L52">
        <v>100</v>
      </c>
      <c r="M52">
        <v>78.7</v>
      </c>
      <c r="N52">
        <v>0</v>
      </c>
      <c r="O52">
        <v>8.9</v>
      </c>
      <c r="P52">
        <v>67</v>
      </c>
      <c r="Q52">
        <v>97.2</v>
      </c>
      <c r="R52">
        <v>95.8</v>
      </c>
      <c r="S52">
        <v>100</v>
      </c>
    </row>
    <row r="53" spans="1:19" x14ac:dyDescent="0.25">
      <c r="A53" t="s">
        <v>66</v>
      </c>
      <c r="B53">
        <v>2</v>
      </c>
      <c r="C53">
        <v>78</v>
      </c>
      <c r="D53">
        <v>0.38</v>
      </c>
      <c r="E53">
        <v>0.18</v>
      </c>
      <c r="F53">
        <v>0.63</v>
      </c>
      <c r="G53">
        <v>1.02</v>
      </c>
      <c r="H53">
        <v>0</v>
      </c>
      <c r="I53">
        <v>1.89</v>
      </c>
      <c r="J53">
        <v>100</v>
      </c>
      <c r="K53">
        <v>100</v>
      </c>
      <c r="L53">
        <v>100</v>
      </c>
      <c r="M53">
        <v>74.7</v>
      </c>
      <c r="N53">
        <v>0</v>
      </c>
      <c r="O53">
        <v>5.6</v>
      </c>
      <c r="P53">
        <v>34.799999999999997</v>
      </c>
      <c r="Q53">
        <v>83.8</v>
      </c>
      <c r="R53">
        <v>88.2</v>
      </c>
      <c r="S53">
        <v>89.2</v>
      </c>
    </row>
    <row r="54" spans="1:19" x14ac:dyDescent="0.25">
      <c r="A54" t="s">
        <v>67</v>
      </c>
      <c r="B54">
        <v>2</v>
      </c>
      <c r="C54">
        <v>78</v>
      </c>
      <c r="D54">
        <v>0.05</v>
      </c>
      <c r="E54">
        <v>0.4</v>
      </c>
      <c r="F54">
        <v>1.29</v>
      </c>
      <c r="G54">
        <v>0.79</v>
      </c>
      <c r="H54">
        <v>24</v>
      </c>
      <c r="I54">
        <v>3.25</v>
      </c>
      <c r="J54">
        <v>100</v>
      </c>
      <c r="K54">
        <v>0</v>
      </c>
      <c r="L54">
        <v>100</v>
      </c>
      <c r="M54">
        <v>59.3</v>
      </c>
      <c r="N54">
        <v>0</v>
      </c>
      <c r="O54">
        <v>18.399999999999999</v>
      </c>
      <c r="P54">
        <v>15.4</v>
      </c>
      <c r="Q54">
        <v>53.3</v>
      </c>
      <c r="R54">
        <v>80.5</v>
      </c>
      <c r="S54">
        <v>79.900000000000006</v>
      </c>
    </row>
    <row r="55" spans="1:19" x14ac:dyDescent="0.25">
      <c r="A55" t="s">
        <v>68</v>
      </c>
      <c r="B55">
        <v>2</v>
      </c>
      <c r="C55">
        <v>78</v>
      </c>
      <c r="D55">
        <v>0.06</v>
      </c>
      <c r="E55">
        <v>0.72</v>
      </c>
      <c r="F55">
        <v>1.28</v>
      </c>
      <c r="G55">
        <v>0.82</v>
      </c>
      <c r="H55">
        <v>0</v>
      </c>
      <c r="I55">
        <v>3.12</v>
      </c>
      <c r="J55">
        <v>100</v>
      </c>
      <c r="K55">
        <v>100</v>
      </c>
      <c r="L55">
        <v>100</v>
      </c>
      <c r="M55">
        <v>41</v>
      </c>
      <c r="N55">
        <v>0</v>
      </c>
      <c r="O55">
        <v>29.3</v>
      </c>
      <c r="P55">
        <v>14.4</v>
      </c>
      <c r="Q55">
        <v>66.3</v>
      </c>
      <c r="R55">
        <v>35.200000000000003</v>
      </c>
      <c r="S55">
        <v>27.2</v>
      </c>
    </row>
    <row r="56" spans="1:19" x14ac:dyDescent="0.25">
      <c r="A56" t="s">
        <v>69</v>
      </c>
      <c r="B56">
        <v>4</v>
      </c>
      <c r="C56">
        <v>78</v>
      </c>
      <c r="D56">
        <v>0.05</v>
      </c>
      <c r="E56">
        <v>0.34</v>
      </c>
      <c r="F56">
        <v>0.95</v>
      </c>
      <c r="G56">
        <v>0.73</v>
      </c>
      <c r="H56">
        <v>0</v>
      </c>
      <c r="I56">
        <v>2.56</v>
      </c>
      <c r="J56">
        <v>100</v>
      </c>
      <c r="K56">
        <v>100</v>
      </c>
      <c r="L56">
        <v>100</v>
      </c>
      <c r="M56">
        <v>49.4</v>
      </c>
      <c r="N56">
        <v>0</v>
      </c>
      <c r="O56">
        <v>24.2</v>
      </c>
      <c r="P56">
        <v>15.1</v>
      </c>
      <c r="Q56">
        <v>56.9</v>
      </c>
      <c r="R56">
        <v>43.8</v>
      </c>
      <c r="S56">
        <v>35.700000000000003</v>
      </c>
    </row>
    <row r="57" spans="1:19" x14ac:dyDescent="0.25">
      <c r="A57" t="s">
        <v>70</v>
      </c>
      <c r="B57">
        <v>2</v>
      </c>
      <c r="C57">
        <v>78</v>
      </c>
      <c r="D57">
        <v>0.06</v>
      </c>
      <c r="E57">
        <v>0.72</v>
      </c>
      <c r="F57">
        <v>1.21</v>
      </c>
      <c r="G57">
        <v>0.76</v>
      </c>
      <c r="H57">
        <v>0</v>
      </c>
      <c r="I57">
        <v>3.1</v>
      </c>
      <c r="J57">
        <v>100</v>
      </c>
      <c r="K57">
        <v>100</v>
      </c>
      <c r="L57">
        <v>100</v>
      </c>
      <c r="M57">
        <v>73.900000000000006</v>
      </c>
      <c r="N57">
        <v>0.2</v>
      </c>
      <c r="O57">
        <v>34</v>
      </c>
      <c r="P57">
        <v>18</v>
      </c>
      <c r="Q57">
        <v>73.599999999999994</v>
      </c>
      <c r="R57">
        <v>48.1</v>
      </c>
      <c r="S57">
        <v>41.1</v>
      </c>
    </row>
    <row r="58" spans="1:19" x14ac:dyDescent="0.25">
      <c r="A58" t="s">
        <v>71</v>
      </c>
      <c r="B58">
        <v>4</v>
      </c>
      <c r="C58">
        <v>100</v>
      </c>
      <c r="D58">
        <v>0.03</v>
      </c>
      <c r="E58">
        <v>0.4</v>
      </c>
      <c r="F58">
        <v>0.74</v>
      </c>
      <c r="G58">
        <v>0.92</v>
      </c>
      <c r="H58">
        <v>0</v>
      </c>
      <c r="I58">
        <v>1.79</v>
      </c>
      <c r="J58">
        <v>100</v>
      </c>
      <c r="K58">
        <v>100</v>
      </c>
      <c r="L58">
        <v>100</v>
      </c>
      <c r="M58">
        <v>55.1</v>
      </c>
      <c r="N58">
        <v>0</v>
      </c>
      <c r="O58">
        <v>0.2</v>
      </c>
      <c r="P58">
        <v>25.1</v>
      </c>
      <c r="Q58">
        <v>79.5</v>
      </c>
      <c r="R58">
        <v>52.8</v>
      </c>
      <c r="S58">
        <v>46.7</v>
      </c>
    </row>
    <row r="59" spans="1:19" x14ac:dyDescent="0.25">
      <c r="A59" t="s">
        <v>72</v>
      </c>
      <c r="B59">
        <v>4</v>
      </c>
      <c r="C59">
        <v>78</v>
      </c>
      <c r="D59">
        <v>0.01</v>
      </c>
      <c r="E59">
        <v>0.36</v>
      </c>
      <c r="F59">
        <v>0.74</v>
      </c>
      <c r="G59">
        <v>1</v>
      </c>
      <c r="H59">
        <v>42</v>
      </c>
      <c r="I59">
        <v>1.65</v>
      </c>
      <c r="J59">
        <v>100</v>
      </c>
      <c r="K59">
        <v>71.400000000000006</v>
      </c>
      <c r="L59">
        <v>100</v>
      </c>
      <c r="M59">
        <v>46.3</v>
      </c>
      <c r="N59">
        <v>0</v>
      </c>
      <c r="O59">
        <v>3.8</v>
      </c>
      <c r="P59">
        <v>10.9</v>
      </c>
      <c r="Q59">
        <v>48.5</v>
      </c>
      <c r="R59">
        <v>28.8</v>
      </c>
      <c r="S59">
        <v>24.1</v>
      </c>
    </row>
    <row r="60" spans="1:19" x14ac:dyDescent="0.25">
      <c r="A60" t="s">
        <v>73</v>
      </c>
      <c r="B60">
        <v>3</v>
      </c>
      <c r="C60">
        <v>78</v>
      </c>
      <c r="D60">
        <v>0.12</v>
      </c>
      <c r="E60">
        <v>0.32</v>
      </c>
      <c r="F60">
        <v>0.93</v>
      </c>
      <c r="G60">
        <v>0.79</v>
      </c>
      <c r="H60">
        <v>0</v>
      </c>
      <c r="I60">
        <v>2.67</v>
      </c>
      <c r="J60">
        <v>100</v>
      </c>
      <c r="K60">
        <v>0</v>
      </c>
      <c r="L60">
        <v>100</v>
      </c>
      <c r="M60">
        <v>53.3</v>
      </c>
      <c r="N60">
        <v>0.1</v>
      </c>
      <c r="O60">
        <v>2.4</v>
      </c>
      <c r="P60">
        <v>32.299999999999997</v>
      </c>
      <c r="Q60">
        <v>75.3</v>
      </c>
      <c r="R60">
        <v>48</v>
      </c>
      <c r="S60">
        <v>47.7</v>
      </c>
    </row>
    <row r="61" spans="1:19" x14ac:dyDescent="0.25">
      <c r="A61" t="s">
        <v>74</v>
      </c>
      <c r="B61">
        <v>2</v>
      </c>
      <c r="C61">
        <v>78</v>
      </c>
      <c r="D61">
        <v>0.04</v>
      </c>
      <c r="E61">
        <v>0.28000000000000003</v>
      </c>
      <c r="F61">
        <v>0.75</v>
      </c>
      <c r="G61">
        <v>1.03</v>
      </c>
      <c r="H61">
        <v>0</v>
      </c>
      <c r="I61">
        <v>1.58</v>
      </c>
      <c r="J61">
        <v>100</v>
      </c>
      <c r="K61">
        <v>75.400000000000006</v>
      </c>
      <c r="L61">
        <v>100</v>
      </c>
      <c r="M61">
        <v>23.8</v>
      </c>
      <c r="N61">
        <v>0</v>
      </c>
      <c r="O61">
        <v>25.8</v>
      </c>
      <c r="P61">
        <v>4.8</v>
      </c>
      <c r="Q61">
        <v>52.8</v>
      </c>
      <c r="R61">
        <v>77.2</v>
      </c>
      <c r="S61">
        <v>90.3</v>
      </c>
    </row>
    <row r="63" spans="1:19" x14ac:dyDescent="0.25">
      <c r="A63" t="s">
        <v>97</v>
      </c>
      <c r="B63">
        <f>AVERAGE(B2:B61)</f>
        <v>2.8166666666666669</v>
      </c>
      <c r="C63">
        <f t="shared" ref="C63:S63" si="0">AVERAGE(C2:C61)</f>
        <v>81.7</v>
      </c>
      <c r="D63">
        <f t="shared" si="0"/>
        <v>0.151</v>
      </c>
      <c r="E63">
        <f t="shared" si="0"/>
        <v>0.37899999999999989</v>
      </c>
      <c r="F63">
        <f t="shared" si="0"/>
        <v>0.83900000000000019</v>
      </c>
      <c r="G63">
        <f t="shared" si="0"/>
        <v>0.92733333333333323</v>
      </c>
      <c r="H63">
        <f t="shared" si="0"/>
        <v>56.8</v>
      </c>
      <c r="I63">
        <f t="shared" si="0"/>
        <v>2.2246666666666663</v>
      </c>
      <c r="J63">
        <f t="shared" si="0"/>
        <v>100</v>
      </c>
      <c r="K63">
        <f t="shared" si="0"/>
        <v>87.910000000000011</v>
      </c>
      <c r="L63">
        <f t="shared" si="0"/>
        <v>85</v>
      </c>
      <c r="M63">
        <f t="shared" si="0"/>
        <v>54.480000000000004</v>
      </c>
      <c r="N63">
        <f t="shared" si="0"/>
        <v>9.6666666666666679E-2</v>
      </c>
      <c r="O63">
        <f t="shared" si="0"/>
        <v>14.008333333333335</v>
      </c>
      <c r="P63">
        <f t="shared" si="0"/>
        <v>34.710000000000015</v>
      </c>
      <c r="Q63">
        <f t="shared" si="0"/>
        <v>73.698333333333352</v>
      </c>
      <c r="R63">
        <f t="shared" si="0"/>
        <v>53.74</v>
      </c>
      <c r="S63">
        <f t="shared" si="0"/>
        <v>55.335000000000001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13" zoomScale="70" zoomScaleNormal="70" workbookViewId="0">
      <selection activeCell="H65" sqref="H6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</v>
      </c>
      <c r="C2">
        <v>38</v>
      </c>
      <c r="D2">
        <v>0.68</v>
      </c>
      <c r="E2">
        <v>1.21</v>
      </c>
      <c r="F2">
        <v>1.56</v>
      </c>
      <c r="G2">
        <v>100</v>
      </c>
      <c r="H2">
        <v>100</v>
      </c>
      <c r="I2">
        <v>100</v>
      </c>
      <c r="J2">
        <v>89.3</v>
      </c>
      <c r="K2">
        <v>3.5</v>
      </c>
      <c r="L2">
        <v>14.8</v>
      </c>
      <c r="M2">
        <v>77.099999999999994</v>
      </c>
      <c r="N2">
        <v>100</v>
      </c>
      <c r="O2">
        <v>92.7</v>
      </c>
      <c r="P2">
        <v>99.6</v>
      </c>
    </row>
    <row r="3" spans="1:16" x14ac:dyDescent="0.25">
      <c r="A3" t="s">
        <v>17</v>
      </c>
      <c r="B3">
        <v>5</v>
      </c>
      <c r="C3">
        <v>38</v>
      </c>
      <c r="D3">
        <v>0.48</v>
      </c>
      <c r="E3">
        <v>0.89</v>
      </c>
      <c r="F3">
        <v>-2.13</v>
      </c>
      <c r="G3">
        <v>100</v>
      </c>
      <c r="H3">
        <v>100</v>
      </c>
      <c r="I3">
        <v>100</v>
      </c>
      <c r="J3">
        <v>80.7</v>
      </c>
      <c r="K3">
        <v>1.3</v>
      </c>
      <c r="L3">
        <v>44.6</v>
      </c>
      <c r="M3">
        <v>66.900000000000006</v>
      </c>
      <c r="N3">
        <v>100</v>
      </c>
      <c r="O3">
        <v>94.6</v>
      </c>
      <c r="P3">
        <v>99.8</v>
      </c>
    </row>
    <row r="4" spans="1:16" x14ac:dyDescent="0.25">
      <c r="A4" t="s">
        <v>18</v>
      </c>
      <c r="B4">
        <v>3</v>
      </c>
      <c r="C4">
        <v>38</v>
      </c>
      <c r="D4">
        <v>0.11</v>
      </c>
      <c r="E4">
        <v>1.1599999999999999</v>
      </c>
      <c r="F4">
        <v>0.45</v>
      </c>
      <c r="G4">
        <v>100</v>
      </c>
      <c r="H4">
        <v>100</v>
      </c>
      <c r="I4">
        <v>100</v>
      </c>
      <c r="J4">
        <v>85.6</v>
      </c>
      <c r="K4">
        <v>1.6</v>
      </c>
      <c r="L4">
        <v>14.7</v>
      </c>
      <c r="M4">
        <v>71.8</v>
      </c>
      <c r="N4">
        <v>97.8</v>
      </c>
      <c r="O4">
        <v>90.9</v>
      </c>
      <c r="P4">
        <v>99.8</v>
      </c>
    </row>
    <row r="5" spans="1:16" x14ac:dyDescent="0.25">
      <c r="A5" t="s">
        <v>19</v>
      </c>
      <c r="B5">
        <v>3</v>
      </c>
      <c r="C5">
        <v>38</v>
      </c>
      <c r="D5">
        <v>0.38</v>
      </c>
      <c r="E5">
        <v>1.05</v>
      </c>
      <c r="F5">
        <v>0.32</v>
      </c>
      <c r="G5">
        <v>100</v>
      </c>
      <c r="H5">
        <v>100</v>
      </c>
      <c r="I5">
        <v>100</v>
      </c>
      <c r="J5">
        <v>88.8</v>
      </c>
      <c r="K5">
        <v>5.4</v>
      </c>
      <c r="L5">
        <v>44.6</v>
      </c>
      <c r="M5">
        <v>88.2</v>
      </c>
      <c r="N5">
        <v>100</v>
      </c>
      <c r="O5">
        <v>92.2</v>
      </c>
      <c r="P5">
        <v>90.6</v>
      </c>
    </row>
    <row r="6" spans="1:16" x14ac:dyDescent="0.25">
      <c r="A6" t="s">
        <v>20</v>
      </c>
      <c r="B6">
        <v>5</v>
      </c>
      <c r="C6">
        <v>38</v>
      </c>
      <c r="D6">
        <v>0.65</v>
      </c>
      <c r="E6">
        <v>1.46</v>
      </c>
      <c r="F6">
        <v>-0.76</v>
      </c>
      <c r="G6">
        <v>100</v>
      </c>
      <c r="H6">
        <v>100</v>
      </c>
      <c r="I6">
        <v>100</v>
      </c>
      <c r="J6">
        <v>73</v>
      </c>
      <c r="K6">
        <v>3.3</v>
      </c>
      <c r="L6">
        <v>49</v>
      </c>
      <c r="M6">
        <v>75.099999999999994</v>
      </c>
      <c r="N6">
        <v>99</v>
      </c>
      <c r="O6">
        <v>63.1</v>
      </c>
      <c r="P6">
        <v>65.400000000000006</v>
      </c>
    </row>
    <row r="7" spans="1:16" x14ac:dyDescent="0.25">
      <c r="A7" t="s">
        <v>21</v>
      </c>
      <c r="B7">
        <v>5</v>
      </c>
      <c r="C7">
        <v>38</v>
      </c>
      <c r="D7">
        <v>0.39</v>
      </c>
      <c r="E7">
        <v>1.33</v>
      </c>
      <c r="F7">
        <v>-0.95</v>
      </c>
      <c r="G7">
        <v>100</v>
      </c>
      <c r="H7">
        <v>100</v>
      </c>
      <c r="I7">
        <v>100</v>
      </c>
      <c r="J7">
        <v>70.099999999999994</v>
      </c>
      <c r="K7">
        <v>2.2000000000000002</v>
      </c>
      <c r="L7">
        <v>45.1</v>
      </c>
      <c r="M7">
        <v>70.8</v>
      </c>
      <c r="N7">
        <v>94.5</v>
      </c>
      <c r="O7">
        <v>0</v>
      </c>
      <c r="P7">
        <v>0</v>
      </c>
    </row>
    <row r="8" spans="1:16" x14ac:dyDescent="0.25">
      <c r="A8" t="s">
        <v>22</v>
      </c>
      <c r="B8">
        <v>5</v>
      </c>
      <c r="C8">
        <v>38</v>
      </c>
      <c r="D8">
        <v>0.37</v>
      </c>
      <c r="E8">
        <v>0.9</v>
      </c>
      <c r="F8">
        <v>-2</v>
      </c>
      <c r="G8">
        <v>100</v>
      </c>
      <c r="H8">
        <v>100</v>
      </c>
      <c r="I8">
        <v>0</v>
      </c>
      <c r="J8">
        <v>46.6</v>
      </c>
      <c r="K8">
        <v>3.1</v>
      </c>
      <c r="L8">
        <v>5.9</v>
      </c>
      <c r="M8">
        <v>57.6</v>
      </c>
      <c r="N8">
        <v>90.3</v>
      </c>
      <c r="O8">
        <v>20.8</v>
      </c>
      <c r="P8">
        <v>19.399999999999999</v>
      </c>
    </row>
    <row r="9" spans="1:16" x14ac:dyDescent="0.25">
      <c r="A9" t="s">
        <v>23</v>
      </c>
      <c r="B9">
        <v>4</v>
      </c>
      <c r="C9">
        <v>38</v>
      </c>
      <c r="D9">
        <v>0.08</v>
      </c>
      <c r="E9">
        <v>0.82</v>
      </c>
      <c r="F9">
        <v>-1.31</v>
      </c>
      <c r="G9">
        <v>100</v>
      </c>
      <c r="H9">
        <v>75.099999999999994</v>
      </c>
      <c r="I9">
        <v>100</v>
      </c>
      <c r="J9">
        <v>40.5</v>
      </c>
      <c r="K9">
        <v>0</v>
      </c>
      <c r="L9">
        <v>17.5</v>
      </c>
      <c r="M9">
        <v>18.7</v>
      </c>
      <c r="N9">
        <v>98</v>
      </c>
      <c r="O9">
        <v>0</v>
      </c>
      <c r="P9">
        <v>0</v>
      </c>
    </row>
    <row r="10" spans="1:16" x14ac:dyDescent="0.25">
      <c r="A10" t="s">
        <v>24</v>
      </c>
      <c r="B10">
        <v>2</v>
      </c>
      <c r="C10">
        <v>38</v>
      </c>
      <c r="D10">
        <v>0.59</v>
      </c>
      <c r="E10">
        <v>1.35</v>
      </c>
      <c r="F10">
        <v>1.03</v>
      </c>
      <c r="G10">
        <v>100</v>
      </c>
      <c r="H10">
        <v>100</v>
      </c>
      <c r="I10">
        <v>100</v>
      </c>
      <c r="J10">
        <v>87.9</v>
      </c>
      <c r="K10">
        <v>4</v>
      </c>
      <c r="L10">
        <v>20.7</v>
      </c>
      <c r="M10">
        <v>75.099999999999994</v>
      </c>
      <c r="N10">
        <v>100</v>
      </c>
      <c r="O10">
        <v>77.8</v>
      </c>
      <c r="P10">
        <v>73.099999999999994</v>
      </c>
    </row>
    <row r="11" spans="1:16" x14ac:dyDescent="0.25">
      <c r="A11" t="s">
        <v>25</v>
      </c>
      <c r="B11">
        <v>7</v>
      </c>
      <c r="C11">
        <v>46</v>
      </c>
      <c r="D11">
        <v>0.43</v>
      </c>
      <c r="E11">
        <v>0.79</v>
      </c>
      <c r="F11">
        <v>-5.2</v>
      </c>
      <c r="G11">
        <v>100</v>
      </c>
      <c r="H11">
        <v>100</v>
      </c>
      <c r="I11">
        <v>100</v>
      </c>
      <c r="J11">
        <v>94.3</v>
      </c>
      <c r="K11">
        <v>0.7</v>
      </c>
      <c r="L11">
        <v>31.5</v>
      </c>
      <c r="M11">
        <v>59.4</v>
      </c>
      <c r="N11">
        <v>98.8</v>
      </c>
      <c r="O11">
        <v>98.3</v>
      </c>
      <c r="P11">
        <v>99.3</v>
      </c>
    </row>
    <row r="12" spans="1:16" x14ac:dyDescent="0.25">
      <c r="A12" t="s">
        <v>26</v>
      </c>
      <c r="B12">
        <v>7</v>
      </c>
      <c r="C12">
        <v>42</v>
      </c>
      <c r="D12">
        <v>0.11</v>
      </c>
      <c r="E12">
        <v>0.92</v>
      </c>
      <c r="F12">
        <v>-5.21</v>
      </c>
      <c r="G12">
        <v>100</v>
      </c>
      <c r="H12">
        <v>100</v>
      </c>
      <c r="I12">
        <v>0</v>
      </c>
      <c r="J12">
        <v>70.8</v>
      </c>
      <c r="K12">
        <v>0.2</v>
      </c>
      <c r="L12">
        <v>7.9</v>
      </c>
      <c r="M12">
        <v>37.200000000000003</v>
      </c>
      <c r="N12">
        <v>100</v>
      </c>
      <c r="O12">
        <v>0</v>
      </c>
      <c r="P12">
        <v>0</v>
      </c>
    </row>
    <row r="13" spans="1:16" x14ac:dyDescent="0.25">
      <c r="A13" t="s">
        <v>27</v>
      </c>
      <c r="B13">
        <v>3</v>
      </c>
      <c r="C13">
        <v>38</v>
      </c>
      <c r="D13">
        <v>0.56000000000000005</v>
      </c>
      <c r="E13">
        <v>1</v>
      </c>
      <c r="F13">
        <v>-0.87</v>
      </c>
      <c r="G13">
        <v>100</v>
      </c>
      <c r="H13">
        <v>100</v>
      </c>
      <c r="I13">
        <v>100</v>
      </c>
      <c r="J13">
        <v>87</v>
      </c>
      <c r="K13">
        <v>0.9</v>
      </c>
      <c r="L13">
        <v>52.1</v>
      </c>
      <c r="M13">
        <v>72.099999999999994</v>
      </c>
      <c r="N13">
        <v>100</v>
      </c>
      <c r="O13">
        <v>78</v>
      </c>
      <c r="P13">
        <v>85.6</v>
      </c>
    </row>
    <row r="14" spans="1:16" x14ac:dyDescent="0.25">
      <c r="A14" t="s">
        <v>28</v>
      </c>
      <c r="B14">
        <v>5</v>
      </c>
      <c r="C14">
        <v>38</v>
      </c>
      <c r="D14">
        <v>0.36</v>
      </c>
      <c r="E14">
        <v>0.74</v>
      </c>
      <c r="F14">
        <v>-3.52</v>
      </c>
      <c r="G14">
        <v>100</v>
      </c>
      <c r="H14">
        <v>100</v>
      </c>
      <c r="I14">
        <v>100</v>
      </c>
      <c r="J14">
        <v>53.8</v>
      </c>
      <c r="K14">
        <v>1</v>
      </c>
      <c r="L14">
        <v>1.5</v>
      </c>
      <c r="M14">
        <v>64.599999999999994</v>
      </c>
      <c r="N14">
        <v>74</v>
      </c>
      <c r="O14">
        <v>0</v>
      </c>
      <c r="P14">
        <v>0</v>
      </c>
    </row>
    <row r="15" spans="1:16" x14ac:dyDescent="0.25">
      <c r="A15" t="s">
        <v>29</v>
      </c>
      <c r="B15">
        <v>2</v>
      </c>
      <c r="C15">
        <v>38</v>
      </c>
      <c r="D15">
        <v>0.53</v>
      </c>
      <c r="E15">
        <v>1.04</v>
      </c>
      <c r="F15">
        <v>1.2</v>
      </c>
      <c r="G15">
        <v>100</v>
      </c>
      <c r="H15">
        <v>100</v>
      </c>
      <c r="I15">
        <v>100</v>
      </c>
      <c r="J15">
        <v>93.9</v>
      </c>
      <c r="K15">
        <v>3.8</v>
      </c>
      <c r="L15">
        <v>40.5</v>
      </c>
      <c r="M15">
        <v>83.9</v>
      </c>
      <c r="N15">
        <v>100</v>
      </c>
      <c r="O15">
        <v>99.9</v>
      </c>
      <c r="P15">
        <v>100</v>
      </c>
    </row>
    <row r="16" spans="1:16" x14ac:dyDescent="0.25">
      <c r="A16" t="s">
        <v>30</v>
      </c>
      <c r="B16">
        <v>2</v>
      </c>
      <c r="C16">
        <v>38</v>
      </c>
      <c r="D16">
        <v>0.33</v>
      </c>
      <c r="E16">
        <v>1.56</v>
      </c>
      <c r="F16">
        <v>2.5099999999999998</v>
      </c>
      <c r="G16">
        <v>100</v>
      </c>
      <c r="H16">
        <v>100</v>
      </c>
      <c r="I16">
        <v>100</v>
      </c>
      <c r="J16">
        <v>60.1</v>
      </c>
      <c r="K16">
        <v>2.4</v>
      </c>
      <c r="L16">
        <v>27.5</v>
      </c>
      <c r="M16">
        <v>73.3</v>
      </c>
      <c r="N16">
        <v>100</v>
      </c>
      <c r="O16">
        <v>0</v>
      </c>
      <c r="P16">
        <v>0</v>
      </c>
    </row>
    <row r="17" spans="1:16" x14ac:dyDescent="0.25">
      <c r="A17" t="s">
        <v>31</v>
      </c>
      <c r="B17">
        <v>1</v>
      </c>
      <c r="C17">
        <v>38</v>
      </c>
      <c r="D17">
        <v>0.76</v>
      </c>
      <c r="E17">
        <v>1.44</v>
      </c>
      <c r="F17">
        <v>3.06</v>
      </c>
      <c r="G17">
        <v>100</v>
      </c>
      <c r="H17">
        <v>100</v>
      </c>
      <c r="I17">
        <v>99.8</v>
      </c>
      <c r="J17">
        <v>93.9</v>
      </c>
      <c r="K17">
        <v>3.9</v>
      </c>
      <c r="L17">
        <v>50.8</v>
      </c>
      <c r="M17">
        <v>78.7</v>
      </c>
      <c r="N17">
        <v>100</v>
      </c>
      <c r="O17">
        <v>99.5</v>
      </c>
      <c r="P17">
        <v>100</v>
      </c>
    </row>
    <row r="18" spans="1:16" x14ac:dyDescent="0.25">
      <c r="A18" t="s">
        <v>32</v>
      </c>
      <c r="B18">
        <v>5</v>
      </c>
      <c r="C18">
        <v>38</v>
      </c>
      <c r="D18">
        <v>0.41</v>
      </c>
      <c r="E18">
        <v>1.31</v>
      </c>
      <c r="F18">
        <v>-1.18</v>
      </c>
      <c r="G18">
        <v>100</v>
      </c>
      <c r="H18">
        <v>100</v>
      </c>
      <c r="I18">
        <v>100</v>
      </c>
      <c r="J18">
        <v>67.599999999999994</v>
      </c>
      <c r="K18">
        <v>1.8</v>
      </c>
      <c r="L18">
        <v>7.9</v>
      </c>
      <c r="M18">
        <v>69.599999999999994</v>
      </c>
      <c r="N18">
        <v>96.4</v>
      </c>
      <c r="O18">
        <v>0</v>
      </c>
      <c r="P18">
        <v>0</v>
      </c>
    </row>
    <row r="19" spans="1:16" x14ac:dyDescent="0.25">
      <c r="A19" t="s">
        <v>33</v>
      </c>
      <c r="B19">
        <v>3</v>
      </c>
      <c r="C19">
        <v>38</v>
      </c>
      <c r="D19">
        <v>0.46</v>
      </c>
      <c r="E19">
        <v>0.95</v>
      </c>
      <c r="F19">
        <v>0.24</v>
      </c>
      <c r="G19">
        <v>100</v>
      </c>
      <c r="H19">
        <v>100</v>
      </c>
      <c r="I19">
        <v>100</v>
      </c>
      <c r="J19">
        <v>87.3</v>
      </c>
      <c r="K19">
        <v>2.7</v>
      </c>
      <c r="L19">
        <v>8.8000000000000007</v>
      </c>
      <c r="M19">
        <v>72.8</v>
      </c>
      <c r="N19">
        <v>86.3</v>
      </c>
      <c r="O19">
        <v>0</v>
      </c>
      <c r="P19">
        <v>0</v>
      </c>
    </row>
    <row r="20" spans="1:16" x14ac:dyDescent="0.25">
      <c r="A20" t="s">
        <v>34</v>
      </c>
      <c r="B20">
        <v>5</v>
      </c>
      <c r="C20">
        <v>48</v>
      </c>
      <c r="D20">
        <v>0.21</v>
      </c>
      <c r="E20">
        <v>0.63</v>
      </c>
      <c r="F20">
        <v>-2.72</v>
      </c>
      <c r="G20">
        <v>100</v>
      </c>
      <c r="H20">
        <v>100</v>
      </c>
      <c r="I20">
        <v>100</v>
      </c>
      <c r="J20">
        <v>78.8</v>
      </c>
      <c r="K20">
        <v>0.1</v>
      </c>
      <c r="L20">
        <v>10.9</v>
      </c>
      <c r="M20">
        <v>67.3</v>
      </c>
      <c r="N20">
        <v>99.5</v>
      </c>
      <c r="O20">
        <v>0</v>
      </c>
      <c r="P20">
        <v>0</v>
      </c>
    </row>
    <row r="21" spans="1:16" x14ac:dyDescent="0.25">
      <c r="A21" t="s">
        <v>35</v>
      </c>
      <c r="B21">
        <v>5</v>
      </c>
      <c r="C21">
        <v>40</v>
      </c>
      <c r="D21">
        <v>0.51</v>
      </c>
      <c r="E21">
        <v>0.75</v>
      </c>
      <c r="F21">
        <v>-2.72</v>
      </c>
      <c r="G21">
        <v>100</v>
      </c>
      <c r="H21">
        <v>100</v>
      </c>
      <c r="I21">
        <v>100</v>
      </c>
      <c r="J21">
        <v>88.3</v>
      </c>
      <c r="K21">
        <v>1.6</v>
      </c>
      <c r="L21">
        <v>18.3</v>
      </c>
      <c r="M21">
        <v>79.900000000000006</v>
      </c>
      <c r="N21">
        <v>100</v>
      </c>
      <c r="O21">
        <v>74.2</v>
      </c>
      <c r="P21">
        <v>82.6</v>
      </c>
    </row>
    <row r="22" spans="1:16" x14ac:dyDescent="0.25">
      <c r="A22" t="s">
        <v>36</v>
      </c>
      <c r="B22">
        <v>5</v>
      </c>
      <c r="C22">
        <v>38</v>
      </c>
      <c r="D22">
        <v>0.34</v>
      </c>
      <c r="E22">
        <v>0.8</v>
      </c>
      <c r="F22">
        <v>-2.64</v>
      </c>
      <c r="G22">
        <v>100</v>
      </c>
      <c r="H22">
        <v>100</v>
      </c>
      <c r="I22">
        <v>0</v>
      </c>
      <c r="J22">
        <v>98.2</v>
      </c>
      <c r="K22">
        <v>3.7</v>
      </c>
      <c r="L22">
        <v>16.399999999999999</v>
      </c>
      <c r="M22">
        <v>78.599999999999994</v>
      </c>
      <c r="N22">
        <v>100</v>
      </c>
      <c r="O22">
        <v>82.3</v>
      </c>
      <c r="P22">
        <v>96.1</v>
      </c>
    </row>
    <row r="23" spans="1:16" x14ac:dyDescent="0.25">
      <c r="A23" t="s">
        <v>37</v>
      </c>
      <c r="B23">
        <v>5</v>
      </c>
      <c r="C23">
        <v>38</v>
      </c>
      <c r="D23">
        <v>0.25</v>
      </c>
      <c r="E23">
        <v>0.82</v>
      </c>
      <c r="F23">
        <v>-2.29</v>
      </c>
      <c r="G23">
        <v>100</v>
      </c>
      <c r="H23">
        <v>100</v>
      </c>
      <c r="I23">
        <v>100</v>
      </c>
      <c r="J23">
        <v>68.3</v>
      </c>
      <c r="K23">
        <v>1.4</v>
      </c>
      <c r="L23">
        <v>6</v>
      </c>
      <c r="M23">
        <v>53.5</v>
      </c>
      <c r="N23">
        <v>99.9</v>
      </c>
      <c r="O23">
        <v>0</v>
      </c>
      <c r="P23">
        <v>0</v>
      </c>
    </row>
    <row r="24" spans="1:16" x14ac:dyDescent="0.25">
      <c r="A24" t="s">
        <v>38</v>
      </c>
      <c r="B24">
        <v>7</v>
      </c>
      <c r="C24">
        <v>38</v>
      </c>
      <c r="D24">
        <v>0.17</v>
      </c>
      <c r="E24">
        <v>0.82</v>
      </c>
      <c r="F24">
        <v>-4.62</v>
      </c>
      <c r="G24">
        <v>100</v>
      </c>
      <c r="H24">
        <v>100</v>
      </c>
      <c r="I24">
        <v>0</v>
      </c>
      <c r="J24">
        <v>70.099999999999994</v>
      </c>
      <c r="K24">
        <v>1.6</v>
      </c>
      <c r="L24">
        <v>6.7</v>
      </c>
      <c r="M24">
        <v>57.4</v>
      </c>
      <c r="N24">
        <v>96</v>
      </c>
      <c r="O24">
        <v>97.8</v>
      </c>
      <c r="P24">
        <v>98.7</v>
      </c>
    </row>
    <row r="25" spans="1:16" x14ac:dyDescent="0.25">
      <c r="A25" t="s">
        <v>39</v>
      </c>
      <c r="B25">
        <v>4</v>
      </c>
      <c r="C25">
        <v>38</v>
      </c>
      <c r="D25">
        <v>0.1</v>
      </c>
      <c r="E25">
        <v>0.61</v>
      </c>
      <c r="F25">
        <v>-1.88</v>
      </c>
      <c r="G25">
        <v>100</v>
      </c>
      <c r="H25">
        <v>48.2</v>
      </c>
      <c r="I25">
        <v>100</v>
      </c>
      <c r="J25">
        <v>59.4</v>
      </c>
      <c r="K25">
        <v>0</v>
      </c>
      <c r="L25">
        <v>4.3</v>
      </c>
      <c r="M25">
        <v>18.899999999999999</v>
      </c>
      <c r="N25">
        <v>58</v>
      </c>
      <c r="O25">
        <v>84.8</v>
      </c>
      <c r="P25">
        <v>77.3</v>
      </c>
    </row>
    <row r="26" spans="1:16" x14ac:dyDescent="0.25">
      <c r="A26" t="s">
        <v>40</v>
      </c>
      <c r="B26">
        <v>5</v>
      </c>
      <c r="C26">
        <v>38</v>
      </c>
      <c r="D26">
        <v>0.33</v>
      </c>
      <c r="E26">
        <v>1.25</v>
      </c>
      <c r="F26">
        <v>-1.1299999999999999</v>
      </c>
      <c r="G26">
        <v>100</v>
      </c>
      <c r="H26">
        <v>99.9</v>
      </c>
      <c r="I26">
        <v>0</v>
      </c>
      <c r="J26">
        <v>74.3</v>
      </c>
      <c r="K26">
        <v>1</v>
      </c>
      <c r="L26">
        <v>12</v>
      </c>
      <c r="M26">
        <v>68</v>
      </c>
      <c r="N26">
        <v>96.8</v>
      </c>
      <c r="O26">
        <v>0</v>
      </c>
      <c r="P26">
        <v>0</v>
      </c>
    </row>
    <row r="27" spans="1:16" x14ac:dyDescent="0.25">
      <c r="A27" t="s">
        <v>41</v>
      </c>
      <c r="B27">
        <v>7</v>
      </c>
      <c r="C27">
        <v>46</v>
      </c>
      <c r="D27">
        <v>0.44</v>
      </c>
      <c r="E27">
        <v>0.82</v>
      </c>
      <c r="F27">
        <v>-4.16</v>
      </c>
      <c r="G27">
        <v>100</v>
      </c>
      <c r="H27">
        <v>0</v>
      </c>
      <c r="I27">
        <v>0</v>
      </c>
      <c r="J27">
        <v>100</v>
      </c>
      <c r="K27">
        <v>0.5</v>
      </c>
      <c r="L27">
        <v>8.8000000000000007</v>
      </c>
      <c r="M27">
        <v>63.3</v>
      </c>
      <c r="N27">
        <v>100</v>
      </c>
      <c r="O27">
        <v>86.9</v>
      </c>
      <c r="P27">
        <v>89.7</v>
      </c>
    </row>
    <row r="28" spans="1:16" x14ac:dyDescent="0.25">
      <c r="A28" t="s">
        <v>42</v>
      </c>
      <c r="B28">
        <v>5</v>
      </c>
      <c r="C28">
        <v>48</v>
      </c>
      <c r="D28">
        <v>0.51</v>
      </c>
      <c r="E28">
        <v>0.77</v>
      </c>
      <c r="F28">
        <v>-3.66</v>
      </c>
      <c r="G28">
        <v>100</v>
      </c>
      <c r="H28">
        <v>100</v>
      </c>
      <c r="I28">
        <v>100</v>
      </c>
      <c r="J28">
        <v>99.6</v>
      </c>
      <c r="K28">
        <v>0.7</v>
      </c>
      <c r="L28">
        <v>65.5</v>
      </c>
      <c r="M28">
        <v>77.2</v>
      </c>
      <c r="N28">
        <v>100</v>
      </c>
      <c r="O28">
        <v>93.3</v>
      </c>
      <c r="P28">
        <v>99</v>
      </c>
    </row>
    <row r="29" spans="1:16" x14ac:dyDescent="0.25">
      <c r="A29" t="s">
        <v>43</v>
      </c>
      <c r="B29">
        <v>6</v>
      </c>
      <c r="C29">
        <v>48</v>
      </c>
      <c r="D29">
        <v>0.47</v>
      </c>
      <c r="E29">
        <v>0.61</v>
      </c>
      <c r="F29">
        <v>-3.97</v>
      </c>
      <c r="G29">
        <v>100</v>
      </c>
      <c r="H29">
        <v>100</v>
      </c>
      <c r="I29">
        <v>100</v>
      </c>
      <c r="J29">
        <v>99.9</v>
      </c>
      <c r="K29">
        <v>1.1000000000000001</v>
      </c>
      <c r="L29">
        <v>56.9</v>
      </c>
      <c r="M29">
        <v>69.400000000000006</v>
      </c>
      <c r="N29">
        <v>100</v>
      </c>
      <c r="O29">
        <v>0</v>
      </c>
      <c r="P29">
        <v>0</v>
      </c>
    </row>
    <row r="30" spans="1:16" x14ac:dyDescent="0.25">
      <c r="A30" t="s">
        <v>44</v>
      </c>
      <c r="B30">
        <v>5</v>
      </c>
      <c r="C30">
        <v>38</v>
      </c>
      <c r="D30">
        <v>0.32</v>
      </c>
      <c r="E30">
        <v>0.97</v>
      </c>
      <c r="F30">
        <v>-5.3</v>
      </c>
      <c r="G30">
        <v>100</v>
      </c>
      <c r="H30">
        <v>0</v>
      </c>
      <c r="I30">
        <v>0</v>
      </c>
      <c r="J30">
        <v>71.599999999999994</v>
      </c>
      <c r="K30">
        <v>0.2</v>
      </c>
      <c r="L30">
        <v>7.8</v>
      </c>
      <c r="M30">
        <v>64.900000000000006</v>
      </c>
      <c r="N30">
        <v>82.1</v>
      </c>
      <c r="O30">
        <v>0</v>
      </c>
      <c r="P30">
        <v>0</v>
      </c>
    </row>
    <row r="31" spans="1:16" x14ac:dyDescent="0.25">
      <c r="A31" t="s">
        <v>45</v>
      </c>
      <c r="B31">
        <v>2</v>
      </c>
      <c r="C31">
        <v>38</v>
      </c>
      <c r="D31">
        <v>0.33</v>
      </c>
      <c r="E31">
        <v>1.37</v>
      </c>
      <c r="F31">
        <v>1.84</v>
      </c>
      <c r="G31">
        <v>100</v>
      </c>
      <c r="H31">
        <v>100</v>
      </c>
      <c r="I31">
        <v>100</v>
      </c>
      <c r="J31">
        <v>92</v>
      </c>
      <c r="K31">
        <v>2.8</v>
      </c>
      <c r="L31">
        <v>24.2</v>
      </c>
      <c r="M31">
        <v>82.6</v>
      </c>
      <c r="N31">
        <v>100</v>
      </c>
      <c r="O31">
        <v>97.2</v>
      </c>
      <c r="P31">
        <v>98.9</v>
      </c>
    </row>
    <row r="32" spans="1:16" x14ac:dyDescent="0.25">
      <c r="A32" t="s">
        <v>46</v>
      </c>
      <c r="B32">
        <v>5</v>
      </c>
      <c r="C32">
        <v>38</v>
      </c>
      <c r="D32">
        <v>0.37</v>
      </c>
      <c r="E32">
        <v>0.9</v>
      </c>
      <c r="F32">
        <v>-2.2799999999999998</v>
      </c>
      <c r="G32">
        <v>100</v>
      </c>
      <c r="H32">
        <v>100</v>
      </c>
      <c r="I32">
        <v>0</v>
      </c>
      <c r="J32">
        <v>50.5</v>
      </c>
      <c r="K32">
        <v>2.8</v>
      </c>
      <c r="L32">
        <v>5.7</v>
      </c>
      <c r="M32">
        <v>55.2</v>
      </c>
      <c r="N32">
        <v>90.8</v>
      </c>
      <c r="O32">
        <v>20.8</v>
      </c>
      <c r="P32">
        <v>18.2</v>
      </c>
    </row>
    <row r="33" spans="1:16" x14ac:dyDescent="0.25">
      <c r="A33" t="s">
        <v>47</v>
      </c>
      <c r="B33">
        <v>4</v>
      </c>
      <c r="C33">
        <v>48</v>
      </c>
      <c r="D33">
        <v>0.36</v>
      </c>
      <c r="E33">
        <v>0.88</v>
      </c>
      <c r="F33">
        <v>-2.08</v>
      </c>
      <c r="G33">
        <v>100</v>
      </c>
      <c r="H33">
        <v>100</v>
      </c>
      <c r="I33">
        <v>50.8</v>
      </c>
      <c r="J33">
        <v>86.2</v>
      </c>
      <c r="K33">
        <v>0</v>
      </c>
      <c r="L33">
        <v>8</v>
      </c>
      <c r="M33">
        <v>68</v>
      </c>
      <c r="N33">
        <v>99.8</v>
      </c>
      <c r="O33">
        <v>76.900000000000006</v>
      </c>
      <c r="P33">
        <v>79.400000000000006</v>
      </c>
    </row>
    <row r="34" spans="1:16" x14ac:dyDescent="0.25">
      <c r="A34" t="s">
        <v>48</v>
      </c>
      <c r="B34">
        <v>3</v>
      </c>
      <c r="C34">
        <v>38</v>
      </c>
      <c r="D34">
        <v>0.18</v>
      </c>
      <c r="E34">
        <v>1.23</v>
      </c>
      <c r="F34">
        <v>0.55000000000000004</v>
      </c>
      <c r="G34">
        <v>100</v>
      </c>
      <c r="H34">
        <v>100</v>
      </c>
      <c r="I34">
        <v>100</v>
      </c>
      <c r="J34">
        <v>76.599999999999994</v>
      </c>
      <c r="K34">
        <v>1.8</v>
      </c>
      <c r="L34">
        <v>18.8</v>
      </c>
      <c r="M34">
        <v>75.7</v>
      </c>
      <c r="N34">
        <v>99.8</v>
      </c>
      <c r="O34">
        <v>51.9</v>
      </c>
      <c r="P34">
        <v>51.8</v>
      </c>
    </row>
    <row r="35" spans="1:16" x14ac:dyDescent="0.25">
      <c r="A35" t="s">
        <v>49</v>
      </c>
      <c r="B35">
        <v>5</v>
      </c>
      <c r="C35">
        <v>38</v>
      </c>
      <c r="D35">
        <v>0.53</v>
      </c>
      <c r="E35">
        <v>0.68</v>
      </c>
      <c r="F35">
        <v>-3.77</v>
      </c>
      <c r="G35">
        <v>100</v>
      </c>
      <c r="H35">
        <v>0</v>
      </c>
      <c r="I35">
        <v>0</v>
      </c>
      <c r="J35">
        <v>87.5</v>
      </c>
      <c r="K35">
        <v>0.8</v>
      </c>
      <c r="L35">
        <v>9.4</v>
      </c>
      <c r="M35">
        <v>65.099999999999994</v>
      </c>
      <c r="N35">
        <v>93.4</v>
      </c>
      <c r="O35">
        <v>0</v>
      </c>
      <c r="P35">
        <v>0</v>
      </c>
    </row>
    <row r="36" spans="1:16" x14ac:dyDescent="0.25">
      <c r="A36" t="s">
        <v>50</v>
      </c>
      <c r="B36">
        <v>5</v>
      </c>
      <c r="C36">
        <v>38</v>
      </c>
      <c r="D36">
        <v>0.61</v>
      </c>
      <c r="E36">
        <v>1.03</v>
      </c>
      <c r="F36">
        <v>-2.0699999999999998</v>
      </c>
      <c r="G36">
        <v>100</v>
      </c>
      <c r="H36">
        <v>100</v>
      </c>
      <c r="I36">
        <v>100</v>
      </c>
      <c r="J36">
        <v>64.099999999999994</v>
      </c>
      <c r="K36">
        <v>1.9</v>
      </c>
      <c r="L36">
        <v>5.5</v>
      </c>
      <c r="M36">
        <v>71</v>
      </c>
      <c r="N36">
        <v>85</v>
      </c>
      <c r="O36">
        <v>0</v>
      </c>
      <c r="P36">
        <v>0</v>
      </c>
    </row>
    <row r="37" spans="1:16" x14ac:dyDescent="0.25">
      <c r="A37" t="s">
        <v>51</v>
      </c>
      <c r="B37">
        <v>5</v>
      </c>
      <c r="C37">
        <v>44</v>
      </c>
      <c r="D37">
        <v>0.2</v>
      </c>
      <c r="E37">
        <v>0.73</v>
      </c>
      <c r="F37">
        <v>-2.46</v>
      </c>
      <c r="G37">
        <v>100</v>
      </c>
      <c r="H37">
        <v>100</v>
      </c>
      <c r="I37">
        <v>87.9</v>
      </c>
      <c r="J37">
        <v>75</v>
      </c>
      <c r="K37">
        <v>0.1</v>
      </c>
      <c r="L37">
        <v>19.3</v>
      </c>
      <c r="M37">
        <v>52.8</v>
      </c>
      <c r="N37">
        <v>89.3</v>
      </c>
      <c r="O37">
        <v>0</v>
      </c>
      <c r="P37">
        <v>0</v>
      </c>
    </row>
    <row r="38" spans="1:16" x14ac:dyDescent="0.25">
      <c r="A38" t="s">
        <v>52</v>
      </c>
      <c r="B38">
        <v>3</v>
      </c>
      <c r="C38">
        <v>38</v>
      </c>
      <c r="D38">
        <v>0.37</v>
      </c>
      <c r="E38">
        <v>0.82</v>
      </c>
      <c r="F38">
        <v>-1.2</v>
      </c>
      <c r="G38">
        <v>100</v>
      </c>
      <c r="H38">
        <v>100</v>
      </c>
      <c r="I38">
        <v>100</v>
      </c>
      <c r="J38">
        <v>92.5</v>
      </c>
      <c r="K38">
        <v>0.6</v>
      </c>
      <c r="L38">
        <v>39.9</v>
      </c>
      <c r="M38">
        <v>67.7</v>
      </c>
      <c r="N38">
        <v>100</v>
      </c>
      <c r="O38">
        <v>99.5</v>
      </c>
      <c r="P38">
        <v>99.8</v>
      </c>
    </row>
    <row r="39" spans="1:16" x14ac:dyDescent="0.25">
      <c r="A39" t="s">
        <v>53</v>
      </c>
      <c r="B39">
        <v>3</v>
      </c>
      <c r="C39">
        <v>38</v>
      </c>
      <c r="D39">
        <v>0.16</v>
      </c>
      <c r="E39">
        <v>0.68</v>
      </c>
      <c r="F39">
        <v>-1.49</v>
      </c>
      <c r="G39">
        <v>100</v>
      </c>
      <c r="H39">
        <v>100</v>
      </c>
      <c r="I39">
        <v>100</v>
      </c>
      <c r="J39">
        <v>60.8</v>
      </c>
      <c r="K39">
        <v>0.9</v>
      </c>
      <c r="L39">
        <v>25.4</v>
      </c>
      <c r="M39">
        <v>70.900000000000006</v>
      </c>
      <c r="N39">
        <v>100</v>
      </c>
      <c r="O39">
        <v>98.7</v>
      </c>
      <c r="P39">
        <v>99.9</v>
      </c>
    </row>
    <row r="40" spans="1:16" x14ac:dyDescent="0.25">
      <c r="A40" t="s">
        <v>54</v>
      </c>
      <c r="B40">
        <v>7</v>
      </c>
      <c r="C40">
        <v>38</v>
      </c>
      <c r="D40">
        <v>0.11</v>
      </c>
      <c r="E40">
        <v>0.77</v>
      </c>
      <c r="F40">
        <v>-4.87</v>
      </c>
      <c r="G40">
        <v>100</v>
      </c>
      <c r="H40">
        <v>100</v>
      </c>
      <c r="I40">
        <v>0</v>
      </c>
      <c r="J40">
        <v>41.7</v>
      </c>
      <c r="K40">
        <v>1.4</v>
      </c>
      <c r="L40">
        <v>6</v>
      </c>
      <c r="M40">
        <v>59.3</v>
      </c>
      <c r="N40">
        <v>100</v>
      </c>
      <c r="O40">
        <v>19.3</v>
      </c>
      <c r="P40">
        <v>21</v>
      </c>
    </row>
    <row r="41" spans="1:16" x14ac:dyDescent="0.25">
      <c r="A41" t="s">
        <v>55</v>
      </c>
      <c r="B41">
        <v>5</v>
      </c>
      <c r="C41">
        <v>38</v>
      </c>
      <c r="D41">
        <v>0.24</v>
      </c>
      <c r="E41">
        <v>0.56000000000000005</v>
      </c>
      <c r="F41">
        <v>-3.24</v>
      </c>
      <c r="G41">
        <v>100</v>
      </c>
      <c r="H41">
        <v>100</v>
      </c>
      <c r="I41">
        <v>0</v>
      </c>
      <c r="J41">
        <v>85.2</v>
      </c>
      <c r="K41">
        <v>3.1</v>
      </c>
      <c r="L41">
        <v>17.399999999999999</v>
      </c>
      <c r="M41">
        <v>77.8</v>
      </c>
      <c r="N41">
        <v>100</v>
      </c>
      <c r="O41">
        <v>80.900000000000006</v>
      </c>
      <c r="P41">
        <v>87.7</v>
      </c>
    </row>
    <row r="42" spans="1:16" x14ac:dyDescent="0.25">
      <c r="A42" t="s">
        <v>56</v>
      </c>
      <c r="B42">
        <v>1</v>
      </c>
      <c r="C42">
        <v>38</v>
      </c>
      <c r="D42">
        <v>0.38</v>
      </c>
      <c r="E42">
        <v>1.27</v>
      </c>
      <c r="F42">
        <v>0.71</v>
      </c>
      <c r="G42">
        <v>100</v>
      </c>
      <c r="H42">
        <v>100</v>
      </c>
      <c r="I42">
        <v>98.1</v>
      </c>
      <c r="J42">
        <v>73.2</v>
      </c>
      <c r="K42">
        <v>3.4</v>
      </c>
      <c r="L42">
        <v>10.6</v>
      </c>
      <c r="M42">
        <v>70.099999999999994</v>
      </c>
      <c r="N42">
        <v>98.7</v>
      </c>
      <c r="O42">
        <v>97.8</v>
      </c>
      <c r="P42">
        <v>100</v>
      </c>
    </row>
    <row r="43" spans="1:16" x14ac:dyDescent="0.25">
      <c r="A43" t="s">
        <v>57</v>
      </c>
      <c r="B43">
        <v>7</v>
      </c>
      <c r="C43">
        <v>44</v>
      </c>
      <c r="D43">
        <v>0.28000000000000003</v>
      </c>
      <c r="E43">
        <v>0.7</v>
      </c>
      <c r="F43">
        <v>-4.1500000000000004</v>
      </c>
      <c r="G43">
        <v>100</v>
      </c>
      <c r="H43">
        <v>0</v>
      </c>
      <c r="I43">
        <v>100</v>
      </c>
      <c r="J43">
        <v>54.7</v>
      </c>
      <c r="K43">
        <v>0.2</v>
      </c>
      <c r="L43">
        <v>14.2</v>
      </c>
      <c r="M43">
        <v>50.6</v>
      </c>
      <c r="N43">
        <v>91.6</v>
      </c>
      <c r="O43">
        <v>0</v>
      </c>
      <c r="P43">
        <v>0</v>
      </c>
    </row>
    <row r="44" spans="1:16" x14ac:dyDescent="0.25">
      <c r="A44" t="s">
        <v>58</v>
      </c>
      <c r="B44">
        <v>3</v>
      </c>
      <c r="C44">
        <v>38</v>
      </c>
      <c r="D44">
        <v>0.2</v>
      </c>
      <c r="E44">
        <v>1.22</v>
      </c>
      <c r="F44">
        <v>-0.42</v>
      </c>
      <c r="G44">
        <v>100</v>
      </c>
      <c r="H44">
        <v>100</v>
      </c>
      <c r="I44">
        <v>100</v>
      </c>
      <c r="J44">
        <v>65</v>
      </c>
      <c r="K44">
        <v>1.8</v>
      </c>
      <c r="L44">
        <v>15</v>
      </c>
      <c r="M44">
        <v>66.099999999999994</v>
      </c>
      <c r="N44">
        <v>99.1</v>
      </c>
      <c r="O44">
        <v>0</v>
      </c>
      <c r="P44">
        <v>0</v>
      </c>
    </row>
    <row r="45" spans="1:16" x14ac:dyDescent="0.25">
      <c r="A45" t="s">
        <v>59</v>
      </c>
      <c r="B45">
        <v>4</v>
      </c>
      <c r="C45">
        <v>38</v>
      </c>
      <c r="D45">
        <v>0.39</v>
      </c>
      <c r="E45">
        <v>1.42</v>
      </c>
      <c r="F45">
        <v>0.19</v>
      </c>
      <c r="G45">
        <v>100</v>
      </c>
      <c r="H45">
        <v>100</v>
      </c>
      <c r="I45">
        <v>100</v>
      </c>
      <c r="J45">
        <v>58.9</v>
      </c>
      <c r="K45">
        <v>2.4</v>
      </c>
      <c r="L45">
        <v>17.7</v>
      </c>
      <c r="M45">
        <v>62.6</v>
      </c>
      <c r="N45">
        <v>96.9</v>
      </c>
      <c r="O45">
        <v>28.5</v>
      </c>
      <c r="P45">
        <v>22.5</v>
      </c>
    </row>
    <row r="46" spans="1:16" x14ac:dyDescent="0.25">
      <c r="A46" t="s">
        <v>60</v>
      </c>
      <c r="B46">
        <v>8</v>
      </c>
      <c r="C46">
        <v>64</v>
      </c>
      <c r="D46">
        <v>0.22</v>
      </c>
      <c r="E46">
        <v>0.7</v>
      </c>
      <c r="F46">
        <v>-5.6</v>
      </c>
      <c r="G46">
        <v>100</v>
      </c>
      <c r="H46">
        <v>100</v>
      </c>
      <c r="I46">
        <v>100</v>
      </c>
      <c r="J46">
        <v>74.8</v>
      </c>
      <c r="K46">
        <v>0</v>
      </c>
      <c r="L46">
        <v>2.4</v>
      </c>
      <c r="M46">
        <v>43.5</v>
      </c>
      <c r="N46">
        <v>52.3</v>
      </c>
      <c r="O46">
        <v>66.3</v>
      </c>
      <c r="P46">
        <v>75.3</v>
      </c>
    </row>
    <row r="47" spans="1:16" x14ac:dyDescent="0.25">
      <c r="A47" t="s">
        <v>61</v>
      </c>
      <c r="B47">
        <v>3</v>
      </c>
      <c r="C47">
        <v>38</v>
      </c>
      <c r="D47">
        <v>0.47</v>
      </c>
      <c r="E47">
        <v>0.9</v>
      </c>
      <c r="F47">
        <v>-0.17</v>
      </c>
      <c r="G47">
        <v>100</v>
      </c>
      <c r="H47">
        <v>0</v>
      </c>
      <c r="I47">
        <v>100</v>
      </c>
      <c r="J47">
        <v>89.8</v>
      </c>
      <c r="K47">
        <v>0.9</v>
      </c>
      <c r="L47">
        <v>17.399999999999999</v>
      </c>
      <c r="M47">
        <v>64.2</v>
      </c>
      <c r="N47">
        <v>100</v>
      </c>
      <c r="O47">
        <v>0</v>
      </c>
      <c r="P47">
        <v>0</v>
      </c>
    </row>
    <row r="48" spans="1:16" x14ac:dyDescent="0.25">
      <c r="A48" t="s">
        <v>62</v>
      </c>
      <c r="B48">
        <v>7</v>
      </c>
      <c r="C48">
        <v>46</v>
      </c>
      <c r="D48">
        <v>0.15</v>
      </c>
      <c r="E48">
        <v>0.66</v>
      </c>
      <c r="F48">
        <v>-5.53</v>
      </c>
      <c r="G48">
        <v>100</v>
      </c>
      <c r="H48">
        <v>100</v>
      </c>
      <c r="I48">
        <v>0</v>
      </c>
      <c r="J48">
        <v>65.7</v>
      </c>
      <c r="K48">
        <v>0.6</v>
      </c>
      <c r="L48">
        <v>10.9</v>
      </c>
      <c r="M48">
        <v>42.8</v>
      </c>
      <c r="N48">
        <v>58.1</v>
      </c>
      <c r="O48">
        <v>40.6</v>
      </c>
      <c r="P48">
        <v>38.299999999999997</v>
      </c>
    </row>
    <row r="49" spans="1:16" x14ac:dyDescent="0.25">
      <c r="A49" t="s">
        <v>63</v>
      </c>
      <c r="B49">
        <v>1</v>
      </c>
      <c r="C49">
        <v>38</v>
      </c>
      <c r="D49">
        <v>0.39</v>
      </c>
      <c r="E49">
        <v>1.1000000000000001</v>
      </c>
      <c r="F49">
        <v>2.3199999999999998</v>
      </c>
      <c r="G49">
        <v>100</v>
      </c>
      <c r="H49">
        <v>100</v>
      </c>
      <c r="I49">
        <v>100</v>
      </c>
      <c r="J49">
        <v>75.2</v>
      </c>
      <c r="K49">
        <v>3.7</v>
      </c>
      <c r="L49">
        <v>61.3</v>
      </c>
      <c r="M49">
        <v>69.900000000000006</v>
      </c>
      <c r="N49">
        <v>98</v>
      </c>
      <c r="O49">
        <v>98.2</v>
      </c>
      <c r="P49">
        <v>99.8</v>
      </c>
    </row>
    <row r="50" spans="1:16" x14ac:dyDescent="0.25">
      <c r="A50" t="s">
        <v>64</v>
      </c>
      <c r="B50">
        <v>6</v>
      </c>
      <c r="C50">
        <v>46</v>
      </c>
      <c r="D50">
        <v>0.31</v>
      </c>
      <c r="E50">
        <v>0.79</v>
      </c>
      <c r="F50">
        <v>-4.4000000000000004</v>
      </c>
      <c r="G50">
        <v>100</v>
      </c>
      <c r="H50">
        <v>100</v>
      </c>
      <c r="I50">
        <v>0</v>
      </c>
      <c r="J50">
        <v>71.7</v>
      </c>
      <c r="K50">
        <v>0.3</v>
      </c>
      <c r="L50">
        <v>18.600000000000001</v>
      </c>
      <c r="M50">
        <v>62.9</v>
      </c>
      <c r="N50">
        <v>96.3</v>
      </c>
      <c r="O50">
        <v>97.5</v>
      </c>
      <c r="P50">
        <v>100</v>
      </c>
    </row>
    <row r="51" spans="1:16" x14ac:dyDescent="0.25">
      <c r="A51" t="s">
        <v>65</v>
      </c>
      <c r="B51">
        <v>6</v>
      </c>
      <c r="C51">
        <v>46</v>
      </c>
      <c r="D51">
        <v>0.31</v>
      </c>
      <c r="E51">
        <v>0.79</v>
      </c>
      <c r="F51">
        <v>-3.41</v>
      </c>
      <c r="G51">
        <v>100</v>
      </c>
      <c r="H51">
        <v>100</v>
      </c>
      <c r="I51">
        <v>0</v>
      </c>
      <c r="J51">
        <v>70.2</v>
      </c>
      <c r="K51">
        <v>0</v>
      </c>
      <c r="L51">
        <v>15.3</v>
      </c>
      <c r="M51">
        <v>61.8</v>
      </c>
      <c r="N51">
        <v>92.2</v>
      </c>
      <c r="O51">
        <v>0</v>
      </c>
      <c r="P51">
        <v>0</v>
      </c>
    </row>
    <row r="52" spans="1:16" x14ac:dyDescent="0.25">
      <c r="A52" t="s">
        <v>66</v>
      </c>
      <c r="B52">
        <v>3</v>
      </c>
      <c r="C52">
        <v>38</v>
      </c>
      <c r="D52">
        <v>0.36</v>
      </c>
      <c r="E52">
        <v>0.77</v>
      </c>
      <c r="F52">
        <v>-3.91</v>
      </c>
      <c r="G52">
        <v>100</v>
      </c>
      <c r="H52">
        <v>100</v>
      </c>
      <c r="I52">
        <v>100</v>
      </c>
      <c r="J52">
        <v>88.4</v>
      </c>
      <c r="K52">
        <v>1.3</v>
      </c>
      <c r="L52">
        <v>32.9</v>
      </c>
      <c r="M52">
        <v>71.900000000000006</v>
      </c>
      <c r="N52">
        <v>97.5</v>
      </c>
      <c r="O52">
        <v>0</v>
      </c>
      <c r="P52">
        <v>0</v>
      </c>
    </row>
    <row r="53" spans="1:16" x14ac:dyDescent="0.25">
      <c r="A53" t="s">
        <v>67</v>
      </c>
      <c r="B53">
        <v>5</v>
      </c>
      <c r="C53">
        <v>38</v>
      </c>
      <c r="D53">
        <v>0.66</v>
      </c>
      <c r="E53">
        <v>1.44</v>
      </c>
      <c r="F53">
        <v>-1.54</v>
      </c>
      <c r="G53">
        <v>100</v>
      </c>
      <c r="H53">
        <v>100</v>
      </c>
      <c r="I53">
        <v>100</v>
      </c>
      <c r="J53">
        <v>73.900000000000006</v>
      </c>
      <c r="K53">
        <v>2.4</v>
      </c>
      <c r="L53">
        <v>35.5</v>
      </c>
      <c r="M53">
        <v>72.3</v>
      </c>
      <c r="N53">
        <v>98.7</v>
      </c>
      <c r="O53">
        <v>56.6</v>
      </c>
      <c r="P53">
        <v>61.9</v>
      </c>
    </row>
    <row r="54" spans="1:16" x14ac:dyDescent="0.25">
      <c r="A54" t="s">
        <v>68</v>
      </c>
      <c r="B54">
        <v>3</v>
      </c>
      <c r="C54">
        <v>38</v>
      </c>
      <c r="D54">
        <v>0.37</v>
      </c>
      <c r="E54">
        <v>1.5</v>
      </c>
      <c r="F54">
        <v>1.21</v>
      </c>
      <c r="G54">
        <v>100</v>
      </c>
      <c r="H54">
        <v>100</v>
      </c>
      <c r="I54">
        <v>100</v>
      </c>
      <c r="J54">
        <v>58.7</v>
      </c>
      <c r="K54">
        <v>2.2999999999999998</v>
      </c>
      <c r="L54">
        <v>20.7</v>
      </c>
      <c r="M54">
        <v>75.099999999999994</v>
      </c>
      <c r="N54">
        <v>100</v>
      </c>
      <c r="O54">
        <v>0</v>
      </c>
      <c r="P54">
        <v>0</v>
      </c>
    </row>
    <row r="55" spans="1:16" x14ac:dyDescent="0.25">
      <c r="A55" t="s">
        <v>69</v>
      </c>
      <c r="B55">
        <v>9</v>
      </c>
      <c r="C55">
        <v>44</v>
      </c>
      <c r="D55">
        <v>0.2</v>
      </c>
      <c r="E55">
        <v>0.7</v>
      </c>
      <c r="F55">
        <v>-8.23</v>
      </c>
      <c r="G55">
        <v>100</v>
      </c>
      <c r="H55">
        <v>100</v>
      </c>
      <c r="I55">
        <v>90.9</v>
      </c>
      <c r="J55">
        <v>67.3</v>
      </c>
      <c r="K55">
        <v>0.1</v>
      </c>
      <c r="L55">
        <v>7.2</v>
      </c>
      <c r="M55">
        <v>48.4</v>
      </c>
      <c r="N55">
        <v>84.9</v>
      </c>
      <c r="O55">
        <v>0</v>
      </c>
      <c r="P55">
        <v>0</v>
      </c>
    </row>
    <row r="56" spans="1:16" x14ac:dyDescent="0.25">
      <c r="A56" t="s">
        <v>70</v>
      </c>
      <c r="B56">
        <v>2</v>
      </c>
      <c r="C56">
        <v>38</v>
      </c>
      <c r="D56">
        <v>0.75</v>
      </c>
      <c r="E56">
        <v>1.56</v>
      </c>
      <c r="F56">
        <v>2.62</v>
      </c>
      <c r="G56">
        <v>100</v>
      </c>
      <c r="H56">
        <v>0</v>
      </c>
      <c r="I56">
        <v>100</v>
      </c>
      <c r="J56">
        <v>88.9</v>
      </c>
      <c r="K56">
        <v>3.9</v>
      </c>
      <c r="L56">
        <v>27.2</v>
      </c>
      <c r="M56">
        <v>79.400000000000006</v>
      </c>
      <c r="N56">
        <v>98.8</v>
      </c>
      <c r="O56">
        <v>0</v>
      </c>
      <c r="P56">
        <v>0</v>
      </c>
    </row>
    <row r="57" spans="1:16" x14ac:dyDescent="0.25">
      <c r="A57" t="s">
        <v>71</v>
      </c>
      <c r="B57">
        <v>5</v>
      </c>
      <c r="C57">
        <v>44</v>
      </c>
      <c r="D57">
        <v>0.28999999999999998</v>
      </c>
      <c r="E57">
        <v>0.68</v>
      </c>
      <c r="F57">
        <v>-3.52</v>
      </c>
      <c r="G57">
        <v>100</v>
      </c>
      <c r="H57">
        <v>100</v>
      </c>
      <c r="I57">
        <v>100</v>
      </c>
      <c r="J57">
        <v>81</v>
      </c>
      <c r="K57">
        <v>0.3</v>
      </c>
      <c r="L57">
        <v>37.299999999999997</v>
      </c>
      <c r="M57">
        <v>67.5</v>
      </c>
      <c r="N57">
        <v>99.6</v>
      </c>
      <c r="O57">
        <v>93.9</v>
      </c>
      <c r="P57">
        <v>95.6</v>
      </c>
    </row>
    <row r="58" spans="1:16" x14ac:dyDescent="0.25">
      <c r="A58" t="s">
        <v>72</v>
      </c>
      <c r="B58">
        <v>2</v>
      </c>
      <c r="C58">
        <v>38</v>
      </c>
      <c r="D58">
        <v>0.46</v>
      </c>
      <c r="E58">
        <v>0.92</v>
      </c>
      <c r="F58">
        <v>1.08</v>
      </c>
      <c r="G58">
        <v>100</v>
      </c>
      <c r="H58">
        <v>100</v>
      </c>
      <c r="I58">
        <v>100</v>
      </c>
      <c r="J58">
        <v>85.8</v>
      </c>
      <c r="K58">
        <v>3.1</v>
      </c>
      <c r="L58">
        <v>31.7</v>
      </c>
      <c r="M58">
        <v>76.900000000000006</v>
      </c>
      <c r="N58">
        <v>99.9</v>
      </c>
      <c r="O58">
        <v>67.7</v>
      </c>
      <c r="P58">
        <v>74.400000000000006</v>
      </c>
    </row>
    <row r="59" spans="1:16" x14ac:dyDescent="0.25">
      <c r="A59" t="s">
        <v>73</v>
      </c>
      <c r="B59">
        <v>7</v>
      </c>
      <c r="C59">
        <v>40</v>
      </c>
      <c r="D59">
        <v>0.18</v>
      </c>
      <c r="E59">
        <v>0.51</v>
      </c>
      <c r="F59">
        <v>-5.14</v>
      </c>
      <c r="G59">
        <v>100</v>
      </c>
      <c r="H59">
        <v>100</v>
      </c>
      <c r="I59">
        <v>0</v>
      </c>
      <c r="J59">
        <v>54.3</v>
      </c>
      <c r="K59">
        <v>0.4</v>
      </c>
      <c r="L59">
        <v>10.4</v>
      </c>
      <c r="M59">
        <v>49.1</v>
      </c>
      <c r="N59">
        <v>100</v>
      </c>
      <c r="O59">
        <v>76.599999999999994</v>
      </c>
      <c r="P59">
        <v>79.2</v>
      </c>
    </row>
    <row r="60" spans="1:16" x14ac:dyDescent="0.25">
      <c r="A60" t="s">
        <v>74</v>
      </c>
      <c r="B60">
        <v>3</v>
      </c>
      <c r="C60">
        <v>38</v>
      </c>
      <c r="D60">
        <v>0.32</v>
      </c>
      <c r="E60">
        <v>1.21</v>
      </c>
      <c r="F60">
        <v>0.28999999999999998</v>
      </c>
      <c r="G60">
        <v>100</v>
      </c>
      <c r="H60">
        <v>0</v>
      </c>
      <c r="I60">
        <v>100</v>
      </c>
      <c r="J60">
        <v>85.7</v>
      </c>
      <c r="K60">
        <v>1.6</v>
      </c>
      <c r="L60">
        <v>2</v>
      </c>
      <c r="M60">
        <v>62.5</v>
      </c>
      <c r="N60">
        <v>100</v>
      </c>
      <c r="O60">
        <v>0</v>
      </c>
      <c r="P60">
        <v>0</v>
      </c>
    </row>
    <row r="61" spans="1:16" x14ac:dyDescent="0.25">
      <c r="A61" t="s">
        <v>75</v>
      </c>
      <c r="B61">
        <v>5</v>
      </c>
      <c r="C61">
        <v>38</v>
      </c>
      <c r="D61">
        <v>0.3</v>
      </c>
      <c r="E61">
        <v>0.97</v>
      </c>
      <c r="F61">
        <f>0.97-0.88-4</f>
        <v>-3.91</v>
      </c>
      <c r="G61">
        <v>100</v>
      </c>
      <c r="H61">
        <v>0</v>
      </c>
      <c r="I61">
        <v>0</v>
      </c>
      <c r="J61">
        <v>20.7</v>
      </c>
      <c r="K61">
        <v>0.3</v>
      </c>
      <c r="L61">
        <v>0.4</v>
      </c>
      <c r="M61">
        <v>21.8</v>
      </c>
      <c r="N61">
        <v>60.4</v>
      </c>
      <c r="O61">
        <v>81.599999999999994</v>
      </c>
      <c r="P61">
        <v>88.6</v>
      </c>
    </row>
    <row r="63" spans="1:16" x14ac:dyDescent="0.25">
      <c r="A63" t="s">
        <v>97</v>
      </c>
      <c r="B63">
        <f>AVERAGE(B2:B61)</f>
        <v>4.416666666666667</v>
      </c>
      <c r="C63">
        <f t="shared" ref="C63:P63" si="0">AVERAGE(C2:C61)</f>
        <v>40.299999999999997</v>
      </c>
      <c r="D63">
        <f t="shared" si="0"/>
        <v>0.36299999999999982</v>
      </c>
      <c r="E63">
        <f t="shared" si="0"/>
        <v>0.97050000000000003</v>
      </c>
      <c r="F63">
        <f t="shared" si="0"/>
        <v>-1.8405000000000002</v>
      </c>
      <c r="G63">
        <f t="shared" si="0"/>
        <v>100</v>
      </c>
      <c r="H63">
        <f t="shared" si="0"/>
        <v>85.38666666666667</v>
      </c>
      <c r="I63">
        <f t="shared" si="0"/>
        <v>72.125</v>
      </c>
      <c r="J63">
        <f t="shared" si="0"/>
        <v>74.928333333333313</v>
      </c>
      <c r="K63">
        <f t="shared" si="0"/>
        <v>1.6483333333333334</v>
      </c>
      <c r="L63">
        <f t="shared" si="0"/>
        <v>21.12166666666667</v>
      </c>
      <c r="M63">
        <f t="shared" si="0"/>
        <v>64.613333333333344</v>
      </c>
      <c r="N63">
        <f t="shared" si="0"/>
        <v>94.141666666666666</v>
      </c>
      <c r="O63">
        <f t="shared" si="0"/>
        <v>46.293333333333329</v>
      </c>
      <c r="P63">
        <f t="shared" si="0"/>
        <v>47.805000000000014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16" zoomScale="70" zoomScaleNormal="70" workbookViewId="0">
      <selection activeCell="E64" sqref="E6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</v>
      </c>
      <c r="C2">
        <v>38</v>
      </c>
      <c r="D2" s="1">
        <v>0.06</v>
      </c>
      <c r="E2">
        <v>1.38</v>
      </c>
      <c r="F2">
        <v>1.61</v>
      </c>
      <c r="G2">
        <v>100</v>
      </c>
      <c r="H2">
        <v>75.2</v>
      </c>
      <c r="I2">
        <v>0</v>
      </c>
      <c r="J2">
        <v>79.7</v>
      </c>
      <c r="K2">
        <v>0</v>
      </c>
      <c r="L2">
        <v>7.1</v>
      </c>
      <c r="M2">
        <v>67.400000000000006</v>
      </c>
      <c r="N2">
        <v>98.7</v>
      </c>
      <c r="O2">
        <v>73</v>
      </c>
      <c r="P2">
        <v>75.900000000000006</v>
      </c>
    </row>
    <row r="3" spans="1:16" x14ac:dyDescent="0.25">
      <c r="A3" t="s">
        <v>17</v>
      </c>
      <c r="B3">
        <v>3</v>
      </c>
      <c r="C3">
        <v>38</v>
      </c>
      <c r="D3" s="1">
        <v>0.01</v>
      </c>
      <c r="E3">
        <v>1.36</v>
      </c>
      <c r="F3">
        <v>-1.3</v>
      </c>
      <c r="G3">
        <v>100</v>
      </c>
      <c r="H3">
        <v>100</v>
      </c>
      <c r="I3">
        <v>0</v>
      </c>
      <c r="J3">
        <v>78</v>
      </c>
      <c r="K3">
        <v>3.1</v>
      </c>
      <c r="L3">
        <v>3.2</v>
      </c>
      <c r="M3">
        <v>45.5</v>
      </c>
      <c r="N3">
        <v>98.7</v>
      </c>
      <c r="O3">
        <v>6.8</v>
      </c>
      <c r="P3">
        <v>6</v>
      </c>
    </row>
    <row r="4" spans="1:16" x14ac:dyDescent="0.25">
      <c r="A4" t="s">
        <v>18</v>
      </c>
      <c r="B4">
        <v>3</v>
      </c>
      <c r="C4">
        <v>38</v>
      </c>
      <c r="D4" s="1">
        <v>0.1</v>
      </c>
      <c r="E4">
        <v>0.88</v>
      </c>
      <c r="F4">
        <v>-1.21</v>
      </c>
      <c r="G4">
        <v>100</v>
      </c>
      <c r="H4">
        <v>100</v>
      </c>
      <c r="I4">
        <v>0</v>
      </c>
      <c r="J4">
        <v>45.8</v>
      </c>
      <c r="K4">
        <v>1.6</v>
      </c>
      <c r="L4">
        <v>2.6</v>
      </c>
      <c r="M4">
        <v>42.6</v>
      </c>
      <c r="N4">
        <v>91.7</v>
      </c>
      <c r="O4">
        <v>0</v>
      </c>
      <c r="P4">
        <v>0</v>
      </c>
    </row>
    <row r="5" spans="1:16" x14ac:dyDescent="0.25">
      <c r="A5" t="s">
        <v>19</v>
      </c>
      <c r="B5">
        <v>4</v>
      </c>
      <c r="C5">
        <v>38</v>
      </c>
      <c r="D5" s="1">
        <v>0.06</v>
      </c>
      <c r="E5">
        <v>0.93</v>
      </c>
      <c r="F5">
        <v>-1.19</v>
      </c>
      <c r="G5">
        <v>100</v>
      </c>
      <c r="H5">
        <v>47.2</v>
      </c>
      <c r="I5">
        <v>100</v>
      </c>
      <c r="J5">
        <v>57.2</v>
      </c>
      <c r="K5">
        <v>0</v>
      </c>
      <c r="L5">
        <v>27.2</v>
      </c>
      <c r="M5">
        <v>59.1</v>
      </c>
      <c r="N5">
        <v>99.7</v>
      </c>
      <c r="O5">
        <v>29.7</v>
      </c>
      <c r="P5">
        <v>25.6</v>
      </c>
    </row>
    <row r="6" spans="1:16" x14ac:dyDescent="0.25">
      <c r="A6" t="s">
        <v>20</v>
      </c>
      <c r="B6">
        <v>1</v>
      </c>
      <c r="C6">
        <v>38</v>
      </c>
      <c r="D6" s="1">
        <v>0.72</v>
      </c>
      <c r="E6">
        <v>1.61</v>
      </c>
      <c r="F6">
        <v>3.54</v>
      </c>
      <c r="G6">
        <v>100</v>
      </c>
      <c r="H6">
        <v>100</v>
      </c>
      <c r="I6">
        <v>100</v>
      </c>
      <c r="J6">
        <v>94.4</v>
      </c>
      <c r="K6">
        <v>3.9</v>
      </c>
      <c r="L6">
        <v>33.700000000000003</v>
      </c>
      <c r="M6">
        <v>81.8</v>
      </c>
      <c r="N6">
        <v>99.7</v>
      </c>
      <c r="O6">
        <v>97.9</v>
      </c>
      <c r="P6">
        <v>100</v>
      </c>
    </row>
    <row r="7" spans="1:16" x14ac:dyDescent="0.25">
      <c r="A7" t="s">
        <v>21</v>
      </c>
      <c r="B7">
        <v>2</v>
      </c>
      <c r="C7">
        <v>38</v>
      </c>
      <c r="D7" s="1">
        <v>0.01</v>
      </c>
      <c r="E7">
        <v>0.87</v>
      </c>
      <c r="F7">
        <v>0.24</v>
      </c>
      <c r="G7">
        <v>100</v>
      </c>
      <c r="H7">
        <v>50.3</v>
      </c>
      <c r="I7">
        <v>100</v>
      </c>
      <c r="J7">
        <v>82.7</v>
      </c>
      <c r="K7">
        <v>0</v>
      </c>
      <c r="L7">
        <v>11.4</v>
      </c>
      <c r="M7">
        <v>59.4</v>
      </c>
      <c r="N7">
        <v>97.3</v>
      </c>
      <c r="O7">
        <v>59.2</v>
      </c>
      <c r="P7">
        <v>47.3</v>
      </c>
    </row>
    <row r="8" spans="1:16" x14ac:dyDescent="0.25">
      <c r="A8" t="s">
        <v>22</v>
      </c>
      <c r="B8">
        <v>3</v>
      </c>
      <c r="C8">
        <v>38</v>
      </c>
      <c r="D8" s="1">
        <v>7.0000000000000007E-2</v>
      </c>
      <c r="E8">
        <v>0.84</v>
      </c>
      <c r="F8">
        <v>-0.75</v>
      </c>
      <c r="G8">
        <v>100</v>
      </c>
      <c r="H8">
        <v>100</v>
      </c>
      <c r="I8">
        <v>0</v>
      </c>
      <c r="J8">
        <v>83.5</v>
      </c>
      <c r="K8">
        <v>0.4</v>
      </c>
      <c r="L8">
        <v>6.4</v>
      </c>
      <c r="M8">
        <v>68</v>
      </c>
      <c r="N8">
        <v>99.8</v>
      </c>
      <c r="O8">
        <v>48.7</v>
      </c>
      <c r="P8">
        <v>48.9</v>
      </c>
    </row>
    <row r="9" spans="1:16" x14ac:dyDescent="0.25">
      <c r="A9" t="s">
        <v>23</v>
      </c>
      <c r="B9">
        <v>1</v>
      </c>
      <c r="C9">
        <v>38</v>
      </c>
      <c r="D9" s="1">
        <v>0.05</v>
      </c>
      <c r="E9">
        <v>0.87</v>
      </c>
      <c r="F9">
        <v>-0.2</v>
      </c>
      <c r="G9">
        <v>100</v>
      </c>
      <c r="H9">
        <v>100</v>
      </c>
      <c r="I9">
        <v>0</v>
      </c>
      <c r="J9">
        <v>75.099999999999994</v>
      </c>
      <c r="K9">
        <v>0.5</v>
      </c>
      <c r="L9">
        <v>13.5</v>
      </c>
      <c r="M9">
        <v>46.6</v>
      </c>
      <c r="N9">
        <v>98.4</v>
      </c>
      <c r="O9">
        <v>96.7</v>
      </c>
      <c r="P9">
        <v>100</v>
      </c>
    </row>
    <row r="10" spans="1:16" x14ac:dyDescent="0.25">
      <c r="A10" t="s">
        <v>24</v>
      </c>
      <c r="B10">
        <v>2</v>
      </c>
      <c r="C10">
        <v>38</v>
      </c>
      <c r="D10" s="1">
        <v>0.39</v>
      </c>
      <c r="E10">
        <v>0.83</v>
      </c>
      <c r="F10">
        <v>1.06</v>
      </c>
      <c r="G10">
        <v>100</v>
      </c>
      <c r="H10">
        <v>100</v>
      </c>
      <c r="I10">
        <v>100</v>
      </c>
      <c r="J10">
        <v>68.599999999999994</v>
      </c>
      <c r="K10">
        <v>2.2000000000000002</v>
      </c>
      <c r="L10">
        <v>12.4</v>
      </c>
      <c r="M10">
        <v>64.400000000000006</v>
      </c>
      <c r="N10">
        <v>99.6</v>
      </c>
      <c r="O10">
        <v>0</v>
      </c>
      <c r="P10">
        <v>0</v>
      </c>
    </row>
    <row r="11" spans="1:16" x14ac:dyDescent="0.25">
      <c r="A11" t="s">
        <v>25</v>
      </c>
      <c r="B11">
        <v>3</v>
      </c>
      <c r="C11">
        <v>38</v>
      </c>
      <c r="D11" s="1">
        <v>0.08</v>
      </c>
      <c r="E11">
        <v>0.9</v>
      </c>
      <c r="F11">
        <v>-0.38</v>
      </c>
      <c r="G11">
        <v>100</v>
      </c>
      <c r="H11">
        <v>100</v>
      </c>
      <c r="I11">
        <v>100</v>
      </c>
      <c r="J11">
        <v>81.5</v>
      </c>
      <c r="K11">
        <v>0.2</v>
      </c>
      <c r="L11">
        <v>10.5</v>
      </c>
      <c r="M11">
        <v>63.3</v>
      </c>
      <c r="N11">
        <v>99.8</v>
      </c>
      <c r="O11">
        <v>51.8</v>
      </c>
      <c r="P11">
        <v>50.3</v>
      </c>
    </row>
    <row r="12" spans="1:16" x14ac:dyDescent="0.25">
      <c r="A12" t="s">
        <v>26</v>
      </c>
      <c r="B12">
        <v>6</v>
      </c>
      <c r="C12">
        <v>38</v>
      </c>
      <c r="D12" s="1">
        <v>0.06</v>
      </c>
      <c r="E12">
        <v>0.93</v>
      </c>
      <c r="F12">
        <v>-3.29</v>
      </c>
      <c r="G12">
        <v>100</v>
      </c>
      <c r="H12">
        <v>53.9</v>
      </c>
      <c r="I12">
        <v>0</v>
      </c>
      <c r="J12">
        <v>12.8</v>
      </c>
      <c r="K12">
        <v>0</v>
      </c>
      <c r="L12">
        <v>3</v>
      </c>
      <c r="M12">
        <v>37.799999999999997</v>
      </c>
      <c r="N12">
        <v>98.2</v>
      </c>
      <c r="O12">
        <v>0</v>
      </c>
      <c r="P12">
        <v>0</v>
      </c>
    </row>
    <row r="13" spans="1:16" x14ac:dyDescent="0.25">
      <c r="A13" t="s">
        <v>27</v>
      </c>
      <c r="B13">
        <v>1</v>
      </c>
      <c r="C13">
        <v>38</v>
      </c>
      <c r="D13" s="1">
        <v>0.32</v>
      </c>
      <c r="E13">
        <v>0.84</v>
      </c>
      <c r="F13">
        <v>1.82</v>
      </c>
      <c r="G13">
        <v>100</v>
      </c>
      <c r="H13">
        <v>100</v>
      </c>
      <c r="I13">
        <v>100</v>
      </c>
      <c r="J13">
        <v>87.8</v>
      </c>
      <c r="K13">
        <v>2.1</v>
      </c>
      <c r="L13">
        <v>17.600000000000001</v>
      </c>
      <c r="M13">
        <v>69.3</v>
      </c>
      <c r="N13">
        <v>98.9</v>
      </c>
      <c r="O13">
        <v>96.3</v>
      </c>
      <c r="P13">
        <v>100</v>
      </c>
    </row>
    <row r="14" spans="1:16" x14ac:dyDescent="0.25">
      <c r="A14" t="s">
        <v>28</v>
      </c>
      <c r="B14">
        <v>2</v>
      </c>
      <c r="C14">
        <v>38</v>
      </c>
      <c r="D14" s="1">
        <v>0.71</v>
      </c>
      <c r="E14">
        <v>1.31</v>
      </c>
      <c r="F14">
        <v>1.6</v>
      </c>
      <c r="G14">
        <v>100</v>
      </c>
      <c r="H14">
        <v>100</v>
      </c>
      <c r="I14">
        <v>100</v>
      </c>
      <c r="J14">
        <v>92.3</v>
      </c>
      <c r="K14">
        <v>3.6</v>
      </c>
      <c r="L14">
        <v>25.6</v>
      </c>
      <c r="M14">
        <v>81.8</v>
      </c>
      <c r="N14">
        <v>98.6</v>
      </c>
      <c r="O14">
        <v>61.2</v>
      </c>
      <c r="P14">
        <v>56.8</v>
      </c>
    </row>
    <row r="15" spans="1:16" x14ac:dyDescent="0.25">
      <c r="A15" t="s">
        <v>29</v>
      </c>
      <c r="B15">
        <v>1</v>
      </c>
      <c r="C15">
        <v>38</v>
      </c>
      <c r="D15" s="1">
        <v>0.6</v>
      </c>
      <c r="E15">
        <v>1.3</v>
      </c>
      <c r="F15">
        <v>1.87</v>
      </c>
      <c r="G15">
        <v>100</v>
      </c>
      <c r="H15">
        <v>100</v>
      </c>
      <c r="I15">
        <v>100</v>
      </c>
      <c r="J15">
        <v>95.1</v>
      </c>
      <c r="K15">
        <v>3.6</v>
      </c>
      <c r="L15">
        <v>33</v>
      </c>
      <c r="M15">
        <v>80.2</v>
      </c>
      <c r="N15">
        <v>99.3</v>
      </c>
      <c r="O15">
        <v>97.2</v>
      </c>
      <c r="P15">
        <v>100</v>
      </c>
    </row>
    <row r="16" spans="1:16" x14ac:dyDescent="0.25">
      <c r="A16" t="s">
        <v>30</v>
      </c>
      <c r="B16">
        <v>1</v>
      </c>
      <c r="C16">
        <v>38</v>
      </c>
      <c r="D16" s="1">
        <v>0.09</v>
      </c>
      <c r="E16">
        <v>1.08</v>
      </c>
      <c r="F16">
        <v>2.12</v>
      </c>
      <c r="G16">
        <v>100</v>
      </c>
      <c r="H16">
        <v>100</v>
      </c>
      <c r="I16">
        <v>100</v>
      </c>
      <c r="J16">
        <v>80.3</v>
      </c>
      <c r="K16">
        <v>0.1</v>
      </c>
      <c r="L16">
        <v>35.200000000000003</v>
      </c>
      <c r="M16">
        <v>70.2</v>
      </c>
      <c r="N16">
        <v>99.2</v>
      </c>
      <c r="O16">
        <v>96.3</v>
      </c>
      <c r="P16">
        <v>99.5</v>
      </c>
    </row>
    <row r="17" spans="1:16" x14ac:dyDescent="0.25">
      <c r="A17" t="s">
        <v>31</v>
      </c>
      <c r="B17">
        <v>2</v>
      </c>
      <c r="C17">
        <v>38</v>
      </c>
      <c r="D17" s="1">
        <v>0.1</v>
      </c>
      <c r="E17">
        <v>1.05</v>
      </c>
      <c r="F17">
        <v>0.44</v>
      </c>
      <c r="G17">
        <v>100</v>
      </c>
      <c r="H17">
        <v>75.400000000000006</v>
      </c>
      <c r="I17">
        <v>100</v>
      </c>
      <c r="J17">
        <v>64.2</v>
      </c>
      <c r="K17">
        <v>0</v>
      </c>
      <c r="L17">
        <v>8.6</v>
      </c>
      <c r="M17">
        <v>60.8</v>
      </c>
      <c r="N17">
        <v>95.8</v>
      </c>
      <c r="O17">
        <v>45.1</v>
      </c>
      <c r="P17">
        <v>29.8</v>
      </c>
    </row>
    <row r="18" spans="1:16" x14ac:dyDescent="0.25">
      <c r="A18" t="s">
        <v>32</v>
      </c>
      <c r="B18">
        <v>7</v>
      </c>
      <c r="C18">
        <v>44</v>
      </c>
      <c r="D18" s="1">
        <v>7.0000000000000007E-2</v>
      </c>
      <c r="E18">
        <v>1.1000000000000001</v>
      </c>
      <c r="F18">
        <v>-3.79</v>
      </c>
      <c r="G18">
        <v>100</v>
      </c>
      <c r="H18">
        <v>48.2</v>
      </c>
      <c r="I18">
        <v>0</v>
      </c>
      <c r="J18">
        <v>80.5</v>
      </c>
      <c r="K18">
        <v>0.1</v>
      </c>
      <c r="L18">
        <v>2.2000000000000002</v>
      </c>
      <c r="M18">
        <v>52.3</v>
      </c>
      <c r="N18">
        <v>81</v>
      </c>
      <c r="O18">
        <v>14.8</v>
      </c>
      <c r="P18">
        <v>15.5</v>
      </c>
    </row>
    <row r="19" spans="1:16" x14ac:dyDescent="0.25">
      <c r="A19" t="s">
        <v>33</v>
      </c>
      <c r="B19">
        <v>1</v>
      </c>
      <c r="C19">
        <v>38</v>
      </c>
      <c r="D19" s="1">
        <v>0.47</v>
      </c>
      <c r="E19">
        <v>1.25</v>
      </c>
      <c r="F19">
        <v>2.7</v>
      </c>
      <c r="G19">
        <v>100</v>
      </c>
      <c r="H19">
        <v>100</v>
      </c>
      <c r="I19">
        <v>0</v>
      </c>
      <c r="J19">
        <v>88.4</v>
      </c>
      <c r="K19">
        <v>3.4</v>
      </c>
      <c r="L19">
        <v>28</v>
      </c>
      <c r="M19">
        <v>75.5</v>
      </c>
      <c r="N19">
        <v>100</v>
      </c>
      <c r="O19">
        <v>97.4</v>
      </c>
      <c r="P19">
        <v>100</v>
      </c>
    </row>
    <row r="20" spans="1:16" x14ac:dyDescent="0.25">
      <c r="A20" t="s">
        <v>34</v>
      </c>
      <c r="B20">
        <v>1</v>
      </c>
      <c r="C20">
        <v>38</v>
      </c>
      <c r="D20" s="1">
        <v>7.0000000000000007E-2</v>
      </c>
      <c r="E20">
        <v>1.04</v>
      </c>
      <c r="F20">
        <v>2.2200000000000002</v>
      </c>
      <c r="G20">
        <v>100</v>
      </c>
      <c r="H20">
        <v>100</v>
      </c>
      <c r="I20">
        <v>0</v>
      </c>
      <c r="J20">
        <v>73.3</v>
      </c>
      <c r="K20">
        <v>1.5</v>
      </c>
      <c r="L20">
        <v>10.7</v>
      </c>
      <c r="M20">
        <v>53.1</v>
      </c>
      <c r="N20">
        <v>96.6</v>
      </c>
      <c r="O20">
        <v>98.1</v>
      </c>
      <c r="P20">
        <v>100</v>
      </c>
    </row>
    <row r="21" spans="1:16" x14ac:dyDescent="0.25">
      <c r="A21" t="s">
        <v>35</v>
      </c>
      <c r="B21">
        <v>2</v>
      </c>
      <c r="C21">
        <v>38</v>
      </c>
      <c r="D21" s="1">
        <v>0.01</v>
      </c>
      <c r="E21">
        <v>1.08</v>
      </c>
      <c r="F21">
        <v>1.17</v>
      </c>
      <c r="G21">
        <v>100</v>
      </c>
      <c r="H21">
        <v>76.599999999999994</v>
      </c>
      <c r="I21">
        <v>100</v>
      </c>
      <c r="J21">
        <v>82.3</v>
      </c>
      <c r="K21">
        <v>0</v>
      </c>
      <c r="L21">
        <v>9.6999999999999993</v>
      </c>
      <c r="M21">
        <v>61.4</v>
      </c>
      <c r="N21">
        <v>100</v>
      </c>
      <c r="O21">
        <v>63.4</v>
      </c>
      <c r="P21">
        <v>45.6</v>
      </c>
    </row>
    <row r="22" spans="1:16" x14ac:dyDescent="0.25">
      <c r="A22" t="s">
        <v>36</v>
      </c>
      <c r="B22">
        <v>2</v>
      </c>
      <c r="C22">
        <v>38</v>
      </c>
      <c r="D22" s="1">
        <v>0.33</v>
      </c>
      <c r="E22">
        <v>1.3</v>
      </c>
      <c r="F22">
        <v>1.86</v>
      </c>
      <c r="G22">
        <v>100</v>
      </c>
      <c r="H22">
        <v>100</v>
      </c>
      <c r="I22">
        <v>100</v>
      </c>
      <c r="J22">
        <v>80.8</v>
      </c>
      <c r="K22">
        <v>1.3</v>
      </c>
      <c r="L22">
        <v>21.5</v>
      </c>
      <c r="M22">
        <v>60.5</v>
      </c>
      <c r="N22">
        <v>98.4</v>
      </c>
      <c r="O22">
        <v>48.9</v>
      </c>
      <c r="P22">
        <v>48.6</v>
      </c>
    </row>
    <row r="23" spans="1:16" x14ac:dyDescent="0.25">
      <c r="A23" t="s">
        <v>37</v>
      </c>
      <c r="B23">
        <v>3</v>
      </c>
      <c r="C23">
        <v>38</v>
      </c>
      <c r="D23" s="1">
        <v>0.34</v>
      </c>
      <c r="E23">
        <v>1.59</v>
      </c>
      <c r="F23">
        <v>1.43</v>
      </c>
      <c r="G23">
        <v>100</v>
      </c>
      <c r="H23">
        <v>100</v>
      </c>
      <c r="I23">
        <v>0</v>
      </c>
      <c r="J23">
        <v>59.2</v>
      </c>
      <c r="K23">
        <v>1.2</v>
      </c>
      <c r="L23">
        <v>3.2</v>
      </c>
      <c r="M23">
        <v>63.7</v>
      </c>
      <c r="N23">
        <v>99.5</v>
      </c>
      <c r="O23">
        <v>0</v>
      </c>
      <c r="P23">
        <v>0</v>
      </c>
    </row>
    <row r="24" spans="1:16" x14ac:dyDescent="0.25">
      <c r="A24" t="s">
        <v>38</v>
      </c>
      <c r="B24">
        <v>1</v>
      </c>
      <c r="C24">
        <v>38</v>
      </c>
      <c r="D24" s="1">
        <v>0.21</v>
      </c>
      <c r="E24">
        <v>0.82</v>
      </c>
      <c r="F24">
        <v>1.74</v>
      </c>
      <c r="G24">
        <v>100</v>
      </c>
      <c r="H24">
        <v>100</v>
      </c>
      <c r="I24">
        <v>100</v>
      </c>
      <c r="J24">
        <v>88.9</v>
      </c>
      <c r="K24">
        <v>0.3</v>
      </c>
      <c r="L24">
        <v>33.6</v>
      </c>
      <c r="M24">
        <v>67.900000000000006</v>
      </c>
      <c r="N24">
        <v>94.4</v>
      </c>
      <c r="O24">
        <v>98.3</v>
      </c>
      <c r="P24">
        <v>100</v>
      </c>
    </row>
    <row r="25" spans="1:16" x14ac:dyDescent="0.25">
      <c r="A25" t="s">
        <v>39</v>
      </c>
      <c r="B25">
        <v>2</v>
      </c>
      <c r="C25">
        <v>38</v>
      </c>
      <c r="D25" s="1">
        <v>0.61</v>
      </c>
      <c r="E25">
        <v>1.04</v>
      </c>
      <c r="F25">
        <v>0.88</v>
      </c>
      <c r="G25">
        <v>100</v>
      </c>
      <c r="H25">
        <v>100</v>
      </c>
      <c r="I25">
        <v>100</v>
      </c>
      <c r="J25">
        <v>90.1</v>
      </c>
      <c r="K25">
        <v>2.7</v>
      </c>
      <c r="L25">
        <v>9.6</v>
      </c>
      <c r="M25">
        <v>75</v>
      </c>
      <c r="N25">
        <v>99.4</v>
      </c>
      <c r="O25">
        <v>55.6</v>
      </c>
      <c r="P25">
        <v>52.6</v>
      </c>
    </row>
    <row r="26" spans="1:16" x14ac:dyDescent="0.25">
      <c r="A26" t="s">
        <v>40</v>
      </c>
      <c r="B26">
        <v>5</v>
      </c>
      <c r="C26">
        <v>38</v>
      </c>
      <c r="D26" s="1">
        <v>0.12</v>
      </c>
      <c r="E26">
        <v>1.1000000000000001</v>
      </c>
      <c r="F26">
        <v>-5.81</v>
      </c>
      <c r="G26">
        <v>100</v>
      </c>
      <c r="H26">
        <v>100</v>
      </c>
      <c r="I26">
        <v>0</v>
      </c>
      <c r="J26">
        <v>46.2</v>
      </c>
      <c r="K26">
        <v>1.9</v>
      </c>
      <c r="L26">
        <v>4</v>
      </c>
      <c r="M26">
        <v>46.1</v>
      </c>
      <c r="N26">
        <v>79.3</v>
      </c>
      <c r="O26">
        <v>0</v>
      </c>
      <c r="P26">
        <v>0</v>
      </c>
    </row>
    <row r="27" spans="1:16" x14ac:dyDescent="0.25">
      <c r="A27" t="s">
        <v>41</v>
      </c>
      <c r="B27">
        <v>2</v>
      </c>
      <c r="C27">
        <v>38</v>
      </c>
      <c r="D27" s="1">
        <v>0.16</v>
      </c>
      <c r="E27">
        <v>1.53</v>
      </c>
      <c r="F27">
        <v>2.1800000000000002</v>
      </c>
      <c r="G27">
        <v>100</v>
      </c>
      <c r="H27">
        <v>75.3</v>
      </c>
      <c r="I27">
        <v>100</v>
      </c>
      <c r="J27">
        <v>27.1</v>
      </c>
      <c r="K27">
        <v>0</v>
      </c>
      <c r="L27">
        <v>12.9</v>
      </c>
      <c r="M27">
        <v>30.3</v>
      </c>
      <c r="N27">
        <v>96.3</v>
      </c>
      <c r="O27">
        <v>98.7</v>
      </c>
      <c r="P27">
        <v>100</v>
      </c>
    </row>
    <row r="28" spans="1:16" x14ac:dyDescent="0.25">
      <c r="A28" t="s">
        <v>42</v>
      </c>
      <c r="B28">
        <v>1</v>
      </c>
      <c r="C28">
        <v>38</v>
      </c>
      <c r="D28" s="1">
        <v>0.08</v>
      </c>
      <c r="E28">
        <v>0.98</v>
      </c>
      <c r="F28">
        <v>1.96</v>
      </c>
      <c r="G28">
        <v>100</v>
      </c>
      <c r="H28">
        <v>100</v>
      </c>
      <c r="I28">
        <v>100</v>
      </c>
      <c r="J28">
        <v>49.4</v>
      </c>
      <c r="K28">
        <v>0.4</v>
      </c>
      <c r="L28">
        <v>15.2</v>
      </c>
      <c r="M28">
        <v>55.5</v>
      </c>
      <c r="N28">
        <v>90.3</v>
      </c>
      <c r="O28">
        <v>96.6</v>
      </c>
      <c r="P28">
        <v>100</v>
      </c>
    </row>
    <row r="29" spans="1:16" x14ac:dyDescent="0.25">
      <c r="A29" t="s">
        <v>43</v>
      </c>
      <c r="B29">
        <v>1</v>
      </c>
      <c r="C29">
        <v>38</v>
      </c>
      <c r="D29" s="1">
        <v>0.11</v>
      </c>
      <c r="E29">
        <v>0.91</v>
      </c>
      <c r="F29">
        <v>1.66</v>
      </c>
      <c r="G29">
        <v>100</v>
      </c>
      <c r="H29">
        <v>100</v>
      </c>
      <c r="I29">
        <v>0</v>
      </c>
      <c r="J29">
        <v>80.8</v>
      </c>
      <c r="K29">
        <v>1</v>
      </c>
      <c r="L29">
        <v>10.199999999999999</v>
      </c>
      <c r="M29">
        <v>63.6</v>
      </c>
      <c r="N29">
        <v>97.8</v>
      </c>
      <c r="O29">
        <v>91.6</v>
      </c>
      <c r="P29">
        <v>99.8</v>
      </c>
    </row>
    <row r="30" spans="1:16" x14ac:dyDescent="0.25">
      <c r="A30" t="s">
        <v>44</v>
      </c>
      <c r="B30">
        <v>3</v>
      </c>
      <c r="C30">
        <v>38</v>
      </c>
      <c r="D30" s="1">
        <v>0.08</v>
      </c>
      <c r="E30">
        <v>0.92</v>
      </c>
      <c r="F30">
        <v>-0.06</v>
      </c>
      <c r="G30">
        <v>100</v>
      </c>
      <c r="H30">
        <v>100</v>
      </c>
      <c r="I30">
        <v>100</v>
      </c>
      <c r="J30">
        <v>83.6</v>
      </c>
      <c r="K30">
        <v>0.9</v>
      </c>
      <c r="L30">
        <v>5.5</v>
      </c>
      <c r="M30">
        <v>66.5</v>
      </c>
      <c r="N30">
        <v>95.9</v>
      </c>
      <c r="O30">
        <v>50.8</v>
      </c>
      <c r="P30">
        <v>48.6</v>
      </c>
    </row>
    <row r="31" spans="1:16" x14ac:dyDescent="0.25">
      <c r="A31" t="s">
        <v>45</v>
      </c>
      <c r="B31">
        <v>1</v>
      </c>
      <c r="C31">
        <v>38</v>
      </c>
      <c r="D31" s="1">
        <v>0.08</v>
      </c>
      <c r="E31">
        <v>0.87</v>
      </c>
      <c r="F31">
        <v>0.88</v>
      </c>
      <c r="G31">
        <v>100</v>
      </c>
      <c r="H31">
        <v>100</v>
      </c>
      <c r="I31">
        <v>98.2</v>
      </c>
      <c r="J31">
        <v>97.6</v>
      </c>
      <c r="K31">
        <v>0.8</v>
      </c>
      <c r="L31">
        <v>11.3</v>
      </c>
      <c r="M31">
        <v>67.400000000000006</v>
      </c>
      <c r="N31">
        <v>100</v>
      </c>
      <c r="O31">
        <v>99.4</v>
      </c>
      <c r="P31">
        <v>100</v>
      </c>
    </row>
    <row r="32" spans="1:16" x14ac:dyDescent="0.25">
      <c r="A32" t="s">
        <v>46</v>
      </c>
      <c r="B32">
        <v>2</v>
      </c>
      <c r="C32">
        <v>38</v>
      </c>
      <c r="D32" s="1">
        <v>0.13</v>
      </c>
      <c r="E32">
        <v>0.93</v>
      </c>
      <c r="F32">
        <v>-0.91</v>
      </c>
      <c r="G32">
        <v>100</v>
      </c>
      <c r="H32">
        <v>72.8</v>
      </c>
      <c r="I32">
        <v>100</v>
      </c>
      <c r="J32">
        <v>59.4</v>
      </c>
      <c r="K32">
        <v>0</v>
      </c>
      <c r="L32">
        <v>17.399999999999999</v>
      </c>
      <c r="M32">
        <v>55.7</v>
      </c>
      <c r="N32">
        <v>82.9</v>
      </c>
      <c r="O32">
        <v>57.3</v>
      </c>
      <c r="P32">
        <v>50</v>
      </c>
    </row>
    <row r="33" spans="1:16" x14ac:dyDescent="0.25">
      <c r="A33" t="s">
        <v>47</v>
      </c>
      <c r="B33">
        <v>1</v>
      </c>
      <c r="C33">
        <v>38</v>
      </c>
      <c r="D33" s="1">
        <v>0.48</v>
      </c>
      <c r="E33">
        <v>1.5</v>
      </c>
      <c r="F33">
        <v>2.5</v>
      </c>
      <c r="G33">
        <v>100</v>
      </c>
      <c r="H33">
        <v>100</v>
      </c>
      <c r="I33">
        <v>100</v>
      </c>
      <c r="J33">
        <v>91.2</v>
      </c>
      <c r="K33">
        <v>3.7</v>
      </c>
      <c r="L33">
        <v>20</v>
      </c>
      <c r="M33">
        <v>80</v>
      </c>
      <c r="N33">
        <v>99.3</v>
      </c>
      <c r="O33">
        <v>97.7</v>
      </c>
      <c r="P33">
        <v>99.6</v>
      </c>
    </row>
    <row r="34" spans="1:16" x14ac:dyDescent="0.25">
      <c r="A34" t="s">
        <v>48</v>
      </c>
      <c r="B34">
        <v>2</v>
      </c>
      <c r="C34">
        <v>38</v>
      </c>
      <c r="D34" s="1">
        <v>0.12</v>
      </c>
      <c r="E34">
        <v>1.1000000000000001</v>
      </c>
      <c r="F34">
        <v>1.43</v>
      </c>
      <c r="G34">
        <v>100</v>
      </c>
      <c r="H34">
        <v>85.9</v>
      </c>
      <c r="I34">
        <v>100</v>
      </c>
      <c r="J34">
        <v>71.8</v>
      </c>
      <c r="K34">
        <v>0</v>
      </c>
      <c r="L34">
        <v>21.6</v>
      </c>
      <c r="M34">
        <v>62.3</v>
      </c>
      <c r="N34">
        <v>82.3</v>
      </c>
      <c r="O34">
        <v>82.6</v>
      </c>
      <c r="P34">
        <v>92.4</v>
      </c>
    </row>
    <row r="35" spans="1:16" x14ac:dyDescent="0.25">
      <c r="A35" t="s">
        <v>49</v>
      </c>
      <c r="B35">
        <v>5</v>
      </c>
      <c r="C35">
        <v>48</v>
      </c>
      <c r="D35" s="1">
        <v>7.0000000000000007E-2</v>
      </c>
      <c r="E35">
        <v>0.82</v>
      </c>
      <c r="F35">
        <v>-2.37</v>
      </c>
      <c r="G35">
        <v>100</v>
      </c>
      <c r="H35">
        <v>51.7</v>
      </c>
      <c r="I35">
        <v>0</v>
      </c>
      <c r="J35">
        <v>84.2</v>
      </c>
      <c r="K35">
        <v>0.2</v>
      </c>
      <c r="L35">
        <v>9.1</v>
      </c>
      <c r="M35">
        <v>39.6</v>
      </c>
      <c r="N35">
        <v>78.2</v>
      </c>
      <c r="O35">
        <v>74.099999999999994</v>
      </c>
      <c r="P35">
        <v>78.5</v>
      </c>
    </row>
    <row r="36" spans="1:16" x14ac:dyDescent="0.25">
      <c r="A36" t="s">
        <v>50</v>
      </c>
      <c r="B36">
        <v>1</v>
      </c>
      <c r="C36">
        <v>38</v>
      </c>
      <c r="D36" s="1">
        <v>0.05</v>
      </c>
      <c r="E36">
        <v>1.1000000000000001</v>
      </c>
      <c r="F36">
        <v>2.08</v>
      </c>
      <c r="G36">
        <v>100</v>
      </c>
      <c r="H36">
        <v>100</v>
      </c>
      <c r="I36">
        <v>0</v>
      </c>
      <c r="J36">
        <v>60.9</v>
      </c>
      <c r="K36">
        <v>0.5</v>
      </c>
      <c r="L36">
        <v>22.4</v>
      </c>
      <c r="M36">
        <v>53.3</v>
      </c>
      <c r="N36">
        <v>92.3</v>
      </c>
      <c r="O36">
        <v>95.2</v>
      </c>
      <c r="P36">
        <v>99.8</v>
      </c>
    </row>
    <row r="37" spans="1:16" x14ac:dyDescent="0.25">
      <c r="A37" t="s">
        <v>51</v>
      </c>
      <c r="B37">
        <v>2</v>
      </c>
      <c r="C37">
        <v>38</v>
      </c>
      <c r="D37" s="1">
        <v>0.09</v>
      </c>
      <c r="E37">
        <v>1.45</v>
      </c>
      <c r="F37">
        <v>2.0499999999999998</v>
      </c>
      <c r="G37">
        <v>100</v>
      </c>
      <c r="H37">
        <v>74.5</v>
      </c>
      <c r="I37">
        <v>100</v>
      </c>
      <c r="J37">
        <v>35.1</v>
      </c>
      <c r="K37">
        <v>0</v>
      </c>
      <c r="L37">
        <v>26.2</v>
      </c>
      <c r="M37">
        <v>26.9</v>
      </c>
      <c r="N37">
        <v>98.5</v>
      </c>
      <c r="O37">
        <v>98.2</v>
      </c>
      <c r="P37">
        <v>100</v>
      </c>
    </row>
    <row r="38" spans="1:16" x14ac:dyDescent="0.25">
      <c r="A38" t="s">
        <v>52</v>
      </c>
      <c r="B38">
        <v>1</v>
      </c>
      <c r="C38">
        <v>38</v>
      </c>
      <c r="D38" s="1">
        <v>0.45</v>
      </c>
      <c r="E38">
        <v>0.94</v>
      </c>
      <c r="F38">
        <v>2.15</v>
      </c>
      <c r="G38">
        <v>100</v>
      </c>
      <c r="H38">
        <v>100</v>
      </c>
      <c r="I38">
        <v>100</v>
      </c>
      <c r="J38">
        <v>75.5</v>
      </c>
      <c r="K38">
        <v>2.2999999999999998</v>
      </c>
      <c r="L38">
        <v>42.9</v>
      </c>
      <c r="M38">
        <v>67.7</v>
      </c>
      <c r="N38">
        <v>97.7</v>
      </c>
      <c r="O38">
        <v>99.4</v>
      </c>
      <c r="P38">
        <v>100</v>
      </c>
    </row>
    <row r="39" spans="1:16" x14ac:dyDescent="0.25">
      <c r="A39" t="s">
        <v>53</v>
      </c>
      <c r="B39">
        <v>7</v>
      </c>
      <c r="C39">
        <v>44</v>
      </c>
      <c r="D39" s="1">
        <v>7.0000000000000007E-2</v>
      </c>
      <c r="E39">
        <v>0.94</v>
      </c>
      <c r="F39">
        <v>-4.12</v>
      </c>
      <c r="G39">
        <v>100</v>
      </c>
      <c r="H39">
        <v>50.8</v>
      </c>
      <c r="I39">
        <v>0</v>
      </c>
      <c r="J39">
        <v>78.2</v>
      </c>
      <c r="K39">
        <v>0.4</v>
      </c>
      <c r="L39">
        <v>2.2000000000000002</v>
      </c>
      <c r="M39">
        <v>54.2</v>
      </c>
      <c r="N39">
        <v>67.5</v>
      </c>
      <c r="O39">
        <v>18.600000000000001</v>
      </c>
      <c r="P39">
        <v>22.9</v>
      </c>
    </row>
    <row r="40" spans="1:16" x14ac:dyDescent="0.25">
      <c r="A40" t="s">
        <v>54</v>
      </c>
      <c r="B40">
        <v>1</v>
      </c>
      <c r="C40">
        <v>38</v>
      </c>
      <c r="D40" s="1">
        <v>0.33</v>
      </c>
      <c r="E40">
        <v>0.85</v>
      </c>
      <c r="F40">
        <v>0.84</v>
      </c>
      <c r="G40">
        <v>100</v>
      </c>
      <c r="H40">
        <v>100</v>
      </c>
      <c r="I40">
        <v>100</v>
      </c>
      <c r="J40">
        <v>90.1</v>
      </c>
      <c r="K40">
        <v>1.9</v>
      </c>
      <c r="L40">
        <v>22.3</v>
      </c>
      <c r="M40">
        <v>70.2</v>
      </c>
      <c r="N40">
        <v>99.9</v>
      </c>
      <c r="O40">
        <v>96.3</v>
      </c>
      <c r="P40">
        <v>100</v>
      </c>
    </row>
    <row r="41" spans="1:16" x14ac:dyDescent="0.25">
      <c r="A41" t="s">
        <v>55</v>
      </c>
      <c r="B41">
        <v>1</v>
      </c>
      <c r="C41">
        <v>38</v>
      </c>
      <c r="D41" s="1">
        <v>7.0000000000000007E-2</v>
      </c>
      <c r="E41">
        <v>1</v>
      </c>
      <c r="F41">
        <v>1.94</v>
      </c>
      <c r="G41">
        <v>100</v>
      </c>
      <c r="H41">
        <v>100</v>
      </c>
      <c r="I41">
        <v>0</v>
      </c>
      <c r="J41">
        <v>79.3</v>
      </c>
      <c r="K41">
        <v>1.5</v>
      </c>
      <c r="L41">
        <v>4.3</v>
      </c>
      <c r="M41">
        <v>51.8</v>
      </c>
      <c r="N41">
        <v>96.9</v>
      </c>
      <c r="O41">
        <v>99.5</v>
      </c>
      <c r="P41">
        <v>100</v>
      </c>
    </row>
    <row r="42" spans="1:16" x14ac:dyDescent="0.25">
      <c r="A42" t="s">
        <v>56</v>
      </c>
      <c r="B42">
        <v>1</v>
      </c>
      <c r="C42">
        <v>38</v>
      </c>
      <c r="D42" s="1">
        <v>0.11</v>
      </c>
      <c r="E42">
        <v>0.95</v>
      </c>
      <c r="F42">
        <v>1.03</v>
      </c>
      <c r="G42">
        <v>100</v>
      </c>
      <c r="H42">
        <v>100</v>
      </c>
      <c r="I42">
        <v>100</v>
      </c>
      <c r="J42">
        <v>89</v>
      </c>
      <c r="K42">
        <v>1.2</v>
      </c>
      <c r="L42">
        <v>12.7</v>
      </c>
      <c r="M42">
        <v>70.2</v>
      </c>
      <c r="N42">
        <v>91.1</v>
      </c>
      <c r="O42">
        <v>95.1</v>
      </c>
      <c r="P42">
        <v>100</v>
      </c>
    </row>
    <row r="43" spans="1:16" x14ac:dyDescent="0.25">
      <c r="A43" t="s">
        <v>57</v>
      </c>
      <c r="B43">
        <v>1</v>
      </c>
      <c r="C43">
        <v>38</v>
      </c>
      <c r="D43" s="1">
        <v>0.32</v>
      </c>
      <c r="E43">
        <v>1.21</v>
      </c>
      <c r="F43">
        <v>2.83</v>
      </c>
      <c r="G43">
        <v>100</v>
      </c>
      <c r="H43">
        <v>100</v>
      </c>
      <c r="I43">
        <v>100</v>
      </c>
      <c r="J43">
        <v>87</v>
      </c>
      <c r="K43">
        <v>1.1000000000000001</v>
      </c>
      <c r="L43">
        <v>18.2</v>
      </c>
      <c r="M43">
        <v>65.3</v>
      </c>
      <c r="N43">
        <v>97.1</v>
      </c>
      <c r="O43">
        <v>97.9</v>
      </c>
      <c r="P43">
        <v>100</v>
      </c>
    </row>
    <row r="44" spans="1:16" x14ac:dyDescent="0.25">
      <c r="A44" t="s">
        <v>75</v>
      </c>
      <c r="B44">
        <v>1</v>
      </c>
      <c r="C44">
        <v>38</v>
      </c>
      <c r="D44" s="1">
        <v>7.0000000000000007E-2</v>
      </c>
      <c r="E44">
        <v>0.86</v>
      </c>
      <c r="F44">
        <v>-0.48</v>
      </c>
      <c r="G44">
        <v>100</v>
      </c>
      <c r="H44">
        <v>100</v>
      </c>
      <c r="I44">
        <v>0</v>
      </c>
      <c r="J44">
        <v>94.9</v>
      </c>
      <c r="K44">
        <v>0.4</v>
      </c>
      <c r="L44">
        <v>10.199999999999999</v>
      </c>
      <c r="M44">
        <v>64.599999999999994</v>
      </c>
      <c r="N44">
        <v>98.7</v>
      </c>
      <c r="O44">
        <v>97.3</v>
      </c>
      <c r="P44">
        <v>100</v>
      </c>
    </row>
    <row r="45" spans="1:16" x14ac:dyDescent="0.25">
      <c r="A45" t="s">
        <v>58</v>
      </c>
      <c r="B45">
        <v>7</v>
      </c>
      <c r="C45">
        <v>44</v>
      </c>
      <c r="D45" s="1">
        <v>7.0000000000000007E-2</v>
      </c>
      <c r="E45">
        <v>0.81</v>
      </c>
      <c r="F45">
        <v>-5.28</v>
      </c>
      <c r="G45">
        <v>100</v>
      </c>
      <c r="H45">
        <v>51.8</v>
      </c>
      <c r="I45">
        <v>0</v>
      </c>
      <c r="J45">
        <v>89.3</v>
      </c>
      <c r="K45">
        <v>0.3</v>
      </c>
      <c r="L45">
        <v>2.5</v>
      </c>
      <c r="M45">
        <v>53.5</v>
      </c>
      <c r="N45">
        <v>59.7</v>
      </c>
      <c r="O45">
        <v>14.4</v>
      </c>
      <c r="P45">
        <v>16.3</v>
      </c>
    </row>
    <row r="46" spans="1:16" x14ac:dyDescent="0.25">
      <c r="A46" t="s">
        <v>59</v>
      </c>
      <c r="B46">
        <v>1</v>
      </c>
      <c r="C46">
        <v>38</v>
      </c>
      <c r="D46" s="1">
        <v>0.63</v>
      </c>
      <c r="E46">
        <v>1.17</v>
      </c>
      <c r="F46">
        <v>1.43</v>
      </c>
      <c r="G46">
        <v>100</v>
      </c>
      <c r="H46">
        <v>100</v>
      </c>
      <c r="I46">
        <v>100</v>
      </c>
      <c r="J46">
        <v>72.099999999999994</v>
      </c>
      <c r="K46">
        <v>2.4</v>
      </c>
      <c r="L46">
        <v>30.3</v>
      </c>
      <c r="M46">
        <v>69.8</v>
      </c>
      <c r="N46">
        <v>98.5</v>
      </c>
      <c r="O46">
        <v>97.5</v>
      </c>
      <c r="P46">
        <v>100</v>
      </c>
    </row>
    <row r="47" spans="1:16" x14ac:dyDescent="0.25">
      <c r="A47" t="s">
        <v>60</v>
      </c>
      <c r="B47">
        <v>1</v>
      </c>
      <c r="C47">
        <v>38</v>
      </c>
      <c r="D47" s="1">
        <v>0.16</v>
      </c>
      <c r="E47">
        <v>0.92</v>
      </c>
      <c r="F47">
        <v>1.97</v>
      </c>
      <c r="G47">
        <v>100</v>
      </c>
      <c r="H47">
        <v>100</v>
      </c>
      <c r="I47">
        <v>100</v>
      </c>
      <c r="J47">
        <v>85.1</v>
      </c>
      <c r="K47">
        <v>1.3</v>
      </c>
      <c r="L47">
        <v>20.2</v>
      </c>
      <c r="M47">
        <v>70.5</v>
      </c>
      <c r="N47">
        <v>100</v>
      </c>
      <c r="O47">
        <v>93.8</v>
      </c>
      <c r="P47">
        <v>99.8</v>
      </c>
    </row>
    <row r="48" spans="1:16" x14ac:dyDescent="0.25">
      <c r="A48" t="s">
        <v>61</v>
      </c>
      <c r="B48">
        <v>2</v>
      </c>
      <c r="C48">
        <v>38</v>
      </c>
      <c r="D48" s="1">
        <v>0.03</v>
      </c>
      <c r="E48">
        <v>1.06</v>
      </c>
      <c r="F48">
        <v>0.34</v>
      </c>
      <c r="G48">
        <v>100</v>
      </c>
      <c r="H48">
        <v>74.599999999999994</v>
      </c>
      <c r="I48">
        <v>100</v>
      </c>
      <c r="J48">
        <v>61.6</v>
      </c>
      <c r="K48">
        <v>0</v>
      </c>
      <c r="L48">
        <v>4.5999999999999996</v>
      </c>
      <c r="M48">
        <v>54.4</v>
      </c>
      <c r="N48">
        <v>97.4</v>
      </c>
      <c r="O48">
        <v>59.7</v>
      </c>
      <c r="P48">
        <v>47.7</v>
      </c>
    </row>
    <row r="49" spans="1:16" x14ac:dyDescent="0.25">
      <c r="A49" t="s">
        <v>62</v>
      </c>
      <c r="B49">
        <v>1</v>
      </c>
      <c r="C49">
        <v>38</v>
      </c>
      <c r="D49" s="1">
        <v>0.71</v>
      </c>
      <c r="E49">
        <v>1.35</v>
      </c>
      <c r="F49">
        <v>2.79</v>
      </c>
      <c r="G49">
        <v>100</v>
      </c>
      <c r="H49">
        <v>100</v>
      </c>
      <c r="I49">
        <v>100</v>
      </c>
      <c r="J49">
        <v>82.2</v>
      </c>
      <c r="K49">
        <v>4.2</v>
      </c>
      <c r="L49">
        <v>33.4</v>
      </c>
      <c r="M49">
        <v>78.3</v>
      </c>
      <c r="N49">
        <v>100</v>
      </c>
      <c r="O49">
        <v>96.7</v>
      </c>
      <c r="P49">
        <v>100</v>
      </c>
    </row>
    <row r="50" spans="1:16" x14ac:dyDescent="0.25">
      <c r="A50" t="s">
        <v>63</v>
      </c>
      <c r="B50">
        <v>2</v>
      </c>
      <c r="C50">
        <v>38</v>
      </c>
      <c r="D50" s="1">
        <v>0.22</v>
      </c>
      <c r="E50">
        <v>0.75</v>
      </c>
      <c r="F50">
        <v>0.66</v>
      </c>
      <c r="G50">
        <v>100</v>
      </c>
      <c r="H50">
        <v>88.9</v>
      </c>
      <c r="I50">
        <v>0</v>
      </c>
      <c r="J50">
        <v>68.8</v>
      </c>
      <c r="K50">
        <v>0</v>
      </c>
      <c r="L50">
        <v>16.8</v>
      </c>
      <c r="M50">
        <v>49.4</v>
      </c>
      <c r="N50">
        <v>98.4</v>
      </c>
      <c r="O50">
        <v>78</v>
      </c>
      <c r="P50">
        <v>82</v>
      </c>
    </row>
    <row r="51" spans="1:16" x14ac:dyDescent="0.25">
      <c r="A51" t="s">
        <v>64</v>
      </c>
      <c r="B51">
        <v>2</v>
      </c>
      <c r="C51">
        <v>38</v>
      </c>
      <c r="D51" s="1">
        <v>0.03</v>
      </c>
      <c r="E51">
        <v>1.1000000000000001</v>
      </c>
      <c r="F51">
        <v>1.54</v>
      </c>
      <c r="G51">
        <v>100</v>
      </c>
      <c r="H51">
        <v>73.2</v>
      </c>
      <c r="I51">
        <v>100</v>
      </c>
      <c r="J51">
        <v>60.3</v>
      </c>
      <c r="K51">
        <v>0</v>
      </c>
      <c r="L51">
        <v>9.1</v>
      </c>
      <c r="M51">
        <v>53.7</v>
      </c>
      <c r="N51">
        <v>77</v>
      </c>
      <c r="O51">
        <v>53.9</v>
      </c>
      <c r="P51">
        <v>50.1</v>
      </c>
    </row>
    <row r="52" spans="1:16" x14ac:dyDescent="0.25">
      <c r="A52" t="s">
        <v>65</v>
      </c>
      <c r="B52">
        <v>2</v>
      </c>
      <c r="C52">
        <v>38</v>
      </c>
      <c r="D52" s="1">
        <v>0.13</v>
      </c>
      <c r="E52">
        <v>1.77</v>
      </c>
      <c r="F52">
        <v>2.88</v>
      </c>
      <c r="G52">
        <v>100</v>
      </c>
      <c r="H52">
        <v>75.900000000000006</v>
      </c>
      <c r="I52">
        <v>0</v>
      </c>
      <c r="J52">
        <v>35.9</v>
      </c>
      <c r="K52">
        <v>0</v>
      </c>
      <c r="L52">
        <v>6.2</v>
      </c>
      <c r="M52">
        <v>22.5</v>
      </c>
      <c r="N52">
        <v>99.6</v>
      </c>
      <c r="O52">
        <v>0</v>
      </c>
      <c r="P52">
        <v>0</v>
      </c>
    </row>
    <row r="53" spans="1:16" x14ac:dyDescent="0.25">
      <c r="A53" t="s">
        <v>66</v>
      </c>
      <c r="B53">
        <v>1</v>
      </c>
      <c r="C53">
        <v>38</v>
      </c>
      <c r="D53" s="1">
        <v>0.52</v>
      </c>
      <c r="E53">
        <v>1.48</v>
      </c>
      <c r="F53">
        <v>3.24</v>
      </c>
      <c r="G53">
        <v>100</v>
      </c>
      <c r="H53">
        <v>100</v>
      </c>
      <c r="I53">
        <v>100</v>
      </c>
      <c r="J53">
        <v>88.8</v>
      </c>
      <c r="K53">
        <v>2.2999999999999998</v>
      </c>
      <c r="L53">
        <v>26.2</v>
      </c>
      <c r="M53">
        <v>83.2</v>
      </c>
      <c r="N53">
        <v>98.1</v>
      </c>
      <c r="O53">
        <v>97.8</v>
      </c>
      <c r="P53">
        <v>100</v>
      </c>
    </row>
    <row r="54" spans="1:16" x14ac:dyDescent="0.25">
      <c r="A54" t="s">
        <v>67</v>
      </c>
      <c r="B54">
        <v>1</v>
      </c>
      <c r="C54">
        <v>38</v>
      </c>
      <c r="D54" s="1">
        <v>0.14000000000000001</v>
      </c>
      <c r="E54">
        <v>1.04</v>
      </c>
      <c r="F54">
        <v>2.14</v>
      </c>
      <c r="G54">
        <v>100</v>
      </c>
      <c r="H54">
        <v>100</v>
      </c>
      <c r="I54">
        <v>0</v>
      </c>
      <c r="J54">
        <v>57.1</v>
      </c>
      <c r="K54">
        <v>1.6</v>
      </c>
      <c r="L54">
        <v>11.2</v>
      </c>
      <c r="M54">
        <v>45.6</v>
      </c>
      <c r="N54">
        <v>88.9</v>
      </c>
      <c r="O54">
        <v>95.8</v>
      </c>
      <c r="P54">
        <v>100</v>
      </c>
    </row>
    <row r="55" spans="1:16" x14ac:dyDescent="0.25">
      <c r="A55" t="s">
        <v>68</v>
      </c>
      <c r="B55">
        <v>1</v>
      </c>
      <c r="C55">
        <v>38</v>
      </c>
      <c r="D55" s="1">
        <v>0.05</v>
      </c>
      <c r="E55">
        <v>1.28</v>
      </c>
      <c r="F55">
        <v>2.5299999999999998</v>
      </c>
      <c r="G55">
        <v>100</v>
      </c>
      <c r="H55">
        <v>100</v>
      </c>
      <c r="I55">
        <v>0</v>
      </c>
      <c r="J55">
        <v>71.900000000000006</v>
      </c>
      <c r="K55">
        <v>0.4</v>
      </c>
      <c r="L55">
        <v>19.7</v>
      </c>
      <c r="M55">
        <v>54.9</v>
      </c>
      <c r="N55">
        <v>100</v>
      </c>
      <c r="O55">
        <v>93.7</v>
      </c>
      <c r="P55">
        <v>99.4</v>
      </c>
    </row>
    <row r="56" spans="1:16" x14ac:dyDescent="0.25">
      <c r="A56" t="s">
        <v>69</v>
      </c>
      <c r="B56">
        <v>2</v>
      </c>
      <c r="C56">
        <v>38</v>
      </c>
      <c r="D56" s="1">
        <v>0.24</v>
      </c>
      <c r="E56">
        <v>0.87</v>
      </c>
      <c r="F56">
        <v>1.04</v>
      </c>
      <c r="G56">
        <v>100</v>
      </c>
      <c r="H56">
        <v>51.1</v>
      </c>
      <c r="I56">
        <v>100</v>
      </c>
      <c r="J56">
        <v>72.599999999999994</v>
      </c>
      <c r="K56">
        <v>0</v>
      </c>
      <c r="L56">
        <v>10.8</v>
      </c>
      <c r="M56">
        <v>59.7</v>
      </c>
      <c r="N56">
        <v>98.8</v>
      </c>
      <c r="O56">
        <v>44.2</v>
      </c>
      <c r="P56">
        <v>41.3</v>
      </c>
    </row>
    <row r="57" spans="1:16" x14ac:dyDescent="0.25">
      <c r="A57" t="s">
        <v>70</v>
      </c>
      <c r="B57">
        <v>1</v>
      </c>
      <c r="C57">
        <v>38</v>
      </c>
      <c r="D57" s="1">
        <v>0.08</v>
      </c>
      <c r="E57">
        <v>0.93</v>
      </c>
      <c r="F57">
        <v>2.1</v>
      </c>
      <c r="G57">
        <v>100</v>
      </c>
      <c r="H57">
        <v>100</v>
      </c>
      <c r="I57">
        <v>100</v>
      </c>
      <c r="J57">
        <v>99.9</v>
      </c>
      <c r="K57">
        <v>0.8</v>
      </c>
      <c r="L57">
        <v>3.5</v>
      </c>
      <c r="M57">
        <v>70.900000000000006</v>
      </c>
      <c r="N57">
        <v>100</v>
      </c>
      <c r="O57">
        <v>98.8</v>
      </c>
      <c r="P57">
        <v>100</v>
      </c>
    </row>
    <row r="58" spans="1:16" x14ac:dyDescent="0.25">
      <c r="A58" t="s">
        <v>71</v>
      </c>
      <c r="B58">
        <v>1</v>
      </c>
      <c r="C58">
        <v>38</v>
      </c>
      <c r="D58" s="1">
        <v>0.72</v>
      </c>
      <c r="E58">
        <v>1.61</v>
      </c>
      <c r="F58">
        <v>3.52</v>
      </c>
      <c r="G58">
        <v>100</v>
      </c>
      <c r="H58">
        <v>100</v>
      </c>
      <c r="I58">
        <v>100</v>
      </c>
      <c r="J58">
        <v>94.9</v>
      </c>
      <c r="K58">
        <v>5</v>
      </c>
      <c r="L58">
        <v>35</v>
      </c>
      <c r="M58">
        <v>79.7</v>
      </c>
      <c r="N58">
        <v>99.7</v>
      </c>
      <c r="O58">
        <v>97.3</v>
      </c>
      <c r="P58">
        <v>100</v>
      </c>
    </row>
    <row r="59" spans="1:16" x14ac:dyDescent="0.25">
      <c r="A59" t="s">
        <v>72</v>
      </c>
      <c r="B59">
        <v>3</v>
      </c>
      <c r="C59">
        <v>38</v>
      </c>
      <c r="D59" s="1">
        <v>0.01</v>
      </c>
      <c r="E59">
        <v>1.23</v>
      </c>
      <c r="F59">
        <v>-0.7</v>
      </c>
      <c r="G59">
        <v>100</v>
      </c>
      <c r="H59">
        <v>100</v>
      </c>
      <c r="I59">
        <v>0</v>
      </c>
      <c r="J59">
        <v>75.599999999999994</v>
      </c>
      <c r="K59">
        <v>1.9</v>
      </c>
      <c r="L59">
        <v>4.0999999999999996</v>
      </c>
      <c r="M59">
        <v>47.9</v>
      </c>
      <c r="N59">
        <v>97</v>
      </c>
      <c r="O59">
        <v>9.3000000000000007</v>
      </c>
      <c r="P59">
        <v>9.6999999999999993</v>
      </c>
    </row>
    <row r="60" spans="1:16" x14ac:dyDescent="0.25">
      <c r="A60" t="s">
        <v>73</v>
      </c>
      <c r="B60">
        <v>1</v>
      </c>
      <c r="C60">
        <v>38</v>
      </c>
      <c r="D60" s="1">
        <v>0.13</v>
      </c>
      <c r="E60">
        <v>0.9</v>
      </c>
      <c r="F60">
        <v>1.77</v>
      </c>
      <c r="G60">
        <v>100</v>
      </c>
      <c r="H60">
        <v>100</v>
      </c>
      <c r="I60">
        <v>0</v>
      </c>
      <c r="J60">
        <v>84.6</v>
      </c>
      <c r="K60">
        <v>0.5</v>
      </c>
      <c r="L60">
        <v>27</v>
      </c>
      <c r="M60">
        <v>56.2</v>
      </c>
      <c r="N60">
        <v>96.6</v>
      </c>
      <c r="O60">
        <v>96.9</v>
      </c>
      <c r="P60">
        <v>100</v>
      </c>
    </row>
    <row r="61" spans="1:16" x14ac:dyDescent="0.25">
      <c r="A61" t="s">
        <v>74</v>
      </c>
      <c r="B61">
        <v>1</v>
      </c>
      <c r="C61">
        <v>38</v>
      </c>
      <c r="D61" s="1">
        <v>0.08</v>
      </c>
      <c r="E61">
        <v>0.87</v>
      </c>
      <c r="F61">
        <v>1.8</v>
      </c>
      <c r="G61">
        <v>100</v>
      </c>
      <c r="H61">
        <v>100</v>
      </c>
      <c r="I61">
        <v>0</v>
      </c>
      <c r="J61">
        <v>58.6</v>
      </c>
      <c r="K61">
        <v>1.7</v>
      </c>
      <c r="L61">
        <v>9.8000000000000007</v>
      </c>
      <c r="M61">
        <v>58.7</v>
      </c>
      <c r="N61">
        <v>77.900000000000006</v>
      </c>
      <c r="O61">
        <v>98.3</v>
      </c>
      <c r="P61">
        <v>100</v>
      </c>
    </row>
    <row r="63" spans="1:16" x14ac:dyDescent="0.25">
      <c r="A63" t="s">
        <v>97</v>
      </c>
      <c r="B63">
        <f>AVERAGE(B2:B61)</f>
        <v>2.0833333333333335</v>
      </c>
      <c r="C63">
        <f t="shared" ref="C63:P63" si="0">AVERAGE(C2:C61)</f>
        <v>38.466666666666669</v>
      </c>
      <c r="D63">
        <f t="shared" si="0"/>
        <v>0.2080000000000001</v>
      </c>
      <c r="E63">
        <f t="shared" si="0"/>
        <v>1.0883333333333338</v>
      </c>
      <c r="F63">
        <f t="shared" si="0"/>
        <v>0.79566666666666674</v>
      </c>
      <c r="G63">
        <f t="shared" si="0"/>
        <v>100</v>
      </c>
      <c r="H63">
        <f t="shared" si="0"/>
        <v>89.221666666666664</v>
      </c>
      <c r="I63">
        <f t="shared" si="0"/>
        <v>58.303333333333327</v>
      </c>
      <c r="J63">
        <f t="shared" si="0"/>
        <v>74.385000000000005</v>
      </c>
      <c r="K63">
        <f t="shared" si="0"/>
        <v>1.2066666666666666</v>
      </c>
      <c r="L63">
        <f t="shared" si="0"/>
        <v>15.475000000000003</v>
      </c>
      <c r="M63">
        <f t="shared" si="0"/>
        <v>60.128333333333323</v>
      </c>
      <c r="N63">
        <f t="shared" si="0"/>
        <v>94.538333333333341</v>
      </c>
      <c r="O63">
        <f t="shared" si="0"/>
        <v>68.48</v>
      </c>
      <c r="P63">
        <f t="shared" si="0"/>
        <v>69.004999999999981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16" zoomScale="70" zoomScaleNormal="70" workbookViewId="0">
      <selection activeCell="J1" sqref="J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</v>
      </c>
      <c r="C2">
        <v>38</v>
      </c>
      <c r="D2">
        <v>0.46</v>
      </c>
      <c r="E2">
        <v>1.01</v>
      </c>
      <c r="F2">
        <v>-1.45</v>
      </c>
      <c r="G2">
        <v>100</v>
      </c>
      <c r="H2">
        <v>100</v>
      </c>
      <c r="I2">
        <v>100</v>
      </c>
      <c r="J2">
        <v>95.5</v>
      </c>
      <c r="K2">
        <v>2.6</v>
      </c>
      <c r="L2">
        <v>43.7</v>
      </c>
      <c r="M2">
        <v>85.3</v>
      </c>
      <c r="N2">
        <v>100</v>
      </c>
      <c r="O2">
        <v>98.9</v>
      </c>
      <c r="P2">
        <v>100</v>
      </c>
    </row>
    <row r="3" spans="1:16" x14ac:dyDescent="0.25">
      <c r="A3" t="s">
        <v>17</v>
      </c>
      <c r="B3">
        <v>4</v>
      </c>
      <c r="C3">
        <v>38</v>
      </c>
      <c r="D3">
        <v>0.18</v>
      </c>
      <c r="E3">
        <v>0.61</v>
      </c>
      <c r="F3">
        <v>-1.77</v>
      </c>
      <c r="G3">
        <v>100</v>
      </c>
      <c r="H3">
        <v>100</v>
      </c>
      <c r="I3">
        <v>100</v>
      </c>
      <c r="J3">
        <v>62.3</v>
      </c>
      <c r="K3">
        <v>0.8</v>
      </c>
      <c r="L3">
        <v>7</v>
      </c>
      <c r="M3">
        <v>56.1</v>
      </c>
      <c r="N3">
        <v>100</v>
      </c>
      <c r="O3">
        <v>0</v>
      </c>
      <c r="P3">
        <v>0</v>
      </c>
    </row>
    <row r="4" spans="1:16" x14ac:dyDescent="0.25">
      <c r="A4" t="s">
        <v>18</v>
      </c>
      <c r="B4">
        <v>5</v>
      </c>
      <c r="C4">
        <v>50</v>
      </c>
      <c r="D4">
        <v>0.11</v>
      </c>
      <c r="E4">
        <v>0.63</v>
      </c>
      <c r="F4">
        <v>-2.44</v>
      </c>
      <c r="G4">
        <v>100</v>
      </c>
      <c r="H4">
        <v>100</v>
      </c>
      <c r="I4">
        <v>0</v>
      </c>
      <c r="J4">
        <v>52.9</v>
      </c>
      <c r="K4">
        <v>0.1</v>
      </c>
      <c r="L4">
        <v>5.9</v>
      </c>
      <c r="M4">
        <v>42.2</v>
      </c>
      <c r="N4">
        <v>92.8</v>
      </c>
      <c r="O4">
        <v>8.6999999999999993</v>
      </c>
      <c r="P4">
        <v>5.8</v>
      </c>
    </row>
    <row r="5" spans="1:16" x14ac:dyDescent="0.25">
      <c r="A5" t="s">
        <v>19</v>
      </c>
      <c r="B5">
        <v>2</v>
      </c>
      <c r="C5">
        <v>38</v>
      </c>
      <c r="D5">
        <v>0.4</v>
      </c>
      <c r="E5">
        <v>0.67</v>
      </c>
      <c r="F5">
        <v>-0.06</v>
      </c>
      <c r="G5">
        <v>100</v>
      </c>
      <c r="H5">
        <v>100</v>
      </c>
      <c r="I5">
        <v>100</v>
      </c>
      <c r="J5">
        <v>96.2</v>
      </c>
      <c r="K5">
        <v>2.2999999999999998</v>
      </c>
      <c r="L5">
        <v>21.5</v>
      </c>
      <c r="M5">
        <v>76</v>
      </c>
      <c r="N5">
        <v>87.3</v>
      </c>
      <c r="O5">
        <v>70.599999999999994</v>
      </c>
      <c r="P5">
        <v>62.4</v>
      </c>
    </row>
    <row r="6" spans="1:16" x14ac:dyDescent="0.25">
      <c r="A6" t="s">
        <v>20</v>
      </c>
      <c r="B6">
        <v>6</v>
      </c>
      <c r="C6">
        <v>72</v>
      </c>
      <c r="D6">
        <v>0.11</v>
      </c>
      <c r="E6">
        <v>0.59</v>
      </c>
      <c r="F6">
        <v>-4.58</v>
      </c>
      <c r="G6">
        <v>100</v>
      </c>
      <c r="H6">
        <v>47</v>
      </c>
      <c r="I6">
        <v>0</v>
      </c>
      <c r="J6">
        <v>39.299999999999997</v>
      </c>
      <c r="K6">
        <v>0</v>
      </c>
      <c r="L6">
        <v>4.3</v>
      </c>
      <c r="M6">
        <v>25.9</v>
      </c>
      <c r="N6">
        <v>38.700000000000003</v>
      </c>
      <c r="O6">
        <v>20.9</v>
      </c>
      <c r="P6">
        <v>18.100000000000001</v>
      </c>
    </row>
    <row r="7" spans="1:16" x14ac:dyDescent="0.25">
      <c r="A7" t="s">
        <v>21</v>
      </c>
      <c r="B7">
        <v>2</v>
      </c>
      <c r="C7">
        <v>38</v>
      </c>
      <c r="D7">
        <v>0.28000000000000003</v>
      </c>
      <c r="E7">
        <v>0.94</v>
      </c>
      <c r="F7">
        <v>-0.69</v>
      </c>
      <c r="G7">
        <v>100</v>
      </c>
      <c r="H7">
        <v>100</v>
      </c>
      <c r="I7">
        <v>100</v>
      </c>
      <c r="J7">
        <v>90.5</v>
      </c>
      <c r="K7">
        <v>2.4</v>
      </c>
      <c r="L7">
        <v>24</v>
      </c>
      <c r="M7">
        <v>83.5</v>
      </c>
      <c r="N7">
        <v>99.3</v>
      </c>
      <c r="O7">
        <v>94.6</v>
      </c>
      <c r="P7">
        <v>98.1</v>
      </c>
    </row>
    <row r="8" spans="1:16" x14ac:dyDescent="0.25">
      <c r="A8" t="s">
        <v>22</v>
      </c>
      <c r="B8">
        <v>3</v>
      </c>
      <c r="C8">
        <v>38</v>
      </c>
      <c r="D8">
        <v>0.59</v>
      </c>
      <c r="E8">
        <v>1.17</v>
      </c>
      <c r="F8">
        <v>0.8</v>
      </c>
      <c r="G8">
        <v>100</v>
      </c>
      <c r="H8">
        <v>0</v>
      </c>
      <c r="I8">
        <v>100</v>
      </c>
      <c r="J8">
        <v>87</v>
      </c>
      <c r="K8">
        <v>3.1</v>
      </c>
      <c r="L8">
        <v>27.5</v>
      </c>
      <c r="M8">
        <v>77.2</v>
      </c>
      <c r="N8">
        <v>97.7</v>
      </c>
      <c r="O8">
        <v>79.599999999999994</v>
      </c>
      <c r="P8">
        <v>80.8</v>
      </c>
    </row>
    <row r="9" spans="1:16" x14ac:dyDescent="0.25">
      <c r="A9" t="s">
        <v>23</v>
      </c>
      <c r="B9">
        <v>2</v>
      </c>
      <c r="C9">
        <v>38</v>
      </c>
      <c r="D9">
        <v>0.63</v>
      </c>
      <c r="E9">
        <v>1.21</v>
      </c>
      <c r="F9">
        <v>1.66</v>
      </c>
      <c r="G9">
        <v>100</v>
      </c>
      <c r="H9">
        <v>100</v>
      </c>
      <c r="I9">
        <v>100</v>
      </c>
      <c r="J9">
        <v>93.7</v>
      </c>
      <c r="K9">
        <v>4.9000000000000004</v>
      </c>
      <c r="L9">
        <v>12.8</v>
      </c>
      <c r="M9">
        <v>74</v>
      </c>
      <c r="N9">
        <v>100</v>
      </c>
      <c r="O9">
        <v>83.7</v>
      </c>
      <c r="P9">
        <v>93.6</v>
      </c>
    </row>
    <row r="10" spans="1:16" x14ac:dyDescent="0.25">
      <c r="A10" t="s">
        <v>24</v>
      </c>
      <c r="B10">
        <v>3</v>
      </c>
      <c r="C10">
        <v>38</v>
      </c>
      <c r="D10">
        <v>0.25</v>
      </c>
      <c r="E10">
        <v>0.71</v>
      </c>
      <c r="F10">
        <v>-0.27</v>
      </c>
      <c r="G10">
        <v>100</v>
      </c>
      <c r="H10">
        <v>0</v>
      </c>
      <c r="I10">
        <v>100</v>
      </c>
      <c r="J10">
        <v>91.5</v>
      </c>
      <c r="K10">
        <v>1.3</v>
      </c>
      <c r="L10">
        <v>5.9</v>
      </c>
      <c r="M10">
        <v>71.099999999999994</v>
      </c>
      <c r="N10">
        <v>92.1</v>
      </c>
      <c r="O10">
        <v>0</v>
      </c>
      <c r="P10">
        <v>0</v>
      </c>
    </row>
    <row r="11" spans="1:16" x14ac:dyDescent="0.25">
      <c r="A11" t="s">
        <v>25</v>
      </c>
      <c r="B11">
        <v>4</v>
      </c>
      <c r="C11">
        <v>38</v>
      </c>
      <c r="D11">
        <v>0.22</v>
      </c>
      <c r="E11">
        <v>0.6</v>
      </c>
      <c r="F11">
        <v>-1.59</v>
      </c>
      <c r="G11">
        <v>100</v>
      </c>
      <c r="H11">
        <v>76</v>
      </c>
      <c r="I11">
        <v>100</v>
      </c>
      <c r="J11">
        <v>85.3</v>
      </c>
      <c r="K11">
        <v>0</v>
      </c>
      <c r="L11">
        <v>25.4</v>
      </c>
      <c r="M11">
        <v>60.9</v>
      </c>
      <c r="N11">
        <v>100</v>
      </c>
      <c r="O11">
        <v>80.3</v>
      </c>
      <c r="P11">
        <v>91.4</v>
      </c>
    </row>
    <row r="12" spans="1:16" x14ac:dyDescent="0.25">
      <c r="A12" t="s">
        <v>26</v>
      </c>
      <c r="B12">
        <v>4</v>
      </c>
      <c r="C12">
        <v>38</v>
      </c>
      <c r="D12">
        <v>0.38</v>
      </c>
      <c r="E12">
        <v>0.59</v>
      </c>
      <c r="F12">
        <v>-2.09</v>
      </c>
      <c r="G12">
        <v>100</v>
      </c>
      <c r="H12">
        <v>44.7</v>
      </c>
      <c r="I12">
        <v>0</v>
      </c>
      <c r="J12">
        <v>66.2</v>
      </c>
      <c r="K12">
        <v>0.2</v>
      </c>
      <c r="L12">
        <v>14.4</v>
      </c>
      <c r="M12">
        <v>53.3</v>
      </c>
      <c r="N12">
        <v>88.7</v>
      </c>
      <c r="O12">
        <v>78.2</v>
      </c>
      <c r="P12">
        <v>86.6</v>
      </c>
    </row>
    <row r="13" spans="1:16" x14ac:dyDescent="0.25">
      <c r="A13" t="s">
        <v>27</v>
      </c>
      <c r="B13">
        <v>2</v>
      </c>
      <c r="C13">
        <v>38</v>
      </c>
      <c r="D13">
        <v>0.31</v>
      </c>
      <c r="E13">
        <v>0.56999999999999995</v>
      </c>
      <c r="F13">
        <v>0.09</v>
      </c>
      <c r="G13">
        <v>100</v>
      </c>
      <c r="H13">
        <v>0</v>
      </c>
      <c r="I13">
        <v>100</v>
      </c>
      <c r="J13">
        <v>20.9</v>
      </c>
      <c r="K13">
        <v>0.3</v>
      </c>
      <c r="L13">
        <v>6.3</v>
      </c>
      <c r="M13">
        <v>29.4</v>
      </c>
      <c r="N13">
        <v>56.4</v>
      </c>
      <c r="O13">
        <v>39.1</v>
      </c>
      <c r="P13">
        <v>44</v>
      </c>
    </row>
    <row r="14" spans="1:16" x14ac:dyDescent="0.25">
      <c r="A14" t="s">
        <v>28</v>
      </c>
      <c r="B14">
        <v>2</v>
      </c>
      <c r="C14">
        <v>38</v>
      </c>
      <c r="D14">
        <v>0.68</v>
      </c>
      <c r="E14">
        <v>1.1299999999999999</v>
      </c>
      <c r="F14">
        <v>1.34</v>
      </c>
      <c r="G14">
        <v>100</v>
      </c>
      <c r="H14">
        <v>100</v>
      </c>
      <c r="I14">
        <v>100</v>
      </c>
      <c r="J14">
        <v>85.9</v>
      </c>
      <c r="K14">
        <v>3.5</v>
      </c>
      <c r="L14">
        <v>6.9</v>
      </c>
      <c r="M14">
        <v>77.3</v>
      </c>
      <c r="N14">
        <v>93.5</v>
      </c>
      <c r="O14">
        <v>77</v>
      </c>
      <c r="P14">
        <v>82.5</v>
      </c>
    </row>
    <row r="15" spans="1:16" x14ac:dyDescent="0.25">
      <c r="A15" t="s">
        <v>29</v>
      </c>
      <c r="B15">
        <v>4</v>
      </c>
      <c r="C15">
        <v>38</v>
      </c>
      <c r="D15">
        <v>0.11</v>
      </c>
      <c r="E15">
        <v>0.68</v>
      </c>
      <c r="F15">
        <v>-1.6</v>
      </c>
      <c r="G15">
        <v>100</v>
      </c>
      <c r="H15">
        <v>52.3</v>
      </c>
      <c r="I15">
        <v>0</v>
      </c>
      <c r="J15">
        <v>66.7</v>
      </c>
      <c r="K15">
        <v>0</v>
      </c>
      <c r="L15">
        <v>19.3</v>
      </c>
      <c r="M15">
        <v>24.7</v>
      </c>
      <c r="N15">
        <v>98.4</v>
      </c>
      <c r="O15">
        <v>22.3</v>
      </c>
      <c r="P15">
        <v>16.8</v>
      </c>
    </row>
    <row r="16" spans="1:16" x14ac:dyDescent="0.25">
      <c r="A16" t="s">
        <v>30</v>
      </c>
      <c r="B16">
        <v>5</v>
      </c>
      <c r="C16">
        <v>40</v>
      </c>
      <c r="D16">
        <v>0.3</v>
      </c>
      <c r="E16">
        <v>0.72</v>
      </c>
      <c r="F16">
        <v>-4.46</v>
      </c>
      <c r="G16">
        <v>100</v>
      </c>
      <c r="H16">
        <v>100</v>
      </c>
      <c r="I16">
        <v>100</v>
      </c>
      <c r="J16">
        <v>76.099999999999994</v>
      </c>
      <c r="K16">
        <v>0.7</v>
      </c>
      <c r="L16">
        <v>27.6</v>
      </c>
      <c r="M16">
        <v>74.3</v>
      </c>
      <c r="N16">
        <v>100</v>
      </c>
      <c r="O16">
        <v>0</v>
      </c>
      <c r="P16">
        <v>0</v>
      </c>
    </row>
    <row r="17" spans="1:16" x14ac:dyDescent="0.25">
      <c r="A17" t="s">
        <v>31</v>
      </c>
      <c r="B17">
        <v>4</v>
      </c>
      <c r="C17">
        <v>38</v>
      </c>
      <c r="D17">
        <v>0.33</v>
      </c>
      <c r="E17">
        <v>0.56000000000000005</v>
      </c>
      <c r="F17">
        <v>-1.89</v>
      </c>
      <c r="G17">
        <v>100</v>
      </c>
      <c r="H17">
        <v>100</v>
      </c>
      <c r="I17">
        <v>100</v>
      </c>
      <c r="J17">
        <v>89.2</v>
      </c>
      <c r="K17">
        <v>0.2</v>
      </c>
      <c r="L17">
        <v>12.1</v>
      </c>
      <c r="M17">
        <v>73.599999999999994</v>
      </c>
      <c r="N17">
        <v>87.7</v>
      </c>
      <c r="O17">
        <v>0</v>
      </c>
      <c r="P17">
        <v>0</v>
      </c>
    </row>
    <row r="18" spans="1:16" x14ac:dyDescent="0.25">
      <c r="A18" t="s">
        <v>32</v>
      </c>
      <c r="B18">
        <v>2</v>
      </c>
      <c r="C18">
        <v>38</v>
      </c>
      <c r="D18">
        <v>0.57999999999999996</v>
      </c>
      <c r="E18">
        <v>1.27</v>
      </c>
      <c r="F18">
        <v>1.79</v>
      </c>
      <c r="G18">
        <v>100</v>
      </c>
      <c r="H18">
        <v>100</v>
      </c>
      <c r="I18">
        <v>100</v>
      </c>
      <c r="J18">
        <v>97.2</v>
      </c>
      <c r="K18">
        <v>1.8</v>
      </c>
      <c r="L18">
        <v>14.5</v>
      </c>
      <c r="M18">
        <v>74.8</v>
      </c>
      <c r="N18">
        <v>100</v>
      </c>
      <c r="O18">
        <v>74.599999999999994</v>
      </c>
      <c r="P18">
        <v>81.7</v>
      </c>
    </row>
    <row r="19" spans="1:16" x14ac:dyDescent="0.25">
      <c r="A19" t="s">
        <v>33</v>
      </c>
      <c r="B19">
        <v>2</v>
      </c>
      <c r="C19">
        <v>38</v>
      </c>
      <c r="D19">
        <v>0.68</v>
      </c>
      <c r="E19">
        <v>1.1399999999999999</v>
      </c>
      <c r="F19">
        <v>1.17</v>
      </c>
      <c r="G19">
        <v>100</v>
      </c>
      <c r="H19">
        <v>100</v>
      </c>
      <c r="I19">
        <v>100</v>
      </c>
      <c r="J19">
        <v>65.2</v>
      </c>
      <c r="K19">
        <v>2.9</v>
      </c>
      <c r="L19">
        <v>7.3</v>
      </c>
      <c r="M19">
        <v>73.400000000000006</v>
      </c>
      <c r="N19">
        <v>96.5</v>
      </c>
      <c r="O19">
        <v>0</v>
      </c>
      <c r="P19">
        <v>0</v>
      </c>
    </row>
    <row r="20" spans="1:16" x14ac:dyDescent="0.25">
      <c r="A20" t="s">
        <v>34</v>
      </c>
      <c r="B20">
        <v>2</v>
      </c>
      <c r="C20">
        <v>38</v>
      </c>
      <c r="D20">
        <v>0.59</v>
      </c>
      <c r="E20">
        <v>1.07</v>
      </c>
      <c r="F20">
        <v>1.3</v>
      </c>
      <c r="G20">
        <v>100</v>
      </c>
      <c r="H20">
        <v>100</v>
      </c>
      <c r="I20">
        <v>100</v>
      </c>
      <c r="J20">
        <v>88</v>
      </c>
      <c r="K20">
        <v>3.1</v>
      </c>
      <c r="L20">
        <v>16.7</v>
      </c>
      <c r="M20">
        <v>73.099999999999994</v>
      </c>
      <c r="N20">
        <v>99.6</v>
      </c>
      <c r="O20">
        <v>54</v>
      </c>
      <c r="P20">
        <v>52.4</v>
      </c>
    </row>
    <row r="21" spans="1:16" x14ac:dyDescent="0.25">
      <c r="A21" t="s">
        <v>35</v>
      </c>
      <c r="B21">
        <v>2</v>
      </c>
      <c r="C21">
        <v>38</v>
      </c>
      <c r="D21">
        <v>0.54</v>
      </c>
      <c r="E21">
        <v>1.37</v>
      </c>
      <c r="F21">
        <v>1.93</v>
      </c>
      <c r="G21">
        <v>100</v>
      </c>
      <c r="H21">
        <v>100</v>
      </c>
      <c r="I21">
        <v>100</v>
      </c>
      <c r="J21">
        <v>88.7</v>
      </c>
      <c r="K21">
        <v>4.3</v>
      </c>
      <c r="L21">
        <v>23.5</v>
      </c>
      <c r="M21">
        <v>75.599999999999994</v>
      </c>
      <c r="N21">
        <v>99.4</v>
      </c>
      <c r="O21">
        <v>16.8</v>
      </c>
      <c r="P21">
        <v>15.4</v>
      </c>
    </row>
    <row r="22" spans="1:16" x14ac:dyDescent="0.25">
      <c r="A22" t="s">
        <v>36</v>
      </c>
      <c r="B22">
        <v>1</v>
      </c>
      <c r="C22">
        <v>38</v>
      </c>
      <c r="D22">
        <v>0.57999999999999996</v>
      </c>
      <c r="E22">
        <v>1.1299999999999999</v>
      </c>
      <c r="F22">
        <v>2.59</v>
      </c>
      <c r="G22">
        <v>100</v>
      </c>
      <c r="H22">
        <v>100</v>
      </c>
      <c r="I22">
        <v>100</v>
      </c>
      <c r="J22">
        <v>95.5</v>
      </c>
      <c r="K22">
        <v>3.2</v>
      </c>
      <c r="L22">
        <v>34.799999999999997</v>
      </c>
      <c r="M22">
        <v>82.6</v>
      </c>
      <c r="N22">
        <v>100</v>
      </c>
      <c r="O22">
        <v>99.3</v>
      </c>
      <c r="P22">
        <v>100</v>
      </c>
    </row>
    <row r="23" spans="1:16" x14ac:dyDescent="0.25">
      <c r="A23" t="s">
        <v>37</v>
      </c>
      <c r="B23">
        <v>1</v>
      </c>
      <c r="C23">
        <v>38</v>
      </c>
      <c r="D23">
        <v>0.7</v>
      </c>
      <c r="E23">
        <v>1.34</v>
      </c>
      <c r="F23">
        <v>2.88</v>
      </c>
      <c r="G23">
        <v>100</v>
      </c>
      <c r="H23">
        <v>100</v>
      </c>
      <c r="I23">
        <v>100</v>
      </c>
      <c r="J23">
        <v>80.900000000000006</v>
      </c>
      <c r="K23">
        <v>4</v>
      </c>
      <c r="L23">
        <v>27.5</v>
      </c>
      <c r="M23">
        <v>74.5</v>
      </c>
      <c r="N23">
        <v>99.9</v>
      </c>
      <c r="O23">
        <v>97.6</v>
      </c>
      <c r="P23">
        <v>100</v>
      </c>
    </row>
    <row r="24" spans="1:16" x14ac:dyDescent="0.25">
      <c r="A24" t="s">
        <v>38</v>
      </c>
      <c r="B24">
        <v>1</v>
      </c>
      <c r="C24">
        <v>38</v>
      </c>
      <c r="D24">
        <v>0.66</v>
      </c>
      <c r="E24">
        <v>1.0900000000000001</v>
      </c>
      <c r="F24">
        <v>2.42</v>
      </c>
      <c r="G24">
        <v>100</v>
      </c>
      <c r="H24">
        <v>100</v>
      </c>
      <c r="I24">
        <v>100</v>
      </c>
      <c r="J24">
        <v>86.8</v>
      </c>
      <c r="K24">
        <v>2.7</v>
      </c>
      <c r="L24">
        <v>30.6</v>
      </c>
      <c r="M24">
        <v>77.3</v>
      </c>
      <c r="N24">
        <v>97.1</v>
      </c>
      <c r="O24">
        <v>98.4</v>
      </c>
      <c r="P24">
        <v>100</v>
      </c>
    </row>
    <row r="25" spans="1:16" x14ac:dyDescent="0.25">
      <c r="A25" t="s">
        <v>39</v>
      </c>
      <c r="B25">
        <v>1</v>
      </c>
      <c r="C25">
        <v>38</v>
      </c>
      <c r="D25">
        <v>0.53</v>
      </c>
      <c r="E25">
        <v>1.18</v>
      </c>
      <c r="F25">
        <v>2.61</v>
      </c>
      <c r="G25">
        <v>100</v>
      </c>
      <c r="H25">
        <v>100</v>
      </c>
      <c r="I25">
        <v>100</v>
      </c>
      <c r="J25">
        <v>98.9</v>
      </c>
      <c r="K25">
        <v>3.8</v>
      </c>
      <c r="L25">
        <v>21.9</v>
      </c>
      <c r="M25">
        <v>87.4</v>
      </c>
      <c r="N25">
        <v>100</v>
      </c>
      <c r="O25">
        <v>98.3</v>
      </c>
      <c r="P25">
        <v>100</v>
      </c>
    </row>
    <row r="26" spans="1:16" x14ac:dyDescent="0.25">
      <c r="A26" t="s">
        <v>40</v>
      </c>
      <c r="B26">
        <v>2</v>
      </c>
      <c r="C26">
        <v>38</v>
      </c>
      <c r="D26">
        <v>0.4</v>
      </c>
      <c r="E26">
        <v>0.52</v>
      </c>
      <c r="F26">
        <v>-1.05</v>
      </c>
      <c r="G26">
        <v>100</v>
      </c>
      <c r="H26">
        <v>100</v>
      </c>
      <c r="I26">
        <v>0</v>
      </c>
      <c r="J26">
        <v>92.5</v>
      </c>
      <c r="K26">
        <v>2.2999999999999998</v>
      </c>
      <c r="L26">
        <v>11</v>
      </c>
      <c r="M26">
        <v>70</v>
      </c>
      <c r="N26">
        <v>97.5</v>
      </c>
      <c r="O26">
        <v>50.6</v>
      </c>
      <c r="P26">
        <v>39.1</v>
      </c>
    </row>
    <row r="27" spans="1:16" x14ac:dyDescent="0.25">
      <c r="A27" t="s">
        <v>41</v>
      </c>
      <c r="B27">
        <v>5</v>
      </c>
      <c r="C27">
        <v>38</v>
      </c>
      <c r="D27">
        <v>0.19</v>
      </c>
      <c r="E27">
        <v>0.65</v>
      </c>
      <c r="F27">
        <v>-2.4900000000000002</v>
      </c>
      <c r="G27">
        <v>100</v>
      </c>
      <c r="H27">
        <v>100</v>
      </c>
      <c r="I27">
        <v>100</v>
      </c>
      <c r="J27">
        <v>87.6</v>
      </c>
      <c r="K27">
        <v>1.5</v>
      </c>
      <c r="L27">
        <v>2.8</v>
      </c>
      <c r="M27">
        <v>80</v>
      </c>
      <c r="N27">
        <v>83.7</v>
      </c>
      <c r="O27">
        <v>62.4</v>
      </c>
      <c r="P27">
        <v>57.9</v>
      </c>
    </row>
    <row r="28" spans="1:16" x14ac:dyDescent="0.25">
      <c r="A28" t="s">
        <v>42</v>
      </c>
      <c r="B28">
        <v>1</v>
      </c>
      <c r="C28">
        <v>38</v>
      </c>
      <c r="D28">
        <v>0.32</v>
      </c>
      <c r="E28">
        <v>1.04</v>
      </c>
      <c r="F28">
        <v>2.17</v>
      </c>
      <c r="G28">
        <v>100</v>
      </c>
      <c r="H28">
        <v>100</v>
      </c>
      <c r="I28">
        <v>100</v>
      </c>
      <c r="J28">
        <v>96.1</v>
      </c>
      <c r="K28">
        <v>2.7</v>
      </c>
      <c r="L28">
        <v>24.4</v>
      </c>
      <c r="M28">
        <v>80.400000000000006</v>
      </c>
      <c r="N28">
        <v>100</v>
      </c>
      <c r="O28">
        <v>98.3</v>
      </c>
      <c r="P28">
        <v>100</v>
      </c>
    </row>
    <row r="29" spans="1:16" x14ac:dyDescent="0.25">
      <c r="A29" t="s">
        <v>43</v>
      </c>
      <c r="B29">
        <v>4</v>
      </c>
      <c r="C29">
        <v>38</v>
      </c>
      <c r="D29">
        <v>0.49</v>
      </c>
      <c r="E29">
        <v>0.56000000000000005</v>
      </c>
      <c r="F29">
        <v>-1.99</v>
      </c>
      <c r="G29">
        <v>100</v>
      </c>
      <c r="H29">
        <v>91.1</v>
      </c>
      <c r="I29">
        <v>0</v>
      </c>
      <c r="J29">
        <v>95.5</v>
      </c>
      <c r="K29">
        <v>0.7</v>
      </c>
      <c r="L29">
        <v>44.1</v>
      </c>
      <c r="M29">
        <v>68.099999999999994</v>
      </c>
      <c r="N29">
        <v>100</v>
      </c>
      <c r="O29">
        <v>75.599999999999994</v>
      </c>
      <c r="P29">
        <v>76.099999999999994</v>
      </c>
    </row>
    <row r="30" spans="1:16" x14ac:dyDescent="0.25">
      <c r="A30" t="s">
        <v>44</v>
      </c>
      <c r="B30">
        <v>1</v>
      </c>
      <c r="C30">
        <v>38</v>
      </c>
      <c r="D30">
        <v>0.55000000000000004</v>
      </c>
      <c r="E30">
        <v>1.33</v>
      </c>
      <c r="F30">
        <v>2.95</v>
      </c>
      <c r="G30">
        <v>100</v>
      </c>
      <c r="H30">
        <v>100</v>
      </c>
      <c r="I30">
        <v>100</v>
      </c>
      <c r="J30">
        <v>96.4</v>
      </c>
      <c r="K30">
        <v>4.7</v>
      </c>
      <c r="L30">
        <v>31.6</v>
      </c>
      <c r="M30">
        <v>84.1</v>
      </c>
      <c r="N30">
        <v>100</v>
      </c>
      <c r="O30">
        <v>98.1</v>
      </c>
      <c r="P30">
        <v>100</v>
      </c>
    </row>
    <row r="31" spans="1:16" x14ac:dyDescent="0.25">
      <c r="A31" t="s">
        <v>45</v>
      </c>
      <c r="B31">
        <v>1</v>
      </c>
      <c r="C31">
        <v>38</v>
      </c>
      <c r="D31">
        <v>0.3</v>
      </c>
      <c r="E31">
        <v>1.1100000000000001</v>
      </c>
      <c r="F31">
        <v>2.67</v>
      </c>
      <c r="G31">
        <v>100</v>
      </c>
      <c r="H31">
        <v>100</v>
      </c>
      <c r="I31">
        <v>100</v>
      </c>
      <c r="J31">
        <v>97.1</v>
      </c>
      <c r="K31">
        <v>2.5</v>
      </c>
      <c r="L31">
        <v>19.7</v>
      </c>
      <c r="M31">
        <v>84.1</v>
      </c>
      <c r="N31">
        <v>100</v>
      </c>
      <c r="O31">
        <v>98.1</v>
      </c>
      <c r="P31">
        <v>100</v>
      </c>
    </row>
    <row r="32" spans="1:16" x14ac:dyDescent="0.25">
      <c r="A32" t="s">
        <v>46</v>
      </c>
      <c r="B32">
        <v>1</v>
      </c>
      <c r="C32">
        <v>38</v>
      </c>
      <c r="D32">
        <v>0.38</v>
      </c>
      <c r="E32">
        <v>0.74</v>
      </c>
      <c r="F32">
        <v>1.78</v>
      </c>
      <c r="G32">
        <v>100</v>
      </c>
      <c r="H32">
        <v>100</v>
      </c>
      <c r="I32">
        <v>0</v>
      </c>
      <c r="J32">
        <v>91.8</v>
      </c>
      <c r="K32">
        <v>2.1</v>
      </c>
      <c r="L32">
        <v>6.6</v>
      </c>
      <c r="M32">
        <v>75</v>
      </c>
      <c r="N32">
        <v>99.2</v>
      </c>
      <c r="O32">
        <v>98.8</v>
      </c>
      <c r="P32">
        <v>100</v>
      </c>
    </row>
    <row r="33" spans="1:16" x14ac:dyDescent="0.25">
      <c r="A33" t="s">
        <v>47</v>
      </c>
      <c r="B33">
        <v>4</v>
      </c>
      <c r="C33">
        <v>38</v>
      </c>
      <c r="D33">
        <v>0.11</v>
      </c>
      <c r="E33">
        <v>0.67</v>
      </c>
      <c r="F33">
        <v>-1.62</v>
      </c>
      <c r="G33">
        <v>100</v>
      </c>
      <c r="H33">
        <v>47.6</v>
      </c>
      <c r="I33">
        <v>0</v>
      </c>
      <c r="J33">
        <v>64.7</v>
      </c>
      <c r="K33">
        <v>0</v>
      </c>
      <c r="L33">
        <v>19.5</v>
      </c>
      <c r="M33">
        <v>33.799999999999997</v>
      </c>
      <c r="N33">
        <v>99.9</v>
      </c>
      <c r="O33">
        <v>20.2</v>
      </c>
      <c r="P33">
        <v>17.7</v>
      </c>
    </row>
    <row r="34" spans="1:16" x14ac:dyDescent="0.25">
      <c r="A34" t="s">
        <v>48</v>
      </c>
      <c r="B34">
        <v>1</v>
      </c>
      <c r="C34">
        <v>38</v>
      </c>
      <c r="D34">
        <v>0.72</v>
      </c>
      <c r="E34">
        <v>1.35</v>
      </c>
      <c r="F34">
        <v>3.11</v>
      </c>
      <c r="G34">
        <v>100</v>
      </c>
      <c r="H34">
        <v>100</v>
      </c>
      <c r="I34">
        <v>100</v>
      </c>
      <c r="J34">
        <v>92.9</v>
      </c>
      <c r="K34">
        <v>3.4</v>
      </c>
      <c r="L34">
        <v>23.3</v>
      </c>
      <c r="M34">
        <v>73.5</v>
      </c>
      <c r="N34">
        <v>99.7</v>
      </c>
      <c r="O34">
        <v>99.2</v>
      </c>
      <c r="P34">
        <v>100</v>
      </c>
    </row>
    <row r="35" spans="1:16" x14ac:dyDescent="0.25">
      <c r="A35" t="s">
        <v>49</v>
      </c>
      <c r="B35">
        <v>1</v>
      </c>
      <c r="C35">
        <v>38</v>
      </c>
      <c r="D35">
        <v>0.71</v>
      </c>
      <c r="E35">
        <v>1.5</v>
      </c>
      <c r="F35">
        <v>3.29</v>
      </c>
      <c r="G35">
        <v>100</v>
      </c>
      <c r="H35">
        <v>100</v>
      </c>
      <c r="I35">
        <v>100</v>
      </c>
      <c r="J35">
        <v>98.5</v>
      </c>
      <c r="K35">
        <v>6</v>
      </c>
      <c r="L35">
        <v>18.2</v>
      </c>
      <c r="M35">
        <v>81.7</v>
      </c>
      <c r="N35">
        <v>100</v>
      </c>
      <c r="O35">
        <v>97.3</v>
      </c>
      <c r="P35">
        <v>100</v>
      </c>
    </row>
    <row r="36" spans="1:16" x14ac:dyDescent="0.25">
      <c r="A36" t="s">
        <v>50</v>
      </c>
      <c r="B36">
        <v>3</v>
      </c>
      <c r="C36">
        <v>38</v>
      </c>
      <c r="D36">
        <v>0.13</v>
      </c>
      <c r="E36">
        <v>0.41</v>
      </c>
      <c r="F36">
        <v>-4.3</v>
      </c>
      <c r="G36">
        <v>100</v>
      </c>
      <c r="H36">
        <v>100</v>
      </c>
      <c r="I36">
        <v>100</v>
      </c>
      <c r="J36">
        <v>92.6</v>
      </c>
      <c r="K36">
        <v>2.6</v>
      </c>
      <c r="L36">
        <v>21.8</v>
      </c>
      <c r="M36">
        <v>81.3</v>
      </c>
      <c r="N36">
        <v>99.8</v>
      </c>
      <c r="O36">
        <v>68.5</v>
      </c>
      <c r="P36">
        <v>69.099999999999994</v>
      </c>
    </row>
    <row r="37" spans="1:16" x14ac:dyDescent="0.25">
      <c r="A37" t="s">
        <v>51</v>
      </c>
      <c r="B37">
        <v>1</v>
      </c>
      <c r="C37">
        <v>38</v>
      </c>
      <c r="D37">
        <v>0.71</v>
      </c>
      <c r="E37">
        <v>1.35</v>
      </c>
      <c r="F37">
        <v>1.1100000000000001</v>
      </c>
      <c r="G37">
        <v>100</v>
      </c>
      <c r="H37">
        <v>100</v>
      </c>
      <c r="I37">
        <v>100</v>
      </c>
      <c r="J37">
        <v>98.8</v>
      </c>
      <c r="K37">
        <v>4.0999999999999996</v>
      </c>
      <c r="L37">
        <v>19.3</v>
      </c>
      <c r="M37">
        <v>81.2</v>
      </c>
      <c r="N37">
        <v>100</v>
      </c>
      <c r="O37">
        <v>98.6</v>
      </c>
      <c r="P37">
        <v>100</v>
      </c>
    </row>
    <row r="38" spans="1:16" x14ac:dyDescent="0.25">
      <c r="A38" t="s">
        <v>52</v>
      </c>
      <c r="B38">
        <v>2</v>
      </c>
      <c r="C38">
        <v>38</v>
      </c>
      <c r="D38">
        <v>0.44</v>
      </c>
      <c r="E38">
        <v>0.56999999999999995</v>
      </c>
      <c r="F38">
        <v>-0.68</v>
      </c>
      <c r="G38">
        <v>100</v>
      </c>
      <c r="H38">
        <v>100</v>
      </c>
      <c r="I38">
        <v>100</v>
      </c>
      <c r="J38">
        <v>95.1</v>
      </c>
      <c r="K38">
        <v>1.7</v>
      </c>
      <c r="L38">
        <v>10</v>
      </c>
      <c r="M38">
        <v>72</v>
      </c>
      <c r="N38">
        <v>100</v>
      </c>
      <c r="O38">
        <v>63.2</v>
      </c>
      <c r="P38">
        <v>54.3</v>
      </c>
    </row>
    <row r="39" spans="1:16" x14ac:dyDescent="0.25">
      <c r="A39" t="s">
        <v>53</v>
      </c>
      <c r="B39">
        <v>2</v>
      </c>
      <c r="C39">
        <v>38</v>
      </c>
      <c r="D39">
        <v>0.24</v>
      </c>
      <c r="E39">
        <v>0.83</v>
      </c>
      <c r="F39">
        <v>-0.02</v>
      </c>
      <c r="G39">
        <v>100</v>
      </c>
      <c r="H39">
        <v>0</v>
      </c>
      <c r="I39">
        <v>0</v>
      </c>
      <c r="J39">
        <v>81.3</v>
      </c>
      <c r="K39">
        <v>1.4</v>
      </c>
      <c r="L39">
        <v>30</v>
      </c>
      <c r="M39">
        <v>62.3</v>
      </c>
      <c r="N39">
        <v>100</v>
      </c>
      <c r="O39">
        <v>88.9</v>
      </c>
      <c r="P39">
        <v>93.2</v>
      </c>
    </row>
    <row r="40" spans="1:16" x14ac:dyDescent="0.25">
      <c r="A40" t="s">
        <v>54</v>
      </c>
      <c r="B40">
        <v>7</v>
      </c>
      <c r="C40">
        <v>50</v>
      </c>
      <c r="D40">
        <v>0.45</v>
      </c>
      <c r="E40">
        <v>0.62</v>
      </c>
      <c r="F40">
        <v>-4.74</v>
      </c>
      <c r="G40">
        <v>100</v>
      </c>
      <c r="H40">
        <v>100</v>
      </c>
      <c r="I40">
        <v>100</v>
      </c>
      <c r="J40">
        <v>62.2</v>
      </c>
      <c r="K40">
        <v>0</v>
      </c>
      <c r="L40">
        <v>24.5</v>
      </c>
      <c r="M40">
        <v>58.3</v>
      </c>
      <c r="N40">
        <v>94.1</v>
      </c>
      <c r="O40">
        <v>18.2</v>
      </c>
      <c r="P40">
        <v>17.899999999999999</v>
      </c>
    </row>
    <row r="41" spans="1:16" x14ac:dyDescent="0.25">
      <c r="A41" t="s">
        <v>55</v>
      </c>
      <c r="B41">
        <v>3</v>
      </c>
      <c r="C41">
        <v>38</v>
      </c>
      <c r="D41">
        <v>0.24</v>
      </c>
      <c r="E41">
        <v>0.36</v>
      </c>
      <c r="F41">
        <v>-1.37</v>
      </c>
      <c r="G41">
        <v>100</v>
      </c>
      <c r="H41">
        <v>100</v>
      </c>
      <c r="I41">
        <v>100</v>
      </c>
      <c r="J41">
        <v>75.7</v>
      </c>
      <c r="K41">
        <v>2.2000000000000002</v>
      </c>
      <c r="L41">
        <v>9.6999999999999993</v>
      </c>
      <c r="M41">
        <v>74.599999999999994</v>
      </c>
      <c r="N41">
        <v>89.4</v>
      </c>
      <c r="O41">
        <v>39.700000000000003</v>
      </c>
      <c r="P41">
        <v>42.5</v>
      </c>
    </row>
    <row r="42" spans="1:16" x14ac:dyDescent="0.25">
      <c r="A42" t="s">
        <v>56</v>
      </c>
      <c r="B42">
        <v>2</v>
      </c>
      <c r="C42">
        <v>38</v>
      </c>
      <c r="D42">
        <v>0.24</v>
      </c>
      <c r="E42">
        <v>0.99</v>
      </c>
      <c r="F42">
        <v>1.01</v>
      </c>
      <c r="G42">
        <v>100</v>
      </c>
      <c r="H42">
        <v>100</v>
      </c>
      <c r="I42">
        <v>100</v>
      </c>
      <c r="J42">
        <v>85.9</v>
      </c>
      <c r="K42">
        <v>2.1</v>
      </c>
      <c r="L42">
        <v>21.2</v>
      </c>
      <c r="M42">
        <v>66.8</v>
      </c>
      <c r="N42">
        <v>99.9</v>
      </c>
      <c r="O42">
        <v>95.7</v>
      </c>
      <c r="P42">
        <v>100</v>
      </c>
    </row>
    <row r="43" spans="1:16" x14ac:dyDescent="0.25">
      <c r="A43" t="s">
        <v>57</v>
      </c>
      <c r="B43">
        <v>1</v>
      </c>
      <c r="C43">
        <v>38</v>
      </c>
      <c r="D43">
        <v>0.23</v>
      </c>
      <c r="E43">
        <v>0.68</v>
      </c>
      <c r="F43">
        <v>0.36</v>
      </c>
      <c r="G43">
        <v>100</v>
      </c>
      <c r="H43">
        <v>100</v>
      </c>
      <c r="I43">
        <v>100</v>
      </c>
      <c r="J43">
        <v>91.6</v>
      </c>
      <c r="K43">
        <v>1.9</v>
      </c>
      <c r="L43">
        <v>10.1</v>
      </c>
      <c r="M43">
        <v>77.2</v>
      </c>
      <c r="N43">
        <v>99.9</v>
      </c>
      <c r="O43">
        <v>99.3</v>
      </c>
      <c r="P43">
        <v>100</v>
      </c>
    </row>
    <row r="44" spans="1:16" x14ac:dyDescent="0.25">
      <c r="A44" t="s">
        <v>75</v>
      </c>
      <c r="B44">
        <v>2</v>
      </c>
      <c r="C44">
        <v>38</v>
      </c>
      <c r="D44">
        <v>0.12</v>
      </c>
      <c r="E44">
        <v>0.6</v>
      </c>
      <c r="F44">
        <v>-0.84</v>
      </c>
      <c r="G44">
        <v>100</v>
      </c>
      <c r="H44">
        <v>100</v>
      </c>
      <c r="I44">
        <v>0</v>
      </c>
      <c r="J44">
        <v>94.8</v>
      </c>
      <c r="K44">
        <v>2.2000000000000002</v>
      </c>
      <c r="L44">
        <v>19.7</v>
      </c>
      <c r="M44">
        <v>82.2</v>
      </c>
      <c r="N44">
        <v>100</v>
      </c>
      <c r="O44">
        <v>97.9</v>
      </c>
      <c r="P44">
        <v>100</v>
      </c>
    </row>
    <row r="45" spans="1:16" x14ac:dyDescent="0.25">
      <c r="A45" t="s">
        <v>58</v>
      </c>
      <c r="B45">
        <v>1</v>
      </c>
      <c r="C45">
        <v>38</v>
      </c>
      <c r="D45">
        <v>0.47</v>
      </c>
      <c r="E45">
        <v>1.1299999999999999</v>
      </c>
      <c r="F45">
        <v>0.54</v>
      </c>
      <c r="G45">
        <v>100</v>
      </c>
      <c r="H45">
        <v>100</v>
      </c>
      <c r="I45">
        <v>100</v>
      </c>
      <c r="J45">
        <v>96.6</v>
      </c>
      <c r="K45">
        <v>3.7</v>
      </c>
      <c r="L45">
        <v>40.5</v>
      </c>
      <c r="M45">
        <v>87.4</v>
      </c>
      <c r="N45">
        <v>100</v>
      </c>
      <c r="O45">
        <v>98.1</v>
      </c>
      <c r="P45">
        <v>100</v>
      </c>
    </row>
    <row r="46" spans="1:16" x14ac:dyDescent="0.25">
      <c r="A46" t="s">
        <v>59</v>
      </c>
      <c r="B46">
        <v>4</v>
      </c>
      <c r="C46">
        <v>38</v>
      </c>
      <c r="D46">
        <v>0.14000000000000001</v>
      </c>
      <c r="E46">
        <v>0.54</v>
      </c>
      <c r="F46">
        <v>-1.92</v>
      </c>
      <c r="G46">
        <v>100</v>
      </c>
      <c r="H46">
        <v>0</v>
      </c>
      <c r="I46">
        <v>0</v>
      </c>
      <c r="J46">
        <v>38.4</v>
      </c>
      <c r="K46">
        <v>0</v>
      </c>
      <c r="L46">
        <v>16.2</v>
      </c>
      <c r="M46">
        <v>19.600000000000001</v>
      </c>
      <c r="N46">
        <v>94.8</v>
      </c>
      <c r="O46">
        <v>19.399999999999999</v>
      </c>
      <c r="P46">
        <v>12.1</v>
      </c>
    </row>
    <row r="47" spans="1:16" x14ac:dyDescent="0.25">
      <c r="A47" t="s">
        <v>60</v>
      </c>
      <c r="B47">
        <v>3</v>
      </c>
      <c r="C47">
        <v>38</v>
      </c>
      <c r="D47">
        <v>0.36</v>
      </c>
      <c r="E47">
        <v>0.57999999999999996</v>
      </c>
      <c r="F47">
        <v>-0.6</v>
      </c>
      <c r="G47">
        <v>100</v>
      </c>
      <c r="H47">
        <v>0</v>
      </c>
      <c r="I47">
        <v>100</v>
      </c>
      <c r="J47">
        <v>80.599999999999994</v>
      </c>
      <c r="K47">
        <v>1.4</v>
      </c>
      <c r="L47">
        <v>13.9</v>
      </c>
      <c r="M47">
        <v>49.6</v>
      </c>
      <c r="N47">
        <v>98.1</v>
      </c>
      <c r="O47">
        <v>58.1</v>
      </c>
      <c r="P47">
        <v>63.1</v>
      </c>
    </row>
    <row r="48" spans="1:16" x14ac:dyDescent="0.25">
      <c r="A48" t="s">
        <v>61</v>
      </c>
      <c r="B48">
        <v>1</v>
      </c>
      <c r="C48">
        <v>38</v>
      </c>
      <c r="D48">
        <v>0.41</v>
      </c>
      <c r="E48">
        <v>0.69</v>
      </c>
      <c r="F48">
        <v>-2.4300000000000002</v>
      </c>
      <c r="G48">
        <v>100</v>
      </c>
      <c r="H48">
        <v>100</v>
      </c>
      <c r="I48">
        <v>100</v>
      </c>
      <c r="J48">
        <v>98</v>
      </c>
      <c r="K48">
        <v>3.2</v>
      </c>
      <c r="L48">
        <v>12.5</v>
      </c>
      <c r="M48">
        <v>79.3</v>
      </c>
      <c r="N48">
        <v>100</v>
      </c>
      <c r="O48">
        <v>98.6</v>
      </c>
      <c r="P48">
        <v>100</v>
      </c>
    </row>
    <row r="49" spans="1:16" x14ac:dyDescent="0.25">
      <c r="A49" t="s">
        <v>62</v>
      </c>
      <c r="B49">
        <v>3</v>
      </c>
      <c r="C49">
        <v>38</v>
      </c>
      <c r="D49">
        <v>0.67</v>
      </c>
      <c r="E49">
        <v>1.07</v>
      </c>
      <c r="F49">
        <v>0.22</v>
      </c>
      <c r="G49">
        <v>100</v>
      </c>
      <c r="H49">
        <v>100</v>
      </c>
      <c r="I49">
        <v>100</v>
      </c>
      <c r="J49">
        <v>76.3</v>
      </c>
      <c r="K49">
        <v>1.9</v>
      </c>
      <c r="L49">
        <v>18.600000000000001</v>
      </c>
      <c r="M49">
        <v>71.8</v>
      </c>
      <c r="N49">
        <v>95.6</v>
      </c>
      <c r="O49">
        <v>0</v>
      </c>
      <c r="P49">
        <v>0</v>
      </c>
    </row>
    <row r="50" spans="1:16" x14ac:dyDescent="0.25">
      <c r="A50" t="s">
        <v>63</v>
      </c>
      <c r="B50">
        <v>2</v>
      </c>
      <c r="C50">
        <v>38</v>
      </c>
      <c r="D50">
        <v>0.56999999999999995</v>
      </c>
      <c r="E50">
        <v>1.01</v>
      </c>
      <c r="F50">
        <v>0.27</v>
      </c>
      <c r="G50">
        <v>100</v>
      </c>
      <c r="H50">
        <v>100</v>
      </c>
      <c r="I50">
        <v>100</v>
      </c>
      <c r="J50">
        <v>90.9</v>
      </c>
      <c r="K50">
        <v>3.5</v>
      </c>
      <c r="L50">
        <v>38.5</v>
      </c>
      <c r="M50">
        <v>82.3</v>
      </c>
      <c r="N50">
        <v>93.2</v>
      </c>
      <c r="O50">
        <v>96.4</v>
      </c>
      <c r="P50">
        <v>98.4</v>
      </c>
    </row>
    <row r="51" spans="1:16" x14ac:dyDescent="0.25">
      <c r="A51" t="s">
        <v>64</v>
      </c>
      <c r="B51">
        <v>2</v>
      </c>
      <c r="C51">
        <v>38</v>
      </c>
      <c r="D51">
        <v>0.81</v>
      </c>
      <c r="E51">
        <v>1.48</v>
      </c>
      <c r="F51">
        <v>2.09</v>
      </c>
      <c r="G51">
        <v>100</v>
      </c>
      <c r="H51">
        <v>100</v>
      </c>
      <c r="I51">
        <v>100</v>
      </c>
      <c r="J51">
        <v>88.1</v>
      </c>
      <c r="K51">
        <v>3.9</v>
      </c>
      <c r="L51">
        <v>9.1</v>
      </c>
      <c r="M51">
        <v>74.7</v>
      </c>
      <c r="N51">
        <v>99.2</v>
      </c>
      <c r="O51">
        <v>92.2</v>
      </c>
      <c r="P51">
        <v>99.6</v>
      </c>
    </row>
    <row r="52" spans="1:16" x14ac:dyDescent="0.25">
      <c r="A52" t="s">
        <v>65</v>
      </c>
      <c r="B52">
        <v>3</v>
      </c>
      <c r="C52">
        <v>38</v>
      </c>
      <c r="D52">
        <v>0.44</v>
      </c>
      <c r="E52">
        <v>0.82</v>
      </c>
      <c r="F52">
        <v>-0.31</v>
      </c>
      <c r="G52">
        <v>100</v>
      </c>
      <c r="H52">
        <v>100</v>
      </c>
      <c r="I52">
        <v>100</v>
      </c>
      <c r="J52">
        <v>95.5</v>
      </c>
      <c r="K52">
        <v>1.8</v>
      </c>
      <c r="L52">
        <v>40.299999999999997</v>
      </c>
      <c r="M52">
        <v>71.7</v>
      </c>
      <c r="N52">
        <v>98.3</v>
      </c>
      <c r="O52">
        <v>27.6</v>
      </c>
      <c r="P52">
        <v>25.4</v>
      </c>
    </row>
    <row r="53" spans="1:16" x14ac:dyDescent="0.25">
      <c r="A53" t="s">
        <v>66</v>
      </c>
      <c r="B53">
        <v>1</v>
      </c>
      <c r="C53">
        <v>38</v>
      </c>
      <c r="D53">
        <v>0.7</v>
      </c>
      <c r="E53">
        <v>1.26</v>
      </c>
      <c r="F53">
        <v>1.69</v>
      </c>
      <c r="G53">
        <v>100</v>
      </c>
      <c r="H53">
        <v>100</v>
      </c>
      <c r="I53">
        <v>100</v>
      </c>
      <c r="J53">
        <v>93.6</v>
      </c>
      <c r="K53">
        <v>3.7</v>
      </c>
      <c r="L53">
        <v>15</v>
      </c>
      <c r="M53">
        <v>78</v>
      </c>
      <c r="N53">
        <v>100</v>
      </c>
      <c r="O53">
        <v>98</v>
      </c>
      <c r="P53">
        <v>100</v>
      </c>
    </row>
    <row r="54" spans="1:16" x14ac:dyDescent="0.25">
      <c r="A54" t="s">
        <v>67</v>
      </c>
      <c r="B54">
        <v>1</v>
      </c>
      <c r="C54">
        <v>38</v>
      </c>
      <c r="D54">
        <v>0.31</v>
      </c>
      <c r="E54">
        <v>0.67</v>
      </c>
      <c r="F54">
        <v>1.47</v>
      </c>
      <c r="G54">
        <v>100</v>
      </c>
      <c r="H54">
        <v>100</v>
      </c>
      <c r="I54">
        <v>0</v>
      </c>
      <c r="J54">
        <v>83</v>
      </c>
      <c r="K54">
        <v>5</v>
      </c>
      <c r="L54">
        <v>86</v>
      </c>
      <c r="M54">
        <v>73.900000000000006</v>
      </c>
      <c r="N54">
        <v>88.8</v>
      </c>
      <c r="O54">
        <v>97.3</v>
      </c>
      <c r="P54">
        <v>100</v>
      </c>
    </row>
    <row r="55" spans="1:16" x14ac:dyDescent="0.25">
      <c r="A55" t="s">
        <v>68</v>
      </c>
      <c r="B55">
        <v>1</v>
      </c>
      <c r="C55">
        <v>38</v>
      </c>
      <c r="D55">
        <v>0.66</v>
      </c>
      <c r="E55">
        <v>1.19</v>
      </c>
      <c r="F55">
        <v>2.76</v>
      </c>
      <c r="G55">
        <v>100</v>
      </c>
      <c r="H55">
        <v>100</v>
      </c>
      <c r="I55">
        <v>100</v>
      </c>
      <c r="J55">
        <v>95.4</v>
      </c>
      <c r="K55">
        <v>3.4</v>
      </c>
      <c r="L55">
        <v>27.4</v>
      </c>
      <c r="M55">
        <v>81.099999999999994</v>
      </c>
      <c r="N55">
        <v>99.8</v>
      </c>
      <c r="O55">
        <v>98</v>
      </c>
      <c r="P55">
        <v>100</v>
      </c>
    </row>
    <row r="56" spans="1:16" x14ac:dyDescent="0.25">
      <c r="A56" t="s">
        <v>69</v>
      </c>
      <c r="B56">
        <v>3</v>
      </c>
      <c r="C56">
        <v>38</v>
      </c>
      <c r="D56">
        <v>0.06</v>
      </c>
      <c r="E56">
        <v>0.83</v>
      </c>
      <c r="F56">
        <v>-0.36</v>
      </c>
      <c r="G56">
        <v>100</v>
      </c>
      <c r="H56">
        <v>100</v>
      </c>
      <c r="I56">
        <v>0</v>
      </c>
      <c r="J56">
        <v>80.7</v>
      </c>
      <c r="K56">
        <v>3.9</v>
      </c>
      <c r="L56">
        <v>20.100000000000001</v>
      </c>
      <c r="M56">
        <v>68.2</v>
      </c>
      <c r="N56">
        <v>99.9</v>
      </c>
      <c r="O56">
        <v>19.399999999999999</v>
      </c>
      <c r="P56">
        <v>23.4</v>
      </c>
    </row>
    <row r="57" spans="1:16" x14ac:dyDescent="0.25">
      <c r="A57" t="s">
        <v>70</v>
      </c>
      <c r="B57">
        <v>4</v>
      </c>
      <c r="C57">
        <v>42</v>
      </c>
      <c r="D57">
        <v>0.4</v>
      </c>
      <c r="E57">
        <v>0.62</v>
      </c>
      <c r="F57">
        <v>-2.95</v>
      </c>
      <c r="G57">
        <v>100</v>
      </c>
      <c r="H57">
        <v>74.5</v>
      </c>
      <c r="I57">
        <v>0</v>
      </c>
      <c r="J57">
        <v>95.1</v>
      </c>
      <c r="K57">
        <v>0.9</v>
      </c>
      <c r="L57">
        <v>50.2</v>
      </c>
      <c r="M57">
        <v>81.099999999999994</v>
      </c>
      <c r="N57">
        <v>100</v>
      </c>
      <c r="O57">
        <v>76.5</v>
      </c>
      <c r="P57">
        <v>94.1</v>
      </c>
    </row>
    <row r="58" spans="1:16" x14ac:dyDescent="0.25">
      <c r="A58" t="s">
        <v>71</v>
      </c>
      <c r="B58">
        <v>3</v>
      </c>
      <c r="C58">
        <v>38</v>
      </c>
      <c r="D58">
        <v>0.19</v>
      </c>
      <c r="E58">
        <v>0.63</v>
      </c>
      <c r="F58">
        <v>-0.52</v>
      </c>
      <c r="G58">
        <v>100</v>
      </c>
      <c r="H58">
        <v>100</v>
      </c>
      <c r="I58">
        <v>100</v>
      </c>
      <c r="J58">
        <v>79.599999999999994</v>
      </c>
      <c r="K58">
        <v>1.1000000000000001</v>
      </c>
      <c r="L58">
        <v>28.2</v>
      </c>
      <c r="M58">
        <v>57.6</v>
      </c>
      <c r="N58">
        <v>100</v>
      </c>
      <c r="O58">
        <v>49.8</v>
      </c>
      <c r="P58">
        <v>39.9</v>
      </c>
    </row>
    <row r="59" spans="1:16" x14ac:dyDescent="0.25">
      <c r="A59" t="s">
        <v>72</v>
      </c>
      <c r="B59">
        <v>4</v>
      </c>
      <c r="C59">
        <v>72</v>
      </c>
      <c r="D59">
        <v>0.19</v>
      </c>
      <c r="E59">
        <v>0.63</v>
      </c>
      <c r="F59">
        <v>-2.63</v>
      </c>
      <c r="G59">
        <v>100</v>
      </c>
      <c r="H59">
        <v>49.7</v>
      </c>
      <c r="I59">
        <v>100</v>
      </c>
      <c r="J59">
        <v>23.5</v>
      </c>
      <c r="K59">
        <v>0</v>
      </c>
      <c r="L59">
        <v>17.100000000000001</v>
      </c>
      <c r="M59">
        <v>25.7</v>
      </c>
      <c r="N59">
        <v>69</v>
      </c>
      <c r="O59">
        <v>76.900000000000006</v>
      </c>
      <c r="P59">
        <v>78.900000000000006</v>
      </c>
    </row>
    <row r="60" spans="1:16" x14ac:dyDescent="0.25">
      <c r="A60" t="s">
        <v>73</v>
      </c>
      <c r="B60">
        <v>2</v>
      </c>
      <c r="C60">
        <v>38</v>
      </c>
      <c r="D60">
        <v>0.22</v>
      </c>
      <c r="E60">
        <v>0.73</v>
      </c>
      <c r="F60">
        <v>-0.2</v>
      </c>
      <c r="G60">
        <v>100</v>
      </c>
      <c r="H60">
        <v>100</v>
      </c>
      <c r="I60">
        <v>100</v>
      </c>
      <c r="J60">
        <v>90.5</v>
      </c>
      <c r="K60">
        <v>2.7</v>
      </c>
      <c r="L60">
        <v>25.3</v>
      </c>
      <c r="M60">
        <v>76.7</v>
      </c>
      <c r="N60">
        <v>95.9</v>
      </c>
      <c r="O60">
        <v>96.6</v>
      </c>
      <c r="P60">
        <v>98</v>
      </c>
    </row>
    <row r="61" spans="1:16" x14ac:dyDescent="0.25">
      <c r="A61" t="s">
        <v>74</v>
      </c>
      <c r="B61">
        <v>2</v>
      </c>
      <c r="C61">
        <v>38</v>
      </c>
      <c r="D61">
        <v>0.21</v>
      </c>
      <c r="E61">
        <v>0.65</v>
      </c>
      <c r="F61">
        <v>-0.18</v>
      </c>
      <c r="G61">
        <v>100</v>
      </c>
      <c r="H61">
        <v>0</v>
      </c>
      <c r="I61">
        <v>100</v>
      </c>
      <c r="J61">
        <v>61.1</v>
      </c>
      <c r="K61">
        <v>0</v>
      </c>
      <c r="L61">
        <v>19.2</v>
      </c>
      <c r="M61">
        <v>48.8</v>
      </c>
      <c r="N61">
        <v>87.1</v>
      </c>
      <c r="O61">
        <v>51.7</v>
      </c>
      <c r="P61">
        <v>48.8</v>
      </c>
    </row>
    <row r="63" spans="1:16" x14ac:dyDescent="0.25">
      <c r="A63" t="s">
        <v>97</v>
      </c>
      <c r="B63">
        <f>AVERAGE(B2:B61)</f>
        <v>2.4833333333333334</v>
      </c>
      <c r="C63">
        <f t="shared" ref="C63:P63" si="0">AVERAGE(C2:C61)</f>
        <v>39.633333333333333</v>
      </c>
      <c r="D63">
        <f t="shared" si="0"/>
        <v>0.39966666666666661</v>
      </c>
      <c r="E63">
        <f t="shared" si="0"/>
        <v>0.87316666666666642</v>
      </c>
      <c r="F63">
        <f t="shared" si="0"/>
        <v>-0.10033333333333332</v>
      </c>
      <c r="G63">
        <f t="shared" si="0"/>
        <v>100</v>
      </c>
      <c r="H63">
        <f t="shared" si="0"/>
        <v>83.048333333333332</v>
      </c>
      <c r="I63">
        <f t="shared" si="0"/>
        <v>76.666666666666671</v>
      </c>
      <c r="J63">
        <f t="shared" si="0"/>
        <v>82.640000000000029</v>
      </c>
      <c r="K63">
        <f t="shared" si="0"/>
        <v>2.2066666666666674</v>
      </c>
      <c r="L63">
        <f t="shared" si="0"/>
        <v>21.450000000000003</v>
      </c>
      <c r="M63">
        <f t="shared" si="0"/>
        <v>68.626666666666651</v>
      </c>
      <c r="N63">
        <f t="shared" si="0"/>
        <v>95.131666666666689</v>
      </c>
      <c r="O63">
        <f t="shared" si="0"/>
        <v>65.268333333333317</v>
      </c>
      <c r="P63">
        <f t="shared" si="0"/>
        <v>66.318333333333328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55" zoomScaleNormal="55" workbookViewId="0">
      <selection activeCell="H83" sqref="H8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16</v>
      </c>
      <c r="B2">
        <v>2</v>
      </c>
      <c r="C2">
        <v>38</v>
      </c>
      <c r="D2">
        <v>0.26</v>
      </c>
      <c r="E2">
        <v>0.55000000000000004</v>
      </c>
      <c r="F2">
        <v>1.1399999999999999</v>
      </c>
      <c r="G2">
        <v>100</v>
      </c>
      <c r="H2">
        <v>74.900000000000006</v>
      </c>
      <c r="I2">
        <v>100</v>
      </c>
      <c r="J2">
        <v>78.2</v>
      </c>
      <c r="K2">
        <v>0</v>
      </c>
      <c r="L2">
        <v>21.9</v>
      </c>
      <c r="M2">
        <v>63.3</v>
      </c>
      <c r="N2">
        <v>87.4</v>
      </c>
    </row>
    <row r="3" spans="1:14" x14ac:dyDescent="0.25">
      <c r="A3" t="s">
        <v>17</v>
      </c>
      <c r="B3">
        <v>1</v>
      </c>
      <c r="C3">
        <v>38</v>
      </c>
      <c r="D3">
        <v>0.28000000000000003</v>
      </c>
      <c r="E3">
        <v>0.99</v>
      </c>
      <c r="F3">
        <v>2.36</v>
      </c>
      <c r="G3">
        <v>100</v>
      </c>
      <c r="H3">
        <v>100</v>
      </c>
      <c r="I3">
        <v>0</v>
      </c>
      <c r="J3">
        <v>84.8</v>
      </c>
      <c r="K3">
        <v>3</v>
      </c>
      <c r="L3">
        <v>40.200000000000003</v>
      </c>
      <c r="M3">
        <v>76.5</v>
      </c>
      <c r="N3">
        <v>97.7</v>
      </c>
    </row>
    <row r="4" spans="1:14" x14ac:dyDescent="0.25">
      <c r="A4" t="s">
        <v>18</v>
      </c>
      <c r="B4">
        <v>4</v>
      </c>
      <c r="C4">
        <v>46</v>
      </c>
      <c r="D4">
        <v>0.15</v>
      </c>
      <c r="E4">
        <v>0.6</v>
      </c>
      <c r="F4">
        <v>1.29</v>
      </c>
      <c r="G4">
        <v>100</v>
      </c>
      <c r="H4">
        <v>100</v>
      </c>
      <c r="I4">
        <v>100</v>
      </c>
      <c r="J4">
        <v>68.8</v>
      </c>
      <c r="K4">
        <v>0.2</v>
      </c>
      <c r="L4">
        <v>40.200000000000003</v>
      </c>
      <c r="M4">
        <v>54.4</v>
      </c>
      <c r="N4">
        <v>87.3</v>
      </c>
    </row>
    <row r="5" spans="1:14" x14ac:dyDescent="0.25">
      <c r="A5" t="s">
        <v>19</v>
      </c>
      <c r="B5">
        <v>3</v>
      </c>
      <c r="C5">
        <v>38</v>
      </c>
      <c r="D5">
        <v>0.64</v>
      </c>
      <c r="E5">
        <v>1.2</v>
      </c>
      <c r="F5">
        <v>2.69</v>
      </c>
      <c r="G5">
        <v>100</v>
      </c>
      <c r="H5">
        <v>100</v>
      </c>
      <c r="I5">
        <v>100</v>
      </c>
      <c r="J5">
        <v>82.7</v>
      </c>
      <c r="K5">
        <v>3.5</v>
      </c>
      <c r="L5">
        <v>27.8</v>
      </c>
      <c r="M5">
        <v>75.7</v>
      </c>
      <c r="N5">
        <v>100</v>
      </c>
    </row>
    <row r="6" spans="1:14" x14ac:dyDescent="0.25">
      <c r="A6" t="s">
        <v>20</v>
      </c>
      <c r="B6">
        <v>2</v>
      </c>
      <c r="C6">
        <v>38</v>
      </c>
      <c r="D6">
        <v>0.47</v>
      </c>
      <c r="E6">
        <v>0.63</v>
      </c>
      <c r="F6">
        <v>1.37</v>
      </c>
      <c r="G6">
        <v>100</v>
      </c>
      <c r="H6">
        <v>100</v>
      </c>
      <c r="I6">
        <v>0</v>
      </c>
      <c r="J6">
        <v>86.5</v>
      </c>
      <c r="K6">
        <v>1.4</v>
      </c>
      <c r="L6">
        <v>4.5999999999999996</v>
      </c>
      <c r="M6">
        <v>73.599999999999994</v>
      </c>
      <c r="N6">
        <v>100</v>
      </c>
    </row>
    <row r="7" spans="1:14" x14ac:dyDescent="0.25">
      <c r="A7" t="s">
        <v>21</v>
      </c>
      <c r="B7">
        <v>3</v>
      </c>
      <c r="C7">
        <v>38</v>
      </c>
      <c r="D7">
        <v>0.15</v>
      </c>
      <c r="E7">
        <v>1.35</v>
      </c>
      <c r="F7">
        <v>3.2</v>
      </c>
      <c r="G7">
        <v>100</v>
      </c>
      <c r="H7">
        <v>100</v>
      </c>
      <c r="I7">
        <v>0</v>
      </c>
      <c r="J7">
        <v>54.3</v>
      </c>
      <c r="K7">
        <v>2</v>
      </c>
      <c r="L7">
        <v>8.3000000000000007</v>
      </c>
      <c r="M7">
        <v>55.6</v>
      </c>
      <c r="N7">
        <v>98.9</v>
      </c>
    </row>
    <row r="8" spans="1:14" x14ac:dyDescent="0.25">
      <c r="A8" t="s">
        <v>22</v>
      </c>
      <c r="B8">
        <v>2</v>
      </c>
      <c r="C8">
        <v>38</v>
      </c>
      <c r="D8">
        <v>0.56999999999999995</v>
      </c>
      <c r="E8">
        <v>1.04</v>
      </c>
      <c r="F8">
        <v>2.44</v>
      </c>
      <c r="G8">
        <v>100</v>
      </c>
      <c r="H8">
        <v>100</v>
      </c>
      <c r="I8">
        <v>100</v>
      </c>
      <c r="J8">
        <v>84.6</v>
      </c>
      <c r="K8">
        <v>1.4</v>
      </c>
      <c r="L8">
        <v>15.7</v>
      </c>
      <c r="M8">
        <v>71.3</v>
      </c>
      <c r="N8">
        <v>97</v>
      </c>
    </row>
    <row r="9" spans="1:14" x14ac:dyDescent="0.25">
      <c r="A9" t="s">
        <v>23</v>
      </c>
      <c r="B9">
        <v>4</v>
      </c>
      <c r="C9">
        <v>38</v>
      </c>
      <c r="D9">
        <v>0.22</v>
      </c>
      <c r="E9">
        <v>0.61</v>
      </c>
      <c r="F9">
        <v>1.26</v>
      </c>
      <c r="G9">
        <v>100</v>
      </c>
      <c r="H9">
        <v>0</v>
      </c>
      <c r="I9">
        <v>100</v>
      </c>
      <c r="J9">
        <v>66.8</v>
      </c>
      <c r="K9">
        <v>0</v>
      </c>
      <c r="L9">
        <v>9.6</v>
      </c>
      <c r="M9">
        <v>64.900000000000006</v>
      </c>
      <c r="N9">
        <v>66.7</v>
      </c>
    </row>
    <row r="10" spans="1:14" x14ac:dyDescent="0.25">
      <c r="A10" t="s">
        <v>24</v>
      </c>
      <c r="B10">
        <v>4</v>
      </c>
      <c r="C10">
        <v>38</v>
      </c>
      <c r="D10">
        <v>0.19</v>
      </c>
      <c r="E10">
        <v>0.42</v>
      </c>
      <c r="F10">
        <v>0.88</v>
      </c>
      <c r="G10">
        <v>100</v>
      </c>
      <c r="H10">
        <v>0</v>
      </c>
      <c r="I10">
        <v>100</v>
      </c>
      <c r="J10">
        <v>88.1</v>
      </c>
      <c r="K10">
        <v>0.8</v>
      </c>
      <c r="L10">
        <v>8.9</v>
      </c>
      <c r="M10">
        <v>76.5</v>
      </c>
      <c r="N10">
        <v>100</v>
      </c>
    </row>
    <row r="11" spans="1:14" x14ac:dyDescent="0.25">
      <c r="A11" t="s">
        <v>25</v>
      </c>
      <c r="B11">
        <v>2</v>
      </c>
      <c r="C11">
        <v>38</v>
      </c>
      <c r="D11">
        <v>0.34</v>
      </c>
      <c r="E11">
        <v>0.83</v>
      </c>
      <c r="F11">
        <v>1.94</v>
      </c>
      <c r="G11">
        <v>100</v>
      </c>
      <c r="H11">
        <v>48.2</v>
      </c>
      <c r="I11">
        <v>0</v>
      </c>
      <c r="J11">
        <v>92.9</v>
      </c>
      <c r="K11">
        <v>2.6</v>
      </c>
      <c r="L11">
        <v>8</v>
      </c>
      <c r="M11">
        <v>75.5</v>
      </c>
      <c r="N11">
        <v>99.3</v>
      </c>
    </row>
    <row r="12" spans="1:14" x14ac:dyDescent="0.25">
      <c r="A12" t="s">
        <v>26</v>
      </c>
      <c r="B12">
        <v>3</v>
      </c>
      <c r="C12">
        <v>38</v>
      </c>
      <c r="D12">
        <v>0.2</v>
      </c>
      <c r="E12">
        <v>1.34</v>
      </c>
      <c r="F12">
        <v>2.96</v>
      </c>
      <c r="G12">
        <v>100</v>
      </c>
      <c r="H12">
        <v>100</v>
      </c>
      <c r="I12">
        <v>0</v>
      </c>
      <c r="J12">
        <v>67.3</v>
      </c>
      <c r="K12">
        <v>2.1</v>
      </c>
      <c r="L12">
        <v>12.5</v>
      </c>
      <c r="M12">
        <v>56</v>
      </c>
      <c r="N12">
        <v>77.5</v>
      </c>
    </row>
    <row r="13" spans="1:14" x14ac:dyDescent="0.25">
      <c r="A13" t="s">
        <v>27</v>
      </c>
      <c r="B13">
        <v>3</v>
      </c>
      <c r="C13">
        <v>38</v>
      </c>
      <c r="D13">
        <v>0.28999999999999998</v>
      </c>
      <c r="E13">
        <v>1.23</v>
      </c>
      <c r="F13">
        <v>2.82</v>
      </c>
      <c r="G13">
        <v>100</v>
      </c>
      <c r="H13">
        <v>38.200000000000003</v>
      </c>
      <c r="I13">
        <v>0</v>
      </c>
      <c r="J13">
        <v>92</v>
      </c>
      <c r="K13">
        <v>2</v>
      </c>
      <c r="L13">
        <v>7.6</v>
      </c>
      <c r="M13">
        <v>78.8</v>
      </c>
      <c r="N13">
        <v>100</v>
      </c>
    </row>
    <row r="14" spans="1:14" x14ac:dyDescent="0.25">
      <c r="A14" t="s">
        <v>28</v>
      </c>
      <c r="B14">
        <v>2</v>
      </c>
      <c r="C14">
        <v>38</v>
      </c>
      <c r="D14">
        <v>0.19</v>
      </c>
      <c r="E14">
        <v>0.53</v>
      </c>
      <c r="F14">
        <v>1.1399999999999999</v>
      </c>
      <c r="G14">
        <v>100</v>
      </c>
      <c r="H14">
        <v>76.7</v>
      </c>
      <c r="I14">
        <v>0</v>
      </c>
      <c r="J14">
        <v>71.7</v>
      </c>
      <c r="K14">
        <v>0</v>
      </c>
      <c r="L14">
        <v>11</v>
      </c>
      <c r="M14">
        <v>55.5</v>
      </c>
      <c r="N14">
        <v>100</v>
      </c>
    </row>
    <row r="15" spans="1:14" x14ac:dyDescent="0.25">
      <c r="A15" t="s">
        <v>29</v>
      </c>
      <c r="B15">
        <v>1</v>
      </c>
      <c r="C15">
        <v>38</v>
      </c>
      <c r="D15">
        <v>0.27</v>
      </c>
      <c r="E15">
        <v>0.59</v>
      </c>
      <c r="F15">
        <v>1.06</v>
      </c>
      <c r="G15">
        <v>100</v>
      </c>
      <c r="H15">
        <v>100</v>
      </c>
      <c r="I15">
        <v>100</v>
      </c>
      <c r="J15">
        <v>95.1</v>
      </c>
      <c r="K15">
        <v>1.6</v>
      </c>
      <c r="L15">
        <v>40.200000000000003</v>
      </c>
      <c r="M15">
        <v>83</v>
      </c>
      <c r="N15">
        <v>100</v>
      </c>
    </row>
    <row r="16" spans="1:14" x14ac:dyDescent="0.25">
      <c r="A16" t="s">
        <v>30</v>
      </c>
      <c r="B16">
        <v>3</v>
      </c>
      <c r="C16">
        <v>38</v>
      </c>
      <c r="D16">
        <v>0.63</v>
      </c>
      <c r="E16">
        <v>1.46</v>
      </c>
      <c r="F16">
        <v>3.43</v>
      </c>
      <c r="G16">
        <v>100</v>
      </c>
      <c r="H16">
        <v>100</v>
      </c>
      <c r="I16">
        <v>100</v>
      </c>
      <c r="J16">
        <v>87.6</v>
      </c>
      <c r="K16">
        <v>4.5</v>
      </c>
      <c r="L16">
        <v>21.4</v>
      </c>
      <c r="M16">
        <v>78.2</v>
      </c>
      <c r="N16">
        <v>99.7</v>
      </c>
    </row>
    <row r="17" spans="1:14" x14ac:dyDescent="0.25">
      <c r="A17" t="s">
        <v>31</v>
      </c>
      <c r="B17">
        <v>2</v>
      </c>
      <c r="C17">
        <v>38</v>
      </c>
      <c r="D17">
        <v>0.28000000000000003</v>
      </c>
      <c r="E17">
        <v>0.48</v>
      </c>
      <c r="F17">
        <v>1.04</v>
      </c>
      <c r="G17">
        <v>100</v>
      </c>
      <c r="H17">
        <v>0</v>
      </c>
      <c r="I17">
        <v>0</v>
      </c>
      <c r="J17">
        <v>59.2</v>
      </c>
      <c r="K17">
        <v>0.6</v>
      </c>
      <c r="L17">
        <v>69</v>
      </c>
      <c r="M17">
        <v>38.9</v>
      </c>
      <c r="N17">
        <v>88.3</v>
      </c>
    </row>
    <row r="18" spans="1:14" x14ac:dyDescent="0.25">
      <c r="A18" t="s">
        <v>32</v>
      </c>
      <c r="B18">
        <v>2</v>
      </c>
      <c r="C18">
        <v>38</v>
      </c>
      <c r="D18">
        <v>0.35</v>
      </c>
      <c r="E18">
        <v>0.88</v>
      </c>
      <c r="F18">
        <v>1.5</v>
      </c>
      <c r="G18">
        <v>100</v>
      </c>
      <c r="H18">
        <v>100</v>
      </c>
      <c r="I18">
        <v>100</v>
      </c>
      <c r="J18">
        <v>76.8</v>
      </c>
      <c r="K18">
        <v>2.8</v>
      </c>
      <c r="L18">
        <v>7.3</v>
      </c>
      <c r="M18">
        <v>76.599999999999994</v>
      </c>
      <c r="N18">
        <v>100</v>
      </c>
    </row>
    <row r="19" spans="1:14" x14ac:dyDescent="0.25">
      <c r="A19" t="s">
        <v>33</v>
      </c>
      <c r="B19">
        <v>1</v>
      </c>
      <c r="C19">
        <v>38</v>
      </c>
      <c r="D19">
        <v>0.48</v>
      </c>
      <c r="E19">
        <v>0.68</v>
      </c>
      <c r="F19">
        <v>1.25</v>
      </c>
      <c r="G19">
        <v>100</v>
      </c>
      <c r="H19">
        <v>100</v>
      </c>
      <c r="I19">
        <v>0</v>
      </c>
      <c r="J19">
        <v>77.5</v>
      </c>
      <c r="K19">
        <v>1.3</v>
      </c>
      <c r="L19">
        <v>42.1</v>
      </c>
      <c r="M19">
        <v>50.8</v>
      </c>
      <c r="N19">
        <v>79</v>
      </c>
    </row>
    <row r="20" spans="1:14" x14ac:dyDescent="0.25">
      <c r="A20" t="s">
        <v>34</v>
      </c>
      <c r="B20">
        <v>3</v>
      </c>
      <c r="C20">
        <v>38</v>
      </c>
      <c r="D20">
        <v>0.22</v>
      </c>
      <c r="E20">
        <v>0.66</v>
      </c>
      <c r="F20">
        <v>1.26</v>
      </c>
      <c r="G20">
        <v>100</v>
      </c>
      <c r="H20">
        <v>100</v>
      </c>
      <c r="I20">
        <v>0</v>
      </c>
      <c r="J20">
        <v>70.2</v>
      </c>
      <c r="K20">
        <v>4.7</v>
      </c>
      <c r="L20">
        <v>11.4</v>
      </c>
      <c r="M20">
        <v>67.3</v>
      </c>
      <c r="N20">
        <v>100</v>
      </c>
    </row>
    <row r="21" spans="1:14" x14ac:dyDescent="0.25">
      <c r="A21" t="s">
        <v>35</v>
      </c>
      <c r="B21">
        <v>1</v>
      </c>
      <c r="C21">
        <v>38</v>
      </c>
      <c r="D21">
        <v>0.25</v>
      </c>
      <c r="E21">
        <v>0.57999999999999996</v>
      </c>
      <c r="F21">
        <v>1.07</v>
      </c>
      <c r="G21">
        <v>100</v>
      </c>
      <c r="H21">
        <v>100</v>
      </c>
      <c r="I21">
        <v>100</v>
      </c>
      <c r="J21">
        <v>82</v>
      </c>
      <c r="K21">
        <v>1.7</v>
      </c>
      <c r="L21">
        <v>23.3</v>
      </c>
      <c r="M21">
        <v>75.2</v>
      </c>
      <c r="N21">
        <v>100</v>
      </c>
    </row>
    <row r="22" spans="1:14" x14ac:dyDescent="0.25">
      <c r="A22" t="s">
        <v>36</v>
      </c>
      <c r="B22">
        <v>1</v>
      </c>
      <c r="C22">
        <v>38</v>
      </c>
      <c r="D22">
        <v>0.76</v>
      </c>
      <c r="E22">
        <v>1.25</v>
      </c>
      <c r="F22">
        <v>2.7</v>
      </c>
      <c r="G22">
        <v>100</v>
      </c>
      <c r="H22">
        <v>100</v>
      </c>
      <c r="I22">
        <v>100</v>
      </c>
      <c r="J22">
        <v>89.9</v>
      </c>
      <c r="K22">
        <v>4.3</v>
      </c>
      <c r="L22">
        <v>19</v>
      </c>
      <c r="M22">
        <v>80.7</v>
      </c>
      <c r="N22">
        <v>99.5</v>
      </c>
    </row>
    <row r="23" spans="1:14" x14ac:dyDescent="0.25">
      <c r="A23" t="s">
        <v>37</v>
      </c>
      <c r="B23">
        <v>2</v>
      </c>
      <c r="C23">
        <v>38</v>
      </c>
      <c r="D23">
        <v>0.5</v>
      </c>
      <c r="E23">
        <v>0.68</v>
      </c>
      <c r="F23">
        <v>1.23</v>
      </c>
      <c r="G23">
        <v>100</v>
      </c>
      <c r="H23">
        <v>0</v>
      </c>
      <c r="I23">
        <v>100</v>
      </c>
      <c r="J23">
        <v>99.1</v>
      </c>
      <c r="K23">
        <v>1.8</v>
      </c>
      <c r="L23">
        <v>17.8</v>
      </c>
      <c r="M23">
        <v>75.7</v>
      </c>
      <c r="N23">
        <v>99.7</v>
      </c>
    </row>
    <row r="24" spans="1:14" x14ac:dyDescent="0.25">
      <c r="A24" t="s">
        <v>38</v>
      </c>
      <c r="B24">
        <v>2</v>
      </c>
      <c r="C24">
        <v>38</v>
      </c>
      <c r="D24">
        <v>0.31</v>
      </c>
      <c r="E24">
        <v>0.51</v>
      </c>
      <c r="F24">
        <v>0.84</v>
      </c>
      <c r="G24">
        <v>100</v>
      </c>
      <c r="H24">
        <v>100</v>
      </c>
      <c r="I24">
        <v>0</v>
      </c>
      <c r="J24">
        <v>91.5</v>
      </c>
      <c r="K24">
        <v>1.4</v>
      </c>
      <c r="L24">
        <v>17.2</v>
      </c>
      <c r="M24">
        <v>80.900000000000006</v>
      </c>
      <c r="N24">
        <v>100</v>
      </c>
    </row>
    <row r="25" spans="1:14" x14ac:dyDescent="0.25">
      <c r="A25" t="s">
        <v>39</v>
      </c>
      <c r="B25">
        <v>2</v>
      </c>
      <c r="C25">
        <v>38</v>
      </c>
      <c r="D25">
        <v>0.3</v>
      </c>
      <c r="E25">
        <v>1.32</v>
      </c>
      <c r="F25">
        <v>3.04</v>
      </c>
      <c r="G25">
        <v>100</v>
      </c>
      <c r="H25">
        <v>100</v>
      </c>
      <c r="I25">
        <v>100</v>
      </c>
      <c r="J25">
        <v>89.3</v>
      </c>
      <c r="K25">
        <v>3</v>
      </c>
      <c r="L25">
        <v>27.5</v>
      </c>
      <c r="M25">
        <v>77.5</v>
      </c>
      <c r="N25">
        <v>99.2</v>
      </c>
    </row>
    <row r="26" spans="1:14" x14ac:dyDescent="0.25">
      <c r="A26" s="2" t="s">
        <v>40</v>
      </c>
      <c r="B26" s="2">
        <v>3</v>
      </c>
      <c r="C26" s="2">
        <v>38</v>
      </c>
      <c r="D26" s="2">
        <v>0.09</v>
      </c>
      <c r="E26" s="2">
        <v>1.1399999999999999</v>
      </c>
      <c r="F26" s="2">
        <v>2.7</v>
      </c>
      <c r="G26" s="2">
        <v>100</v>
      </c>
      <c r="H26" s="2">
        <v>100</v>
      </c>
      <c r="I26" s="2">
        <v>0</v>
      </c>
      <c r="J26" s="2">
        <v>23.7</v>
      </c>
      <c r="K26" s="2">
        <v>1.7</v>
      </c>
      <c r="L26" s="2">
        <v>5.5</v>
      </c>
      <c r="M26" s="2">
        <v>41.3</v>
      </c>
      <c r="N26" s="2">
        <v>86.8</v>
      </c>
    </row>
    <row r="27" spans="1:14" x14ac:dyDescent="0.25">
      <c r="A27" t="s">
        <v>41</v>
      </c>
      <c r="B27">
        <v>1</v>
      </c>
      <c r="C27">
        <v>38</v>
      </c>
      <c r="D27">
        <v>0.25</v>
      </c>
      <c r="E27">
        <v>0.61</v>
      </c>
      <c r="F27">
        <v>1.1299999999999999</v>
      </c>
      <c r="G27">
        <v>100</v>
      </c>
      <c r="H27">
        <v>100</v>
      </c>
      <c r="I27">
        <v>0</v>
      </c>
      <c r="J27">
        <v>63.9</v>
      </c>
      <c r="K27">
        <v>0.7</v>
      </c>
      <c r="L27">
        <v>19.600000000000001</v>
      </c>
      <c r="M27">
        <v>49.4</v>
      </c>
      <c r="N27">
        <v>99.3</v>
      </c>
    </row>
    <row r="28" spans="1:14" x14ac:dyDescent="0.25">
      <c r="A28" t="s">
        <v>42</v>
      </c>
      <c r="B28">
        <v>1</v>
      </c>
      <c r="C28">
        <v>38</v>
      </c>
      <c r="D28">
        <v>0.4</v>
      </c>
      <c r="E28">
        <v>1.44</v>
      </c>
      <c r="F28">
        <v>3.72</v>
      </c>
      <c r="G28">
        <v>100</v>
      </c>
      <c r="H28">
        <v>100</v>
      </c>
      <c r="I28">
        <v>100</v>
      </c>
      <c r="J28">
        <v>81.5</v>
      </c>
      <c r="K28">
        <v>3.1</v>
      </c>
      <c r="L28">
        <v>20.399999999999999</v>
      </c>
      <c r="M28">
        <v>74.8</v>
      </c>
      <c r="N28">
        <v>100</v>
      </c>
    </row>
    <row r="29" spans="1:14" x14ac:dyDescent="0.25">
      <c r="A29" t="s">
        <v>43</v>
      </c>
      <c r="B29">
        <v>2</v>
      </c>
      <c r="C29">
        <v>38</v>
      </c>
      <c r="D29">
        <v>0.3</v>
      </c>
      <c r="E29">
        <v>1.2</v>
      </c>
      <c r="F29">
        <v>2.9</v>
      </c>
      <c r="G29">
        <v>100</v>
      </c>
      <c r="H29">
        <v>100</v>
      </c>
      <c r="I29">
        <v>100</v>
      </c>
      <c r="J29">
        <v>95.5</v>
      </c>
      <c r="K29">
        <v>2.9</v>
      </c>
      <c r="L29">
        <v>26.9</v>
      </c>
      <c r="M29">
        <v>84.5</v>
      </c>
      <c r="N29">
        <v>99.8</v>
      </c>
    </row>
    <row r="30" spans="1:14" x14ac:dyDescent="0.25">
      <c r="A30" t="s">
        <v>44</v>
      </c>
      <c r="B30">
        <v>4</v>
      </c>
      <c r="C30">
        <v>38</v>
      </c>
      <c r="D30">
        <v>0.15</v>
      </c>
      <c r="E30">
        <v>0.54</v>
      </c>
      <c r="F30">
        <v>1.02</v>
      </c>
      <c r="G30">
        <v>100</v>
      </c>
      <c r="H30">
        <v>100</v>
      </c>
      <c r="I30">
        <v>0</v>
      </c>
      <c r="J30">
        <v>45</v>
      </c>
      <c r="K30">
        <v>1.7</v>
      </c>
      <c r="L30">
        <v>4.0999999999999996</v>
      </c>
      <c r="M30">
        <v>57.7</v>
      </c>
      <c r="N30">
        <v>100</v>
      </c>
    </row>
    <row r="31" spans="1:14" x14ac:dyDescent="0.25">
      <c r="A31" t="s">
        <v>45</v>
      </c>
      <c r="B31">
        <v>4</v>
      </c>
      <c r="C31">
        <v>38</v>
      </c>
      <c r="D31">
        <v>0.09</v>
      </c>
      <c r="E31">
        <v>0.94</v>
      </c>
      <c r="F31">
        <v>1.85</v>
      </c>
      <c r="G31">
        <v>100</v>
      </c>
      <c r="H31">
        <v>0</v>
      </c>
      <c r="I31">
        <v>100</v>
      </c>
      <c r="J31">
        <v>93.6</v>
      </c>
      <c r="K31">
        <v>0.9</v>
      </c>
      <c r="L31">
        <v>45.8</v>
      </c>
      <c r="M31">
        <v>47.9</v>
      </c>
      <c r="N31">
        <v>99.3</v>
      </c>
    </row>
    <row r="32" spans="1:14" x14ac:dyDescent="0.25">
      <c r="A32" t="s">
        <v>46</v>
      </c>
      <c r="B32">
        <v>3</v>
      </c>
      <c r="C32">
        <v>38</v>
      </c>
      <c r="D32">
        <v>0.75</v>
      </c>
      <c r="E32">
        <v>1.35</v>
      </c>
      <c r="F32">
        <v>2.98</v>
      </c>
      <c r="G32">
        <v>100</v>
      </c>
      <c r="H32">
        <v>100</v>
      </c>
      <c r="I32">
        <v>100</v>
      </c>
      <c r="J32">
        <v>95.9</v>
      </c>
      <c r="K32">
        <v>3.7</v>
      </c>
      <c r="L32">
        <v>22.2</v>
      </c>
      <c r="M32">
        <v>80.2</v>
      </c>
      <c r="N32">
        <v>100</v>
      </c>
    </row>
    <row r="33" spans="1:14" x14ac:dyDescent="0.25">
      <c r="A33" t="s">
        <v>47</v>
      </c>
      <c r="B33">
        <v>1</v>
      </c>
      <c r="C33">
        <v>38</v>
      </c>
      <c r="D33">
        <v>0.15</v>
      </c>
      <c r="E33">
        <v>0.57999999999999996</v>
      </c>
      <c r="F33">
        <v>1.1100000000000001</v>
      </c>
      <c r="G33">
        <v>100</v>
      </c>
      <c r="H33">
        <v>100</v>
      </c>
      <c r="I33">
        <v>100</v>
      </c>
      <c r="J33">
        <v>78.8</v>
      </c>
      <c r="K33">
        <v>0.6</v>
      </c>
      <c r="L33">
        <v>31.4</v>
      </c>
      <c r="M33">
        <v>65.2</v>
      </c>
      <c r="N33">
        <v>99.9</v>
      </c>
    </row>
    <row r="34" spans="1:14" x14ac:dyDescent="0.25">
      <c r="A34" t="s">
        <v>48</v>
      </c>
      <c r="B34">
        <v>2</v>
      </c>
      <c r="C34">
        <v>38</v>
      </c>
      <c r="D34">
        <v>0.41</v>
      </c>
      <c r="E34">
        <v>0.63</v>
      </c>
      <c r="F34">
        <v>1.25</v>
      </c>
      <c r="G34">
        <v>100</v>
      </c>
      <c r="H34">
        <v>100</v>
      </c>
      <c r="I34">
        <v>100</v>
      </c>
      <c r="J34">
        <v>88.5</v>
      </c>
      <c r="K34">
        <v>3.7</v>
      </c>
      <c r="L34">
        <v>15.5</v>
      </c>
      <c r="M34">
        <v>88.2</v>
      </c>
      <c r="N34">
        <v>99</v>
      </c>
    </row>
    <row r="35" spans="1:14" x14ac:dyDescent="0.25">
      <c r="A35" t="s">
        <v>49</v>
      </c>
      <c r="B35">
        <v>2</v>
      </c>
      <c r="C35">
        <v>38</v>
      </c>
      <c r="D35">
        <v>0.21</v>
      </c>
      <c r="E35">
        <v>0.57999999999999996</v>
      </c>
      <c r="F35">
        <v>1.17</v>
      </c>
      <c r="G35">
        <v>100</v>
      </c>
      <c r="H35">
        <v>0</v>
      </c>
      <c r="I35">
        <v>100</v>
      </c>
      <c r="J35">
        <v>52.6</v>
      </c>
      <c r="K35">
        <v>0.9</v>
      </c>
      <c r="L35">
        <v>27.5</v>
      </c>
      <c r="M35">
        <v>38.1</v>
      </c>
      <c r="N35">
        <v>88.1</v>
      </c>
    </row>
    <row r="36" spans="1:14" x14ac:dyDescent="0.25">
      <c r="A36" t="s">
        <v>50</v>
      </c>
      <c r="B36">
        <v>2</v>
      </c>
      <c r="C36">
        <v>38</v>
      </c>
      <c r="D36">
        <v>0.74</v>
      </c>
      <c r="E36">
        <v>1.4</v>
      </c>
      <c r="F36">
        <v>3.49</v>
      </c>
      <c r="G36">
        <v>100</v>
      </c>
      <c r="H36">
        <v>100</v>
      </c>
      <c r="I36">
        <v>0</v>
      </c>
      <c r="J36">
        <v>95.4</v>
      </c>
      <c r="K36">
        <v>5.3</v>
      </c>
      <c r="L36">
        <v>13.1</v>
      </c>
      <c r="M36">
        <v>84.4</v>
      </c>
      <c r="N36">
        <v>100</v>
      </c>
    </row>
    <row r="37" spans="1:14" x14ac:dyDescent="0.25">
      <c r="A37" t="s">
        <v>51</v>
      </c>
      <c r="B37">
        <v>1</v>
      </c>
      <c r="C37">
        <v>38</v>
      </c>
      <c r="D37">
        <v>0.05</v>
      </c>
      <c r="E37">
        <v>0.51</v>
      </c>
      <c r="F37">
        <v>0.88</v>
      </c>
      <c r="G37">
        <v>100</v>
      </c>
      <c r="H37">
        <v>100</v>
      </c>
      <c r="I37">
        <v>0</v>
      </c>
      <c r="J37">
        <v>45</v>
      </c>
      <c r="K37">
        <v>0.1</v>
      </c>
      <c r="L37">
        <v>19.600000000000001</v>
      </c>
      <c r="M37">
        <v>34.6</v>
      </c>
      <c r="N37">
        <v>82.1</v>
      </c>
    </row>
    <row r="38" spans="1:14" x14ac:dyDescent="0.25">
      <c r="A38" t="s">
        <v>52</v>
      </c>
      <c r="B38">
        <v>3</v>
      </c>
      <c r="C38">
        <v>38</v>
      </c>
      <c r="D38">
        <v>0.25</v>
      </c>
      <c r="E38">
        <v>0.55000000000000004</v>
      </c>
      <c r="F38">
        <v>1.0900000000000001</v>
      </c>
      <c r="G38">
        <v>100</v>
      </c>
      <c r="H38">
        <v>100</v>
      </c>
      <c r="I38">
        <v>100</v>
      </c>
      <c r="J38">
        <v>92</v>
      </c>
      <c r="K38">
        <v>1.6</v>
      </c>
      <c r="L38">
        <v>40.299999999999997</v>
      </c>
      <c r="M38">
        <v>78.8</v>
      </c>
      <c r="N38">
        <v>100</v>
      </c>
    </row>
    <row r="39" spans="1:14" x14ac:dyDescent="0.25">
      <c r="A39" t="s">
        <v>53</v>
      </c>
      <c r="B39">
        <v>3</v>
      </c>
      <c r="C39">
        <v>38</v>
      </c>
      <c r="D39">
        <v>0.63</v>
      </c>
      <c r="E39">
        <v>1.36</v>
      </c>
      <c r="F39">
        <v>3.44</v>
      </c>
      <c r="G39">
        <v>100</v>
      </c>
      <c r="H39">
        <v>0</v>
      </c>
      <c r="I39">
        <v>100</v>
      </c>
      <c r="J39">
        <v>62.3</v>
      </c>
      <c r="K39">
        <v>3.8</v>
      </c>
      <c r="L39">
        <v>2.5</v>
      </c>
      <c r="M39">
        <v>64.3</v>
      </c>
      <c r="N39">
        <v>98.1</v>
      </c>
    </row>
    <row r="40" spans="1:14" x14ac:dyDescent="0.25">
      <c r="A40" t="s">
        <v>54</v>
      </c>
      <c r="B40">
        <v>2</v>
      </c>
      <c r="C40">
        <v>38</v>
      </c>
      <c r="D40">
        <v>0.36</v>
      </c>
      <c r="E40">
        <v>0.84</v>
      </c>
      <c r="F40">
        <v>1.98</v>
      </c>
      <c r="G40">
        <v>100</v>
      </c>
      <c r="H40">
        <v>46.5</v>
      </c>
      <c r="I40">
        <v>0</v>
      </c>
      <c r="J40">
        <v>93.2</v>
      </c>
      <c r="K40">
        <v>2</v>
      </c>
      <c r="L40">
        <v>5</v>
      </c>
      <c r="M40">
        <v>76.3</v>
      </c>
      <c r="N40">
        <v>99.6</v>
      </c>
    </row>
    <row r="41" spans="1:14" x14ac:dyDescent="0.25">
      <c r="A41" s="2" t="s">
        <v>55</v>
      </c>
      <c r="B41" s="2">
        <v>4</v>
      </c>
      <c r="C41" s="2">
        <v>38</v>
      </c>
      <c r="D41" s="2">
        <v>0.35</v>
      </c>
      <c r="E41" s="2">
        <v>0.47</v>
      </c>
      <c r="F41" s="2">
        <v>0.56999999999999995</v>
      </c>
      <c r="G41" s="2">
        <v>100</v>
      </c>
      <c r="H41" s="2">
        <v>0</v>
      </c>
      <c r="I41" s="2">
        <v>100</v>
      </c>
      <c r="J41" s="2">
        <v>94.3</v>
      </c>
      <c r="K41" s="2">
        <v>1.3</v>
      </c>
      <c r="L41" s="2">
        <v>17.899999999999999</v>
      </c>
      <c r="M41" s="2">
        <v>78.2</v>
      </c>
      <c r="N41" s="2">
        <v>99.4</v>
      </c>
    </row>
    <row r="42" spans="1:14" x14ac:dyDescent="0.25">
      <c r="A42" t="s">
        <v>56</v>
      </c>
      <c r="B42">
        <v>1</v>
      </c>
      <c r="C42">
        <v>38</v>
      </c>
      <c r="D42">
        <v>0.62</v>
      </c>
      <c r="E42">
        <v>0.97</v>
      </c>
      <c r="F42">
        <v>2.11</v>
      </c>
      <c r="G42">
        <v>100</v>
      </c>
      <c r="H42">
        <v>100</v>
      </c>
      <c r="I42">
        <v>100</v>
      </c>
      <c r="J42">
        <v>93.4</v>
      </c>
      <c r="K42">
        <v>3.6</v>
      </c>
      <c r="L42">
        <v>49.2</v>
      </c>
      <c r="M42">
        <v>83.9</v>
      </c>
      <c r="N42">
        <v>98.2</v>
      </c>
    </row>
    <row r="43" spans="1:14" x14ac:dyDescent="0.25">
      <c r="A43" t="s">
        <v>57</v>
      </c>
      <c r="B43">
        <v>2</v>
      </c>
      <c r="C43">
        <v>38</v>
      </c>
      <c r="D43">
        <v>0.45</v>
      </c>
      <c r="E43">
        <v>1.08</v>
      </c>
      <c r="F43">
        <v>2.4</v>
      </c>
      <c r="G43">
        <v>100</v>
      </c>
      <c r="H43">
        <v>50.5</v>
      </c>
      <c r="I43">
        <v>0</v>
      </c>
      <c r="J43">
        <v>94.2</v>
      </c>
      <c r="K43">
        <v>3.6</v>
      </c>
      <c r="L43">
        <v>9.6999999999999993</v>
      </c>
      <c r="M43">
        <v>78.599999999999994</v>
      </c>
      <c r="N43">
        <v>98.6</v>
      </c>
    </row>
    <row r="44" spans="1:14" x14ac:dyDescent="0.25">
      <c r="A44" t="s">
        <v>75</v>
      </c>
      <c r="B44">
        <v>4</v>
      </c>
      <c r="C44">
        <v>38</v>
      </c>
      <c r="D44">
        <v>0.27</v>
      </c>
      <c r="E44">
        <v>0.53</v>
      </c>
      <c r="F44">
        <v>1.01</v>
      </c>
      <c r="G44">
        <v>100</v>
      </c>
      <c r="H44">
        <v>0</v>
      </c>
      <c r="I44">
        <v>100</v>
      </c>
      <c r="J44">
        <v>90.3</v>
      </c>
      <c r="K44">
        <v>0.8</v>
      </c>
      <c r="L44">
        <v>14.2</v>
      </c>
      <c r="M44">
        <v>67.400000000000006</v>
      </c>
      <c r="N44">
        <v>100</v>
      </c>
    </row>
    <row r="45" spans="1:14" x14ac:dyDescent="0.25">
      <c r="A45" t="s">
        <v>58</v>
      </c>
      <c r="B45">
        <v>2</v>
      </c>
      <c r="C45">
        <v>38</v>
      </c>
      <c r="D45">
        <v>0.12</v>
      </c>
      <c r="E45">
        <v>0.94</v>
      </c>
      <c r="F45">
        <v>1.84</v>
      </c>
      <c r="G45">
        <v>100</v>
      </c>
      <c r="H45">
        <v>100</v>
      </c>
      <c r="I45">
        <v>100</v>
      </c>
      <c r="J45">
        <v>67.2</v>
      </c>
      <c r="K45">
        <v>0.8</v>
      </c>
      <c r="L45">
        <v>29.4</v>
      </c>
      <c r="M45">
        <v>56</v>
      </c>
      <c r="N45">
        <v>99.9</v>
      </c>
    </row>
    <row r="46" spans="1:14" x14ac:dyDescent="0.25">
      <c r="A46" t="s">
        <v>59</v>
      </c>
      <c r="B46">
        <v>1</v>
      </c>
      <c r="C46">
        <v>38</v>
      </c>
      <c r="D46">
        <v>0.15</v>
      </c>
      <c r="E46">
        <v>0.46</v>
      </c>
      <c r="F46">
        <v>0.82</v>
      </c>
      <c r="G46">
        <v>100</v>
      </c>
      <c r="H46">
        <v>100</v>
      </c>
      <c r="I46">
        <v>0</v>
      </c>
      <c r="J46">
        <v>50.8</v>
      </c>
      <c r="K46">
        <v>1.2</v>
      </c>
      <c r="L46">
        <v>24.6</v>
      </c>
      <c r="M46">
        <v>39.700000000000003</v>
      </c>
      <c r="N46">
        <v>89.8</v>
      </c>
    </row>
    <row r="47" spans="1:14" x14ac:dyDescent="0.25">
      <c r="A47" t="s">
        <v>60</v>
      </c>
      <c r="B47">
        <v>1</v>
      </c>
      <c r="C47">
        <v>38</v>
      </c>
      <c r="D47">
        <v>0.28000000000000003</v>
      </c>
      <c r="E47">
        <v>0.59</v>
      </c>
      <c r="F47">
        <v>1.07</v>
      </c>
      <c r="G47">
        <v>100</v>
      </c>
      <c r="H47">
        <v>100</v>
      </c>
      <c r="I47">
        <v>100</v>
      </c>
      <c r="J47">
        <v>92.5</v>
      </c>
      <c r="K47">
        <v>1.8</v>
      </c>
      <c r="L47">
        <v>42.6</v>
      </c>
      <c r="M47">
        <v>80.8</v>
      </c>
      <c r="N47">
        <v>100</v>
      </c>
    </row>
    <row r="48" spans="1:14" x14ac:dyDescent="0.25">
      <c r="A48" t="s">
        <v>61</v>
      </c>
      <c r="B48">
        <v>2</v>
      </c>
      <c r="C48">
        <v>38</v>
      </c>
      <c r="D48">
        <v>0.26</v>
      </c>
      <c r="E48">
        <v>0.71</v>
      </c>
      <c r="F48">
        <v>1.1100000000000001</v>
      </c>
      <c r="G48">
        <v>100</v>
      </c>
      <c r="H48">
        <v>100</v>
      </c>
      <c r="I48">
        <v>100</v>
      </c>
      <c r="J48">
        <v>87.8</v>
      </c>
      <c r="K48">
        <v>1.5</v>
      </c>
      <c r="L48">
        <v>43.3</v>
      </c>
      <c r="M48">
        <v>79.400000000000006</v>
      </c>
      <c r="N48">
        <v>100</v>
      </c>
    </row>
    <row r="49" spans="1:16" x14ac:dyDescent="0.25">
      <c r="A49" t="s">
        <v>62</v>
      </c>
      <c r="B49">
        <v>2</v>
      </c>
      <c r="C49">
        <v>38</v>
      </c>
      <c r="D49">
        <v>0.32</v>
      </c>
      <c r="E49">
        <v>0.59</v>
      </c>
      <c r="F49">
        <v>1.1000000000000001</v>
      </c>
      <c r="G49">
        <v>100</v>
      </c>
      <c r="H49">
        <v>100</v>
      </c>
      <c r="I49">
        <v>0</v>
      </c>
      <c r="J49">
        <v>93.3</v>
      </c>
      <c r="K49">
        <v>1.4</v>
      </c>
      <c r="L49">
        <v>8.9</v>
      </c>
      <c r="M49">
        <v>81.3</v>
      </c>
      <c r="N49">
        <v>100</v>
      </c>
    </row>
    <row r="50" spans="1:16" x14ac:dyDescent="0.25">
      <c r="A50" t="s">
        <v>63</v>
      </c>
      <c r="B50">
        <v>1</v>
      </c>
      <c r="C50">
        <v>38</v>
      </c>
      <c r="D50">
        <v>0.67</v>
      </c>
      <c r="E50">
        <v>1.4</v>
      </c>
      <c r="F50">
        <v>3.7</v>
      </c>
      <c r="G50">
        <v>100</v>
      </c>
      <c r="H50">
        <v>100</v>
      </c>
      <c r="I50">
        <v>100</v>
      </c>
      <c r="J50">
        <v>93</v>
      </c>
      <c r="K50">
        <v>4.8</v>
      </c>
      <c r="L50">
        <v>13</v>
      </c>
      <c r="M50">
        <v>76.099999999999994</v>
      </c>
      <c r="N50">
        <v>100</v>
      </c>
    </row>
    <row r="51" spans="1:16" x14ac:dyDescent="0.25">
      <c r="A51" t="s">
        <v>64</v>
      </c>
      <c r="B51">
        <v>7</v>
      </c>
      <c r="C51">
        <v>52</v>
      </c>
      <c r="D51">
        <v>0.27</v>
      </c>
      <c r="E51">
        <v>0.61</v>
      </c>
      <c r="F51">
        <v>1.02</v>
      </c>
      <c r="G51">
        <v>100</v>
      </c>
      <c r="H51">
        <v>100</v>
      </c>
      <c r="I51">
        <v>0</v>
      </c>
      <c r="J51">
        <v>62.7</v>
      </c>
      <c r="K51">
        <v>0.2</v>
      </c>
      <c r="L51">
        <v>6.6</v>
      </c>
      <c r="M51">
        <v>63.3</v>
      </c>
      <c r="N51">
        <v>97.1</v>
      </c>
    </row>
    <row r="52" spans="1:16" x14ac:dyDescent="0.25">
      <c r="A52" t="s">
        <v>65</v>
      </c>
      <c r="B52">
        <v>2</v>
      </c>
      <c r="C52">
        <v>38</v>
      </c>
      <c r="D52">
        <v>0.66</v>
      </c>
      <c r="E52">
        <v>1.03</v>
      </c>
      <c r="F52">
        <v>1.74</v>
      </c>
      <c r="G52">
        <v>100</v>
      </c>
      <c r="H52">
        <v>100</v>
      </c>
      <c r="I52">
        <v>0</v>
      </c>
      <c r="J52">
        <v>92.8</v>
      </c>
      <c r="K52">
        <v>4.3</v>
      </c>
      <c r="L52">
        <v>23.3</v>
      </c>
      <c r="M52">
        <v>83.1</v>
      </c>
      <c r="N52">
        <v>100</v>
      </c>
    </row>
    <row r="53" spans="1:16" x14ac:dyDescent="0.25">
      <c r="A53" t="s">
        <v>66</v>
      </c>
      <c r="B53">
        <v>2</v>
      </c>
      <c r="C53">
        <v>38</v>
      </c>
      <c r="D53">
        <v>0.54</v>
      </c>
      <c r="E53">
        <v>0.88</v>
      </c>
      <c r="F53">
        <v>1.77</v>
      </c>
      <c r="G53">
        <v>100</v>
      </c>
      <c r="H53">
        <v>100</v>
      </c>
      <c r="I53">
        <v>100</v>
      </c>
      <c r="J53">
        <v>80.900000000000006</v>
      </c>
      <c r="K53">
        <v>2.2999999999999998</v>
      </c>
      <c r="L53">
        <v>12.8</v>
      </c>
      <c r="M53">
        <v>79.900000000000006</v>
      </c>
      <c r="N53">
        <v>99.9</v>
      </c>
    </row>
    <row r="54" spans="1:16" x14ac:dyDescent="0.25">
      <c r="A54" t="s">
        <v>67</v>
      </c>
      <c r="B54">
        <v>2</v>
      </c>
      <c r="C54">
        <v>38</v>
      </c>
      <c r="D54">
        <v>0.14000000000000001</v>
      </c>
      <c r="E54">
        <v>0.56999999999999995</v>
      </c>
      <c r="F54">
        <v>1.1399999999999999</v>
      </c>
      <c r="G54">
        <v>100</v>
      </c>
      <c r="H54">
        <v>100</v>
      </c>
      <c r="I54">
        <v>100</v>
      </c>
      <c r="J54">
        <v>57.9</v>
      </c>
      <c r="K54">
        <v>0.7</v>
      </c>
      <c r="L54">
        <v>16.399999999999999</v>
      </c>
      <c r="M54">
        <v>54.6</v>
      </c>
      <c r="N54">
        <v>99.9</v>
      </c>
    </row>
    <row r="55" spans="1:16" x14ac:dyDescent="0.25">
      <c r="A55" t="s">
        <v>68</v>
      </c>
      <c r="B55">
        <v>2</v>
      </c>
      <c r="C55">
        <v>38</v>
      </c>
      <c r="D55">
        <v>0.28000000000000003</v>
      </c>
      <c r="E55">
        <v>0.53</v>
      </c>
      <c r="F55">
        <v>1.19</v>
      </c>
      <c r="G55">
        <v>100</v>
      </c>
      <c r="H55">
        <v>0</v>
      </c>
      <c r="I55">
        <v>0</v>
      </c>
      <c r="J55">
        <v>54.3</v>
      </c>
      <c r="K55">
        <v>1.1000000000000001</v>
      </c>
      <c r="L55">
        <v>72.599999999999994</v>
      </c>
      <c r="M55">
        <v>33.299999999999997</v>
      </c>
      <c r="N55">
        <v>64.2</v>
      </c>
    </row>
    <row r="56" spans="1:16" x14ac:dyDescent="0.25">
      <c r="A56" t="s">
        <v>69</v>
      </c>
      <c r="B56">
        <v>4</v>
      </c>
      <c r="C56">
        <v>38</v>
      </c>
      <c r="D56">
        <v>0.19</v>
      </c>
      <c r="E56">
        <v>0.46</v>
      </c>
      <c r="F56">
        <v>0.85</v>
      </c>
      <c r="G56">
        <v>100</v>
      </c>
      <c r="H56">
        <v>100</v>
      </c>
      <c r="I56">
        <v>100</v>
      </c>
      <c r="J56">
        <v>93.1</v>
      </c>
      <c r="K56">
        <v>1.1000000000000001</v>
      </c>
      <c r="L56">
        <v>16.2</v>
      </c>
      <c r="M56">
        <v>75.900000000000006</v>
      </c>
      <c r="N56">
        <v>100</v>
      </c>
    </row>
    <row r="57" spans="1:16" x14ac:dyDescent="0.25">
      <c r="A57" t="s">
        <v>70</v>
      </c>
      <c r="B57">
        <v>3</v>
      </c>
      <c r="C57">
        <v>38</v>
      </c>
      <c r="D57">
        <v>0.26</v>
      </c>
      <c r="E57">
        <v>0.53</v>
      </c>
      <c r="F57">
        <v>0.95</v>
      </c>
      <c r="G57">
        <v>100</v>
      </c>
      <c r="H57">
        <v>100</v>
      </c>
      <c r="I57">
        <v>100</v>
      </c>
      <c r="J57">
        <v>90</v>
      </c>
      <c r="K57">
        <v>0.8</v>
      </c>
      <c r="L57">
        <v>32.6</v>
      </c>
      <c r="M57">
        <v>75.099999999999994</v>
      </c>
      <c r="N57">
        <v>100</v>
      </c>
    </row>
    <row r="58" spans="1:16" x14ac:dyDescent="0.25">
      <c r="A58" t="s">
        <v>71</v>
      </c>
      <c r="B58">
        <v>1</v>
      </c>
      <c r="C58">
        <v>38</v>
      </c>
      <c r="D58">
        <v>0.25</v>
      </c>
      <c r="E58">
        <v>1.1200000000000001</v>
      </c>
      <c r="F58">
        <v>2.42</v>
      </c>
      <c r="G58">
        <v>100</v>
      </c>
      <c r="H58">
        <v>100</v>
      </c>
      <c r="I58">
        <v>100</v>
      </c>
      <c r="J58">
        <v>71</v>
      </c>
      <c r="K58">
        <v>1.8</v>
      </c>
      <c r="L58">
        <v>16</v>
      </c>
      <c r="M58">
        <v>63.7</v>
      </c>
      <c r="N58">
        <v>94</v>
      </c>
    </row>
    <row r="59" spans="1:16" x14ac:dyDescent="0.25">
      <c r="A59" t="s">
        <v>72</v>
      </c>
      <c r="B59">
        <v>2</v>
      </c>
      <c r="C59">
        <v>38</v>
      </c>
      <c r="D59">
        <v>0.08</v>
      </c>
      <c r="E59">
        <v>0.65</v>
      </c>
      <c r="F59">
        <v>1.1000000000000001</v>
      </c>
      <c r="G59">
        <v>100</v>
      </c>
      <c r="H59">
        <v>75.2</v>
      </c>
      <c r="I59">
        <v>100</v>
      </c>
      <c r="J59">
        <v>43.6</v>
      </c>
      <c r="K59">
        <v>0</v>
      </c>
      <c r="L59">
        <v>3.5</v>
      </c>
      <c r="M59">
        <v>19.5</v>
      </c>
      <c r="N59">
        <v>94.4</v>
      </c>
    </row>
    <row r="60" spans="1:16" x14ac:dyDescent="0.25">
      <c r="A60" t="s">
        <v>73</v>
      </c>
      <c r="B60">
        <v>2</v>
      </c>
      <c r="C60">
        <v>38</v>
      </c>
      <c r="D60">
        <v>0.2</v>
      </c>
      <c r="E60">
        <v>0.57999999999999996</v>
      </c>
      <c r="F60">
        <v>1.21</v>
      </c>
      <c r="G60">
        <v>100</v>
      </c>
      <c r="H60">
        <v>0</v>
      </c>
      <c r="I60">
        <v>100</v>
      </c>
      <c r="J60">
        <v>81.7</v>
      </c>
      <c r="K60">
        <v>0.4</v>
      </c>
      <c r="L60">
        <v>25.9</v>
      </c>
      <c r="M60">
        <v>74.099999999999994</v>
      </c>
      <c r="N60">
        <v>100</v>
      </c>
    </row>
    <row r="61" spans="1:16" x14ac:dyDescent="0.25">
      <c r="A61" t="s">
        <v>74</v>
      </c>
      <c r="B61">
        <v>3</v>
      </c>
      <c r="C61">
        <v>38</v>
      </c>
      <c r="D61">
        <v>0.2</v>
      </c>
      <c r="E61">
        <v>0.57999999999999996</v>
      </c>
      <c r="F61">
        <v>1.2</v>
      </c>
      <c r="G61">
        <v>100</v>
      </c>
      <c r="H61">
        <v>100</v>
      </c>
      <c r="I61">
        <v>100</v>
      </c>
      <c r="J61">
        <v>90.6</v>
      </c>
      <c r="K61">
        <v>2</v>
      </c>
      <c r="L61">
        <v>32.299999999999997</v>
      </c>
      <c r="M61">
        <v>84.4</v>
      </c>
      <c r="N61">
        <v>98.4</v>
      </c>
    </row>
    <row r="63" spans="1:16" x14ac:dyDescent="0.25">
      <c r="A63" t="s">
        <v>97</v>
      </c>
      <c r="B63">
        <f>AVERAGE(B2:B61)</f>
        <v>2.3166666666666669</v>
      </c>
      <c r="C63">
        <f t="shared" ref="C63:P63" si="0">AVERAGE(C2:C61)</f>
        <v>38.366666666666667</v>
      </c>
      <c r="D63">
        <f t="shared" si="0"/>
        <v>0.32816666666666666</v>
      </c>
      <c r="E63">
        <f t="shared" si="0"/>
        <v>0.82266666666666677</v>
      </c>
      <c r="F63">
        <f t="shared" si="0"/>
        <v>1.7489999999999994</v>
      </c>
      <c r="G63">
        <f t="shared" si="0"/>
        <v>100</v>
      </c>
      <c r="H63">
        <f t="shared" si="0"/>
        <v>76.836666666666659</v>
      </c>
      <c r="I63">
        <f t="shared" si="0"/>
        <v>61.666666666666664</v>
      </c>
      <c r="J63">
        <f t="shared" si="0"/>
        <v>78.653333333333364</v>
      </c>
      <c r="K63">
        <f t="shared" si="0"/>
        <v>1.9149999999999996</v>
      </c>
      <c r="L63">
        <f t="shared" si="0"/>
        <v>22.048333333333336</v>
      </c>
      <c r="M63">
        <f t="shared" si="0"/>
        <v>67.606666666666669</v>
      </c>
      <c r="N63">
        <f t="shared" si="0"/>
        <v>96.049999999999969</v>
      </c>
      <c r="O63" t="e">
        <f t="shared" si="0"/>
        <v>#DIV/0!</v>
      </c>
      <c r="P63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16" zoomScale="70" zoomScaleNormal="70" workbookViewId="0">
      <selection activeCell="A63" sqref="A63:P6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</v>
      </c>
      <c r="C2">
        <v>38</v>
      </c>
      <c r="D2">
        <v>0.28000000000000003</v>
      </c>
      <c r="E2">
        <v>0.65</v>
      </c>
      <c r="F2">
        <v>1.72</v>
      </c>
      <c r="G2">
        <v>100</v>
      </c>
      <c r="H2">
        <v>100</v>
      </c>
      <c r="I2">
        <v>0</v>
      </c>
      <c r="J2">
        <v>55.7</v>
      </c>
      <c r="K2">
        <v>0.4</v>
      </c>
      <c r="L2">
        <v>1.7</v>
      </c>
      <c r="M2">
        <v>42.8</v>
      </c>
      <c r="N2">
        <v>80</v>
      </c>
      <c r="O2">
        <v>99.7</v>
      </c>
      <c r="P2">
        <v>100</v>
      </c>
    </row>
    <row r="3" spans="1:16" x14ac:dyDescent="0.25">
      <c r="A3" t="s">
        <v>17</v>
      </c>
      <c r="B3">
        <v>3</v>
      </c>
      <c r="C3">
        <v>38</v>
      </c>
      <c r="D3">
        <v>0.53</v>
      </c>
      <c r="E3">
        <v>0.65</v>
      </c>
      <c r="F3">
        <v>1.78</v>
      </c>
      <c r="G3">
        <v>100</v>
      </c>
      <c r="H3">
        <v>100</v>
      </c>
      <c r="I3">
        <v>100</v>
      </c>
      <c r="J3">
        <v>87.8</v>
      </c>
      <c r="K3">
        <v>1.3</v>
      </c>
      <c r="L3">
        <v>22.2</v>
      </c>
      <c r="M3">
        <v>78.5</v>
      </c>
      <c r="N3">
        <v>100</v>
      </c>
      <c r="O3">
        <v>89.1</v>
      </c>
      <c r="P3">
        <v>98.7</v>
      </c>
    </row>
    <row r="4" spans="1:16" x14ac:dyDescent="0.25">
      <c r="A4" t="s">
        <v>18</v>
      </c>
      <c r="B4">
        <v>2</v>
      </c>
      <c r="C4">
        <v>38</v>
      </c>
      <c r="D4">
        <v>0.37</v>
      </c>
      <c r="E4">
        <v>1.24</v>
      </c>
      <c r="F4">
        <v>4.2699999999999996</v>
      </c>
      <c r="G4">
        <v>100</v>
      </c>
      <c r="H4">
        <v>100</v>
      </c>
      <c r="I4">
        <v>100</v>
      </c>
      <c r="J4">
        <v>88.4</v>
      </c>
      <c r="K4">
        <v>3.6</v>
      </c>
      <c r="L4">
        <v>16.2</v>
      </c>
      <c r="M4">
        <v>80</v>
      </c>
      <c r="N4">
        <v>99</v>
      </c>
      <c r="O4">
        <v>98.1</v>
      </c>
      <c r="P4">
        <v>99.9</v>
      </c>
    </row>
    <row r="5" spans="1:16" x14ac:dyDescent="0.25">
      <c r="A5" t="s">
        <v>19</v>
      </c>
      <c r="B5">
        <v>2</v>
      </c>
      <c r="C5">
        <v>38</v>
      </c>
      <c r="D5">
        <v>0.42</v>
      </c>
      <c r="E5">
        <v>0.79</v>
      </c>
      <c r="F5">
        <v>2.41</v>
      </c>
      <c r="G5">
        <v>100</v>
      </c>
      <c r="H5">
        <v>75.3</v>
      </c>
      <c r="I5">
        <v>100</v>
      </c>
      <c r="J5">
        <v>88</v>
      </c>
      <c r="K5">
        <v>0</v>
      </c>
      <c r="L5">
        <v>51.3</v>
      </c>
      <c r="M5">
        <v>67.8</v>
      </c>
      <c r="N5">
        <v>99.9</v>
      </c>
      <c r="O5">
        <v>59.5</v>
      </c>
      <c r="P5">
        <v>57.7</v>
      </c>
    </row>
    <row r="6" spans="1:16" x14ac:dyDescent="0.25">
      <c r="A6" t="s">
        <v>20</v>
      </c>
      <c r="B6">
        <v>2</v>
      </c>
      <c r="C6">
        <v>38</v>
      </c>
      <c r="D6">
        <v>0.64</v>
      </c>
      <c r="E6">
        <v>0.86</v>
      </c>
      <c r="F6">
        <v>2.86</v>
      </c>
      <c r="G6">
        <v>100</v>
      </c>
      <c r="H6">
        <v>0</v>
      </c>
      <c r="I6">
        <v>100</v>
      </c>
      <c r="J6">
        <v>80.2</v>
      </c>
      <c r="K6">
        <v>1.6</v>
      </c>
      <c r="L6">
        <v>13.2</v>
      </c>
      <c r="M6">
        <v>74.400000000000006</v>
      </c>
      <c r="N6">
        <v>88</v>
      </c>
      <c r="O6">
        <v>0</v>
      </c>
      <c r="P6">
        <v>0</v>
      </c>
    </row>
    <row r="7" spans="1:16" x14ac:dyDescent="0.25">
      <c r="A7" t="s">
        <v>21</v>
      </c>
      <c r="B7">
        <v>2</v>
      </c>
      <c r="C7">
        <v>38</v>
      </c>
      <c r="D7">
        <v>0.43</v>
      </c>
      <c r="E7">
        <v>0.85</v>
      </c>
      <c r="F7">
        <v>2.56</v>
      </c>
      <c r="G7">
        <v>100</v>
      </c>
      <c r="H7">
        <v>100</v>
      </c>
      <c r="I7">
        <v>0</v>
      </c>
      <c r="J7">
        <v>70.3</v>
      </c>
      <c r="K7">
        <v>2.1</v>
      </c>
      <c r="L7">
        <v>17.2</v>
      </c>
      <c r="M7">
        <v>69.8</v>
      </c>
      <c r="N7">
        <v>99.4</v>
      </c>
      <c r="O7">
        <v>0</v>
      </c>
      <c r="P7">
        <v>0</v>
      </c>
    </row>
    <row r="8" spans="1:16" x14ac:dyDescent="0.25">
      <c r="A8" t="s">
        <v>22</v>
      </c>
      <c r="B8">
        <v>2</v>
      </c>
      <c r="C8">
        <v>38</v>
      </c>
      <c r="D8">
        <v>0.73</v>
      </c>
      <c r="E8">
        <v>1.38</v>
      </c>
      <c r="F8">
        <v>4.5</v>
      </c>
      <c r="G8">
        <v>100</v>
      </c>
      <c r="H8">
        <v>0</v>
      </c>
      <c r="I8">
        <v>100</v>
      </c>
      <c r="J8">
        <v>78.099999999999994</v>
      </c>
      <c r="K8">
        <v>1</v>
      </c>
      <c r="L8">
        <v>8.5</v>
      </c>
      <c r="M8">
        <v>72.7</v>
      </c>
      <c r="N8">
        <v>95.8</v>
      </c>
      <c r="O8">
        <v>0</v>
      </c>
      <c r="P8">
        <v>0</v>
      </c>
    </row>
    <row r="9" spans="1:16" x14ac:dyDescent="0.25">
      <c r="A9" t="s">
        <v>23</v>
      </c>
      <c r="B9">
        <v>2</v>
      </c>
      <c r="C9">
        <v>38</v>
      </c>
      <c r="D9">
        <v>0.46</v>
      </c>
      <c r="E9">
        <v>0.56999999999999995</v>
      </c>
      <c r="F9">
        <v>1.71</v>
      </c>
      <c r="G9">
        <v>100</v>
      </c>
      <c r="H9">
        <v>100</v>
      </c>
      <c r="I9">
        <v>100</v>
      </c>
      <c r="J9">
        <v>80.7</v>
      </c>
      <c r="K9">
        <v>1</v>
      </c>
      <c r="L9">
        <v>20.9</v>
      </c>
      <c r="M9">
        <v>62.2</v>
      </c>
      <c r="N9">
        <v>99.9</v>
      </c>
      <c r="O9">
        <v>0</v>
      </c>
      <c r="P9">
        <v>0</v>
      </c>
    </row>
    <row r="10" spans="1:16" x14ac:dyDescent="0.25">
      <c r="A10" t="s">
        <v>24</v>
      </c>
      <c r="B10">
        <v>2</v>
      </c>
      <c r="C10">
        <v>38</v>
      </c>
      <c r="D10">
        <v>0.53</v>
      </c>
      <c r="E10">
        <v>0.7</v>
      </c>
      <c r="F10">
        <v>1.99</v>
      </c>
      <c r="G10">
        <v>100</v>
      </c>
      <c r="H10">
        <v>100</v>
      </c>
      <c r="I10">
        <v>0</v>
      </c>
      <c r="J10">
        <v>84.2</v>
      </c>
      <c r="K10">
        <v>0.6</v>
      </c>
      <c r="L10">
        <v>14</v>
      </c>
      <c r="M10">
        <v>58.5</v>
      </c>
      <c r="N10">
        <v>90.8</v>
      </c>
      <c r="O10">
        <v>0</v>
      </c>
      <c r="P10">
        <v>0</v>
      </c>
    </row>
    <row r="11" spans="1:16" x14ac:dyDescent="0.25">
      <c r="A11" t="s">
        <v>25</v>
      </c>
      <c r="B11">
        <v>8</v>
      </c>
      <c r="C11">
        <v>52</v>
      </c>
      <c r="D11">
        <v>0.05</v>
      </c>
      <c r="E11">
        <v>0.54</v>
      </c>
      <c r="F11">
        <v>1.1000000000000001</v>
      </c>
      <c r="G11">
        <v>100</v>
      </c>
      <c r="H11">
        <v>50.9</v>
      </c>
      <c r="I11">
        <v>100</v>
      </c>
      <c r="J11">
        <v>38.200000000000003</v>
      </c>
      <c r="K11">
        <v>0</v>
      </c>
      <c r="L11">
        <v>0.7</v>
      </c>
      <c r="M11">
        <v>11.9</v>
      </c>
      <c r="N11">
        <v>42.9</v>
      </c>
      <c r="O11">
        <v>0</v>
      </c>
      <c r="P11">
        <v>0</v>
      </c>
    </row>
    <row r="12" spans="1:16" x14ac:dyDescent="0.25">
      <c r="A12" t="s">
        <v>26</v>
      </c>
      <c r="B12">
        <v>2</v>
      </c>
      <c r="C12">
        <v>38</v>
      </c>
      <c r="D12">
        <v>0.49</v>
      </c>
      <c r="E12">
        <v>0.82</v>
      </c>
      <c r="F12">
        <v>2.4500000000000002</v>
      </c>
      <c r="G12">
        <v>100</v>
      </c>
      <c r="H12">
        <v>100</v>
      </c>
      <c r="I12">
        <v>100</v>
      </c>
      <c r="J12">
        <v>93.7</v>
      </c>
      <c r="K12">
        <v>1.8</v>
      </c>
      <c r="L12">
        <v>27.3</v>
      </c>
      <c r="M12">
        <v>70.599999999999994</v>
      </c>
      <c r="N12">
        <v>99.6</v>
      </c>
      <c r="O12">
        <v>81</v>
      </c>
      <c r="P12">
        <v>89</v>
      </c>
    </row>
    <row r="13" spans="1:16" x14ac:dyDescent="0.25">
      <c r="A13" t="s">
        <v>27</v>
      </c>
      <c r="B13">
        <v>2</v>
      </c>
      <c r="C13">
        <v>38</v>
      </c>
      <c r="D13">
        <v>0.11</v>
      </c>
      <c r="E13">
        <v>0.96</v>
      </c>
      <c r="F13">
        <v>2.79</v>
      </c>
      <c r="G13">
        <v>100</v>
      </c>
      <c r="H13">
        <v>100</v>
      </c>
      <c r="I13">
        <v>100</v>
      </c>
      <c r="J13">
        <v>61.8</v>
      </c>
      <c r="K13">
        <v>0.3</v>
      </c>
      <c r="L13">
        <v>7.8</v>
      </c>
      <c r="M13">
        <v>60.2</v>
      </c>
      <c r="N13">
        <v>93.8</v>
      </c>
      <c r="O13">
        <v>93</v>
      </c>
      <c r="P13">
        <v>98.1</v>
      </c>
    </row>
    <row r="14" spans="1:16" x14ac:dyDescent="0.25">
      <c r="A14" t="s">
        <v>28</v>
      </c>
      <c r="B14">
        <v>2</v>
      </c>
      <c r="C14">
        <v>38</v>
      </c>
      <c r="D14">
        <v>0.56000000000000005</v>
      </c>
      <c r="E14">
        <v>0.82</v>
      </c>
      <c r="F14">
        <v>2.74</v>
      </c>
      <c r="G14">
        <v>100</v>
      </c>
      <c r="H14">
        <v>100</v>
      </c>
      <c r="I14">
        <v>100</v>
      </c>
      <c r="J14">
        <v>94.1</v>
      </c>
      <c r="K14">
        <v>3</v>
      </c>
      <c r="L14">
        <v>51.5</v>
      </c>
      <c r="M14">
        <v>78.3</v>
      </c>
      <c r="N14">
        <v>99.9</v>
      </c>
      <c r="O14">
        <v>99.8</v>
      </c>
      <c r="P14">
        <v>100</v>
      </c>
    </row>
    <row r="15" spans="1:16" x14ac:dyDescent="0.25">
      <c r="A15" t="s">
        <v>29</v>
      </c>
      <c r="B15">
        <v>8</v>
      </c>
      <c r="C15">
        <v>52</v>
      </c>
      <c r="D15">
        <v>0.05</v>
      </c>
      <c r="E15">
        <v>0.54</v>
      </c>
      <c r="F15">
        <v>1.1000000000000001</v>
      </c>
      <c r="G15">
        <v>100</v>
      </c>
      <c r="H15">
        <v>52.6</v>
      </c>
      <c r="I15">
        <v>100</v>
      </c>
      <c r="J15">
        <v>38.299999999999997</v>
      </c>
      <c r="K15">
        <v>0</v>
      </c>
      <c r="L15">
        <v>1.2</v>
      </c>
      <c r="M15">
        <v>12.8</v>
      </c>
      <c r="N15">
        <v>40.5</v>
      </c>
      <c r="O15">
        <v>0</v>
      </c>
      <c r="P15">
        <v>0</v>
      </c>
    </row>
    <row r="16" spans="1:16" x14ac:dyDescent="0.25">
      <c r="A16" t="s">
        <v>30</v>
      </c>
      <c r="B16">
        <v>2</v>
      </c>
      <c r="C16">
        <v>38</v>
      </c>
      <c r="D16">
        <v>0.69</v>
      </c>
      <c r="E16">
        <v>0.92</v>
      </c>
      <c r="F16">
        <v>2.92</v>
      </c>
      <c r="G16">
        <v>100</v>
      </c>
      <c r="H16">
        <v>100</v>
      </c>
      <c r="I16">
        <v>100</v>
      </c>
      <c r="J16">
        <v>87.7</v>
      </c>
      <c r="K16">
        <v>1.7</v>
      </c>
      <c r="L16">
        <v>17.899999999999999</v>
      </c>
      <c r="M16">
        <v>77.7</v>
      </c>
      <c r="N16">
        <v>99.5</v>
      </c>
      <c r="O16">
        <v>92.3</v>
      </c>
      <c r="P16">
        <v>92.8</v>
      </c>
    </row>
    <row r="17" spans="1:16" x14ac:dyDescent="0.25">
      <c r="A17" t="s">
        <v>31</v>
      </c>
      <c r="B17">
        <v>2</v>
      </c>
      <c r="C17">
        <v>38</v>
      </c>
      <c r="D17">
        <v>0.61</v>
      </c>
      <c r="E17">
        <v>0.89</v>
      </c>
      <c r="F17">
        <v>3.06</v>
      </c>
      <c r="G17">
        <v>100</v>
      </c>
      <c r="H17">
        <v>100</v>
      </c>
      <c r="I17">
        <v>100</v>
      </c>
      <c r="J17">
        <v>89.3</v>
      </c>
      <c r="K17">
        <v>2</v>
      </c>
      <c r="L17">
        <v>12.8</v>
      </c>
      <c r="M17">
        <v>73.3</v>
      </c>
      <c r="N17">
        <v>99.3</v>
      </c>
      <c r="O17">
        <v>97.1</v>
      </c>
      <c r="P17">
        <v>99.9</v>
      </c>
    </row>
    <row r="18" spans="1:16" x14ac:dyDescent="0.25">
      <c r="A18" t="s">
        <v>32</v>
      </c>
      <c r="B18">
        <v>2</v>
      </c>
      <c r="C18">
        <v>38</v>
      </c>
      <c r="D18">
        <v>0.56000000000000005</v>
      </c>
      <c r="E18">
        <v>1.24</v>
      </c>
      <c r="F18">
        <v>4.22</v>
      </c>
      <c r="G18">
        <v>100</v>
      </c>
      <c r="H18">
        <v>0</v>
      </c>
      <c r="I18">
        <v>100</v>
      </c>
      <c r="J18">
        <v>93</v>
      </c>
      <c r="K18">
        <v>1.8</v>
      </c>
      <c r="L18">
        <v>25.4</v>
      </c>
      <c r="M18">
        <v>68.2</v>
      </c>
      <c r="N18">
        <v>99.8</v>
      </c>
      <c r="O18">
        <v>0</v>
      </c>
      <c r="P18">
        <v>0</v>
      </c>
    </row>
    <row r="19" spans="1:16" x14ac:dyDescent="0.25">
      <c r="A19" t="s">
        <v>33</v>
      </c>
      <c r="B19">
        <v>6</v>
      </c>
      <c r="C19">
        <v>38</v>
      </c>
      <c r="D19">
        <v>0.37</v>
      </c>
      <c r="E19">
        <v>0.52</v>
      </c>
      <c r="F19">
        <v>1.41</v>
      </c>
      <c r="G19">
        <v>100</v>
      </c>
      <c r="H19">
        <v>0</v>
      </c>
      <c r="I19">
        <v>100</v>
      </c>
      <c r="J19">
        <v>59.9</v>
      </c>
      <c r="K19">
        <v>0</v>
      </c>
      <c r="L19">
        <v>7.1</v>
      </c>
      <c r="M19">
        <v>51.2</v>
      </c>
      <c r="N19">
        <v>100</v>
      </c>
      <c r="O19">
        <v>0</v>
      </c>
      <c r="P19">
        <v>0</v>
      </c>
    </row>
    <row r="20" spans="1:16" x14ac:dyDescent="0.25">
      <c r="A20" t="s">
        <v>34</v>
      </c>
      <c r="B20">
        <v>3</v>
      </c>
      <c r="C20">
        <v>38</v>
      </c>
      <c r="D20">
        <v>0.27</v>
      </c>
      <c r="E20">
        <v>0.52</v>
      </c>
      <c r="F20">
        <v>1.5</v>
      </c>
      <c r="G20">
        <v>100</v>
      </c>
      <c r="H20">
        <v>100</v>
      </c>
      <c r="I20">
        <v>100</v>
      </c>
      <c r="J20">
        <v>87.8</v>
      </c>
      <c r="K20">
        <v>2.2999999999999998</v>
      </c>
      <c r="L20">
        <v>10</v>
      </c>
      <c r="M20">
        <v>80.5</v>
      </c>
      <c r="N20">
        <v>98.1</v>
      </c>
      <c r="O20">
        <v>78.400000000000006</v>
      </c>
      <c r="P20">
        <v>93.4</v>
      </c>
    </row>
    <row r="21" spans="1:16" x14ac:dyDescent="0.25">
      <c r="A21" t="s">
        <v>35</v>
      </c>
      <c r="B21">
        <v>2</v>
      </c>
      <c r="C21">
        <v>38</v>
      </c>
      <c r="D21">
        <v>0.05</v>
      </c>
      <c r="E21">
        <v>0.78</v>
      </c>
      <c r="F21">
        <v>1.9</v>
      </c>
      <c r="G21">
        <v>100</v>
      </c>
      <c r="H21">
        <v>0</v>
      </c>
      <c r="I21">
        <v>100</v>
      </c>
      <c r="J21">
        <v>49.9</v>
      </c>
      <c r="K21">
        <v>0</v>
      </c>
      <c r="L21">
        <v>9.1</v>
      </c>
      <c r="M21">
        <v>11.7</v>
      </c>
      <c r="N21">
        <v>66</v>
      </c>
      <c r="O21">
        <v>74.8</v>
      </c>
      <c r="P21">
        <v>89</v>
      </c>
    </row>
    <row r="22" spans="1:16" x14ac:dyDescent="0.25">
      <c r="A22" t="s">
        <v>36</v>
      </c>
      <c r="B22">
        <v>2</v>
      </c>
      <c r="C22">
        <v>38</v>
      </c>
      <c r="D22">
        <v>0.46</v>
      </c>
      <c r="E22">
        <v>0.54</v>
      </c>
      <c r="F22">
        <v>1.49</v>
      </c>
      <c r="G22">
        <v>100</v>
      </c>
      <c r="H22">
        <v>100</v>
      </c>
      <c r="I22">
        <v>100</v>
      </c>
      <c r="J22">
        <v>71.599999999999994</v>
      </c>
      <c r="K22">
        <v>1.4</v>
      </c>
      <c r="L22">
        <v>19.7</v>
      </c>
      <c r="M22">
        <v>61.7</v>
      </c>
      <c r="N22">
        <v>99.3</v>
      </c>
      <c r="O22">
        <v>0</v>
      </c>
      <c r="P22">
        <v>0</v>
      </c>
    </row>
    <row r="23" spans="1:16" x14ac:dyDescent="0.25">
      <c r="A23" t="s">
        <v>37</v>
      </c>
      <c r="B23">
        <v>2</v>
      </c>
      <c r="C23">
        <v>38</v>
      </c>
      <c r="D23">
        <v>0.05</v>
      </c>
      <c r="E23">
        <v>0.7</v>
      </c>
      <c r="F23">
        <v>1.63</v>
      </c>
      <c r="G23">
        <v>100</v>
      </c>
      <c r="H23">
        <v>52</v>
      </c>
      <c r="I23">
        <v>100</v>
      </c>
      <c r="J23">
        <v>53.9</v>
      </c>
      <c r="K23">
        <v>0</v>
      </c>
      <c r="L23">
        <v>6.2</v>
      </c>
      <c r="M23">
        <v>9.9</v>
      </c>
      <c r="N23">
        <v>88.4</v>
      </c>
      <c r="O23">
        <v>97.9</v>
      </c>
      <c r="P23">
        <v>100</v>
      </c>
    </row>
    <row r="24" spans="1:16" x14ac:dyDescent="0.25">
      <c r="A24" t="s">
        <v>38</v>
      </c>
      <c r="B24">
        <v>4</v>
      </c>
      <c r="C24">
        <v>40</v>
      </c>
      <c r="D24">
        <v>0.4</v>
      </c>
      <c r="E24">
        <v>0.66</v>
      </c>
      <c r="F24">
        <v>1.81</v>
      </c>
      <c r="G24">
        <v>100</v>
      </c>
      <c r="H24">
        <v>0</v>
      </c>
      <c r="I24">
        <v>0</v>
      </c>
      <c r="J24">
        <v>86.4</v>
      </c>
      <c r="K24">
        <v>0</v>
      </c>
      <c r="L24">
        <v>6.8</v>
      </c>
      <c r="M24">
        <v>58.5</v>
      </c>
      <c r="N24">
        <v>98.6</v>
      </c>
      <c r="O24">
        <v>0</v>
      </c>
      <c r="P24">
        <v>0</v>
      </c>
    </row>
    <row r="25" spans="1:16" x14ac:dyDescent="0.25">
      <c r="A25" t="s">
        <v>39</v>
      </c>
      <c r="B25">
        <v>2</v>
      </c>
      <c r="C25">
        <v>38</v>
      </c>
      <c r="D25">
        <v>0.55000000000000004</v>
      </c>
      <c r="E25">
        <v>0.86</v>
      </c>
      <c r="F25">
        <v>2.89</v>
      </c>
      <c r="G25">
        <v>100</v>
      </c>
      <c r="H25">
        <v>100</v>
      </c>
      <c r="I25">
        <v>100</v>
      </c>
      <c r="J25">
        <v>91.3</v>
      </c>
      <c r="K25">
        <v>2.8</v>
      </c>
      <c r="L25">
        <v>42.3</v>
      </c>
      <c r="M25">
        <v>77.900000000000006</v>
      </c>
      <c r="N25">
        <v>100</v>
      </c>
      <c r="O25">
        <v>94.3</v>
      </c>
      <c r="P25">
        <v>99</v>
      </c>
    </row>
    <row r="26" spans="1:16" x14ac:dyDescent="0.25">
      <c r="A26" t="s">
        <v>40</v>
      </c>
      <c r="B26">
        <v>2</v>
      </c>
      <c r="C26">
        <v>38</v>
      </c>
      <c r="D26">
        <v>0.21</v>
      </c>
      <c r="E26">
        <v>1.1299999999999999</v>
      </c>
      <c r="F26">
        <v>3.38</v>
      </c>
      <c r="G26">
        <v>100</v>
      </c>
      <c r="H26">
        <v>100</v>
      </c>
      <c r="I26">
        <v>100</v>
      </c>
      <c r="J26">
        <v>62.6</v>
      </c>
      <c r="K26">
        <v>2.6</v>
      </c>
      <c r="L26">
        <v>11.5</v>
      </c>
      <c r="M26">
        <v>68.7</v>
      </c>
      <c r="N26">
        <v>99.6</v>
      </c>
      <c r="O26">
        <v>0</v>
      </c>
      <c r="P26">
        <v>0</v>
      </c>
    </row>
    <row r="27" spans="1:16" x14ac:dyDescent="0.25">
      <c r="A27" t="s">
        <v>41</v>
      </c>
      <c r="B27">
        <v>2</v>
      </c>
      <c r="C27">
        <v>38</v>
      </c>
      <c r="D27">
        <v>0.33</v>
      </c>
      <c r="E27">
        <v>0.72</v>
      </c>
      <c r="F27">
        <v>2.14</v>
      </c>
      <c r="G27">
        <v>100</v>
      </c>
      <c r="H27">
        <v>100</v>
      </c>
      <c r="I27">
        <v>100</v>
      </c>
      <c r="J27">
        <v>73.400000000000006</v>
      </c>
      <c r="K27">
        <v>1.4</v>
      </c>
      <c r="L27">
        <v>20.7</v>
      </c>
      <c r="M27">
        <v>61.3</v>
      </c>
      <c r="N27">
        <v>95.3</v>
      </c>
      <c r="O27">
        <v>0</v>
      </c>
      <c r="P27">
        <v>0</v>
      </c>
    </row>
    <row r="28" spans="1:16" x14ac:dyDescent="0.25">
      <c r="A28" t="s">
        <v>42</v>
      </c>
      <c r="B28">
        <v>4</v>
      </c>
      <c r="C28">
        <v>40</v>
      </c>
      <c r="D28">
        <v>0.33</v>
      </c>
      <c r="E28">
        <v>0.7</v>
      </c>
      <c r="F28">
        <v>1.85</v>
      </c>
      <c r="G28">
        <v>100</v>
      </c>
      <c r="H28">
        <v>100</v>
      </c>
      <c r="I28">
        <v>100</v>
      </c>
      <c r="J28">
        <v>43.3</v>
      </c>
      <c r="K28">
        <v>0.2</v>
      </c>
      <c r="L28">
        <v>9.4</v>
      </c>
      <c r="M28">
        <v>55.2</v>
      </c>
      <c r="N28">
        <v>99.1</v>
      </c>
      <c r="O28">
        <v>0</v>
      </c>
      <c r="P28">
        <v>0</v>
      </c>
    </row>
    <row r="29" spans="1:16" x14ac:dyDescent="0.25">
      <c r="A29" t="s">
        <v>43</v>
      </c>
      <c r="B29">
        <v>2</v>
      </c>
      <c r="C29">
        <v>38</v>
      </c>
      <c r="D29">
        <v>0.31</v>
      </c>
      <c r="E29">
        <v>1.1299999999999999</v>
      </c>
      <c r="F29">
        <v>3.71</v>
      </c>
      <c r="G29">
        <v>100</v>
      </c>
      <c r="H29">
        <v>100</v>
      </c>
      <c r="I29">
        <v>100</v>
      </c>
      <c r="J29">
        <v>94.4</v>
      </c>
      <c r="K29">
        <v>4</v>
      </c>
      <c r="L29">
        <v>22</v>
      </c>
      <c r="M29">
        <v>78</v>
      </c>
      <c r="N29">
        <v>94.7</v>
      </c>
      <c r="O29">
        <v>99.6</v>
      </c>
      <c r="P29">
        <v>100</v>
      </c>
    </row>
    <row r="30" spans="1:16" x14ac:dyDescent="0.25">
      <c r="A30" t="s">
        <v>44</v>
      </c>
      <c r="B30">
        <v>2</v>
      </c>
      <c r="C30">
        <v>38</v>
      </c>
      <c r="D30">
        <v>0.76</v>
      </c>
      <c r="E30">
        <v>1.41</v>
      </c>
      <c r="F30">
        <v>4.8600000000000003</v>
      </c>
      <c r="G30">
        <v>100</v>
      </c>
      <c r="H30">
        <v>0</v>
      </c>
      <c r="I30">
        <v>100</v>
      </c>
      <c r="J30">
        <v>95.1</v>
      </c>
      <c r="K30">
        <v>3.6</v>
      </c>
      <c r="L30">
        <v>19.3</v>
      </c>
      <c r="M30">
        <v>80.2</v>
      </c>
      <c r="N30">
        <v>99.5</v>
      </c>
      <c r="O30">
        <v>30.4</v>
      </c>
      <c r="P30">
        <v>31</v>
      </c>
    </row>
    <row r="31" spans="1:16" x14ac:dyDescent="0.25">
      <c r="A31" t="s">
        <v>45</v>
      </c>
      <c r="B31">
        <v>5</v>
      </c>
      <c r="C31">
        <v>42</v>
      </c>
      <c r="D31">
        <v>0.21</v>
      </c>
      <c r="E31">
        <v>0.85</v>
      </c>
      <c r="F31">
        <v>2.52</v>
      </c>
      <c r="G31">
        <v>100</v>
      </c>
      <c r="H31">
        <v>100</v>
      </c>
      <c r="I31">
        <v>100</v>
      </c>
      <c r="J31">
        <v>56.9</v>
      </c>
      <c r="K31">
        <v>0.2</v>
      </c>
      <c r="L31">
        <v>15.1</v>
      </c>
      <c r="M31">
        <v>57.1</v>
      </c>
      <c r="N31">
        <v>99.5</v>
      </c>
      <c r="O31">
        <v>0</v>
      </c>
      <c r="P31">
        <v>0</v>
      </c>
    </row>
    <row r="32" spans="1:16" x14ac:dyDescent="0.25">
      <c r="A32" t="s">
        <v>46</v>
      </c>
      <c r="B32">
        <v>2</v>
      </c>
      <c r="C32">
        <v>38</v>
      </c>
      <c r="D32">
        <v>0.32</v>
      </c>
      <c r="E32">
        <v>0.57999999999999996</v>
      </c>
      <c r="F32">
        <v>1.71</v>
      </c>
      <c r="G32">
        <v>100</v>
      </c>
      <c r="H32">
        <v>50.6</v>
      </c>
      <c r="I32">
        <v>100</v>
      </c>
      <c r="J32">
        <v>74.5</v>
      </c>
      <c r="K32">
        <v>0</v>
      </c>
      <c r="L32">
        <v>13.4</v>
      </c>
      <c r="M32">
        <v>54.8</v>
      </c>
      <c r="N32">
        <v>93.6</v>
      </c>
      <c r="O32">
        <v>98.2</v>
      </c>
      <c r="P32">
        <v>100</v>
      </c>
    </row>
    <row r="33" spans="1:16" x14ac:dyDescent="0.25">
      <c r="A33" t="s">
        <v>47</v>
      </c>
      <c r="B33">
        <v>1</v>
      </c>
      <c r="C33">
        <v>38</v>
      </c>
      <c r="D33">
        <v>0.32</v>
      </c>
      <c r="E33">
        <v>0.77</v>
      </c>
      <c r="F33">
        <v>2.17</v>
      </c>
      <c r="G33">
        <v>100</v>
      </c>
      <c r="H33">
        <v>100</v>
      </c>
      <c r="I33">
        <v>0</v>
      </c>
      <c r="J33">
        <v>83.3</v>
      </c>
      <c r="K33">
        <v>2.1</v>
      </c>
      <c r="L33">
        <v>20.5</v>
      </c>
      <c r="M33">
        <v>60.4</v>
      </c>
      <c r="N33">
        <v>99.4</v>
      </c>
      <c r="O33">
        <v>95.6</v>
      </c>
      <c r="P33">
        <v>100</v>
      </c>
    </row>
    <row r="34" spans="1:16" x14ac:dyDescent="0.25">
      <c r="A34" t="s">
        <v>48</v>
      </c>
      <c r="B34">
        <v>2</v>
      </c>
      <c r="C34">
        <v>38</v>
      </c>
      <c r="D34">
        <v>0.11</v>
      </c>
      <c r="E34">
        <v>0.67</v>
      </c>
      <c r="F34">
        <v>1.71</v>
      </c>
      <c r="G34">
        <v>100</v>
      </c>
      <c r="H34">
        <v>75.599999999999994</v>
      </c>
      <c r="I34">
        <v>0</v>
      </c>
      <c r="J34">
        <v>27.4</v>
      </c>
      <c r="K34">
        <v>0</v>
      </c>
      <c r="L34">
        <v>28</v>
      </c>
      <c r="M34">
        <v>24.5</v>
      </c>
      <c r="N34">
        <v>60.6</v>
      </c>
      <c r="O34">
        <v>71.2</v>
      </c>
      <c r="P34">
        <v>67.3</v>
      </c>
    </row>
    <row r="35" spans="1:16" x14ac:dyDescent="0.25">
      <c r="A35" t="s">
        <v>49</v>
      </c>
      <c r="B35">
        <v>2</v>
      </c>
      <c r="C35">
        <v>38</v>
      </c>
      <c r="D35">
        <v>0.56000000000000005</v>
      </c>
      <c r="E35">
        <v>1.1499999999999999</v>
      </c>
      <c r="F35">
        <v>4.03</v>
      </c>
      <c r="G35">
        <v>100</v>
      </c>
      <c r="H35">
        <v>100</v>
      </c>
      <c r="I35">
        <v>0</v>
      </c>
      <c r="J35">
        <v>90</v>
      </c>
      <c r="K35">
        <v>2.5</v>
      </c>
      <c r="L35">
        <v>34.9</v>
      </c>
      <c r="M35">
        <v>76.8</v>
      </c>
      <c r="N35">
        <v>93.2</v>
      </c>
      <c r="O35">
        <v>0</v>
      </c>
      <c r="P35">
        <v>0</v>
      </c>
    </row>
    <row r="36" spans="1:16" x14ac:dyDescent="0.25">
      <c r="A36" t="s">
        <v>50</v>
      </c>
      <c r="B36">
        <v>4</v>
      </c>
      <c r="C36">
        <v>38</v>
      </c>
      <c r="D36">
        <v>0.68</v>
      </c>
      <c r="E36">
        <v>1.02</v>
      </c>
      <c r="F36">
        <v>3.13</v>
      </c>
      <c r="G36">
        <v>100</v>
      </c>
      <c r="H36">
        <v>100</v>
      </c>
      <c r="I36">
        <v>100</v>
      </c>
      <c r="J36">
        <v>84.1</v>
      </c>
      <c r="K36">
        <v>1.8</v>
      </c>
      <c r="L36">
        <v>17.2</v>
      </c>
      <c r="M36">
        <v>66.599999999999994</v>
      </c>
      <c r="N36">
        <v>96.9</v>
      </c>
      <c r="O36">
        <v>0</v>
      </c>
      <c r="P36">
        <v>0</v>
      </c>
    </row>
    <row r="37" spans="1:16" x14ac:dyDescent="0.25">
      <c r="A37" t="s">
        <v>51</v>
      </c>
      <c r="B37">
        <v>2</v>
      </c>
      <c r="C37">
        <v>38</v>
      </c>
      <c r="D37">
        <v>0.34</v>
      </c>
      <c r="E37">
        <v>0.53</v>
      </c>
      <c r="F37">
        <v>1.55</v>
      </c>
      <c r="G37">
        <v>100</v>
      </c>
      <c r="H37">
        <v>100</v>
      </c>
      <c r="I37">
        <v>0</v>
      </c>
      <c r="J37">
        <v>88.3</v>
      </c>
      <c r="K37">
        <v>0.6</v>
      </c>
      <c r="L37">
        <v>7.5</v>
      </c>
      <c r="M37">
        <v>70</v>
      </c>
      <c r="N37">
        <v>99.9</v>
      </c>
      <c r="O37">
        <v>0</v>
      </c>
      <c r="P37">
        <v>0</v>
      </c>
    </row>
    <row r="38" spans="1:16" x14ac:dyDescent="0.25">
      <c r="A38" t="s">
        <v>52</v>
      </c>
      <c r="B38">
        <v>2</v>
      </c>
      <c r="C38">
        <v>38</v>
      </c>
      <c r="D38">
        <v>0.33</v>
      </c>
      <c r="E38">
        <v>1.25</v>
      </c>
      <c r="F38">
        <v>4.1399999999999997</v>
      </c>
      <c r="G38">
        <v>100</v>
      </c>
      <c r="H38">
        <v>100</v>
      </c>
      <c r="I38">
        <v>100</v>
      </c>
      <c r="J38">
        <v>83</v>
      </c>
      <c r="K38">
        <v>3.6</v>
      </c>
      <c r="L38">
        <v>17.899999999999999</v>
      </c>
      <c r="M38">
        <v>78.7</v>
      </c>
      <c r="N38">
        <v>92.7</v>
      </c>
      <c r="O38">
        <v>99.5</v>
      </c>
      <c r="P38">
        <v>100</v>
      </c>
    </row>
    <row r="39" spans="1:16" x14ac:dyDescent="0.25">
      <c r="A39" t="s">
        <v>53</v>
      </c>
      <c r="B39">
        <v>2</v>
      </c>
      <c r="C39">
        <v>38</v>
      </c>
      <c r="D39">
        <v>0.25</v>
      </c>
      <c r="E39">
        <v>0.66</v>
      </c>
      <c r="F39">
        <v>1.74</v>
      </c>
      <c r="G39">
        <v>100</v>
      </c>
      <c r="H39">
        <v>100</v>
      </c>
      <c r="I39">
        <v>100</v>
      </c>
      <c r="J39">
        <v>87.5</v>
      </c>
      <c r="K39">
        <v>3</v>
      </c>
      <c r="L39">
        <v>39.6</v>
      </c>
      <c r="M39">
        <v>72.599999999999994</v>
      </c>
      <c r="N39">
        <v>100</v>
      </c>
      <c r="O39">
        <v>99.8</v>
      </c>
      <c r="P39">
        <v>100</v>
      </c>
    </row>
    <row r="40" spans="1:16" x14ac:dyDescent="0.25">
      <c r="A40" t="s">
        <v>54</v>
      </c>
      <c r="B40">
        <v>2</v>
      </c>
      <c r="C40">
        <v>38</v>
      </c>
      <c r="D40">
        <v>0.67</v>
      </c>
      <c r="E40">
        <v>1.5</v>
      </c>
      <c r="F40">
        <v>4.82</v>
      </c>
      <c r="G40">
        <v>100</v>
      </c>
      <c r="H40">
        <v>100</v>
      </c>
      <c r="I40">
        <v>100</v>
      </c>
      <c r="J40">
        <v>83.8</v>
      </c>
      <c r="K40">
        <v>1.6</v>
      </c>
      <c r="L40">
        <v>28</v>
      </c>
      <c r="M40">
        <v>71.400000000000006</v>
      </c>
      <c r="N40">
        <v>100</v>
      </c>
      <c r="O40">
        <v>32.1</v>
      </c>
      <c r="P40">
        <v>34.799999999999997</v>
      </c>
    </row>
    <row r="41" spans="1:16" x14ac:dyDescent="0.25">
      <c r="A41" t="s">
        <v>55</v>
      </c>
      <c r="B41">
        <v>6</v>
      </c>
      <c r="C41">
        <v>44</v>
      </c>
      <c r="D41">
        <v>0.04</v>
      </c>
      <c r="E41">
        <v>0.76</v>
      </c>
      <c r="F41">
        <v>1.65</v>
      </c>
      <c r="G41">
        <v>100</v>
      </c>
      <c r="H41">
        <v>0</v>
      </c>
      <c r="I41">
        <v>0</v>
      </c>
      <c r="J41">
        <v>38.6</v>
      </c>
      <c r="K41">
        <v>0</v>
      </c>
      <c r="L41">
        <v>0</v>
      </c>
      <c r="M41">
        <v>41.1</v>
      </c>
      <c r="N41">
        <v>66.599999999999994</v>
      </c>
      <c r="O41">
        <v>0</v>
      </c>
      <c r="P41">
        <v>0</v>
      </c>
    </row>
    <row r="42" spans="1:16" x14ac:dyDescent="0.25">
      <c r="A42" t="s">
        <v>56</v>
      </c>
      <c r="B42">
        <v>2</v>
      </c>
      <c r="C42">
        <v>38</v>
      </c>
      <c r="D42">
        <v>0.3</v>
      </c>
      <c r="E42">
        <v>0.63</v>
      </c>
      <c r="F42">
        <v>1.7</v>
      </c>
      <c r="G42">
        <v>100</v>
      </c>
      <c r="H42">
        <v>82.6</v>
      </c>
      <c r="I42">
        <v>100</v>
      </c>
      <c r="J42">
        <v>89.9</v>
      </c>
      <c r="K42">
        <v>1.5</v>
      </c>
      <c r="L42">
        <v>7.5</v>
      </c>
      <c r="M42">
        <v>62</v>
      </c>
      <c r="N42">
        <v>60</v>
      </c>
      <c r="O42">
        <v>94.3</v>
      </c>
      <c r="P42">
        <v>99.2</v>
      </c>
    </row>
    <row r="43" spans="1:16" x14ac:dyDescent="0.25">
      <c r="A43" t="s">
        <v>57</v>
      </c>
      <c r="B43">
        <v>2</v>
      </c>
      <c r="C43">
        <v>38</v>
      </c>
      <c r="D43">
        <v>0.5</v>
      </c>
      <c r="E43">
        <v>0.99</v>
      </c>
      <c r="F43">
        <v>3.14</v>
      </c>
      <c r="G43">
        <v>100</v>
      </c>
      <c r="H43">
        <v>100</v>
      </c>
      <c r="I43">
        <v>0</v>
      </c>
      <c r="J43">
        <v>85.3</v>
      </c>
      <c r="K43">
        <v>3</v>
      </c>
      <c r="L43">
        <v>31.8</v>
      </c>
      <c r="M43">
        <v>71.5</v>
      </c>
      <c r="N43">
        <v>95.8</v>
      </c>
      <c r="O43">
        <v>0</v>
      </c>
      <c r="P43">
        <v>0</v>
      </c>
    </row>
    <row r="44" spans="1:16" x14ac:dyDescent="0.25">
      <c r="A44" t="s">
        <v>75</v>
      </c>
      <c r="B44">
        <v>4</v>
      </c>
      <c r="C44">
        <v>38</v>
      </c>
      <c r="D44">
        <v>0.23</v>
      </c>
      <c r="E44">
        <v>0.56999999999999995</v>
      </c>
      <c r="F44">
        <v>1.81</v>
      </c>
      <c r="G44">
        <v>100</v>
      </c>
      <c r="H44">
        <v>100</v>
      </c>
      <c r="I44">
        <v>100</v>
      </c>
      <c r="J44">
        <v>77.2</v>
      </c>
      <c r="K44">
        <v>0.9</v>
      </c>
      <c r="L44">
        <v>14.2</v>
      </c>
      <c r="M44">
        <v>57.1</v>
      </c>
      <c r="N44">
        <v>98.1</v>
      </c>
      <c r="O44">
        <v>0</v>
      </c>
      <c r="P44">
        <v>0</v>
      </c>
    </row>
    <row r="45" spans="1:16" x14ac:dyDescent="0.25">
      <c r="A45" t="s">
        <v>58</v>
      </c>
      <c r="B45">
        <v>1</v>
      </c>
      <c r="C45">
        <v>38</v>
      </c>
      <c r="D45">
        <v>0.57999999999999996</v>
      </c>
      <c r="E45">
        <v>0.97</v>
      </c>
      <c r="F45">
        <v>3.16</v>
      </c>
      <c r="G45">
        <v>100</v>
      </c>
      <c r="H45">
        <v>100</v>
      </c>
      <c r="I45">
        <v>100</v>
      </c>
      <c r="J45">
        <v>94</v>
      </c>
      <c r="K45">
        <v>2.5</v>
      </c>
      <c r="L45">
        <v>44.3</v>
      </c>
      <c r="M45">
        <v>76.2</v>
      </c>
      <c r="N45">
        <v>100</v>
      </c>
      <c r="O45">
        <v>100</v>
      </c>
      <c r="P45">
        <v>100</v>
      </c>
    </row>
    <row r="46" spans="1:16" x14ac:dyDescent="0.25">
      <c r="A46" t="s">
        <v>59</v>
      </c>
      <c r="B46">
        <v>2</v>
      </c>
      <c r="C46">
        <v>38</v>
      </c>
      <c r="D46">
        <v>0.7</v>
      </c>
      <c r="E46">
        <v>1.29</v>
      </c>
      <c r="F46">
        <v>4.6900000000000004</v>
      </c>
      <c r="G46">
        <v>100</v>
      </c>
      <c r="H46">
        <v>100</v>
      </c>
      <c r="I46">
        <v>0</v>
      </c>
      <c r="J46">
        <v>81.400000000000006</v>
      </c>
      <c r="K46">
        <v>2.7</v>
      </c>
      <c r="L46">
        <v>24.9</v>
      </c>
      <c r="M46">
        <v>76.2</v>
      </c>
      <c r="N46">
        <v>95</v>
      </c>
      <c r="O46">
        <v>96.8</v>
      </c>
      <c r="P46">
        <v>98.3</v>
      </c>
    </row>
    <row r="47" spans="1:16" x14ac:dyDescent="0.25">
      <c r="A47" t="s">
        <v>60</v>
      </c>
      <c r="B47">
        <v>6</v>
      </c>
      <c r="C47">
        <v>38</v>
      </c>
      <c r="D47">
        <v>0.25</v>
      </c>
      <c r="E47">
        <v>0.56000000000000005</v>
      </c>
      <c r="F47">
        <v>1.69</v>
      </c>
      <c r="G47">
        <v>100</v>
      </c>
      <c r="H47">
        <v>48.3</v>
      </c>
      <c r="I47">
        <v>100</v>
      </c>
      <c r="J47">
        <v>65.900000000000006</v>
      </c>
      <c r="K47">
        <v>0</v>
      </c>
      <c r="L47">
        <v>2.6</v>
      </c>
      <c r="M47">
        <v>57.5</v>
      </c>
      <c r="N47">
        <v>79</v>
      </c>
      <c r="O47">
        <v>0</v>
      </c>
      <c r="P47">
        <v>0</v>
      </c>
    </row>
    <row r="48" spans="1:16" x14ac:dyDescent="0.25">
      <c r="A48" t="s">
        <v>61</v>
      </c>
      <c r="B48">
        <v>2</v>
      </c>
      <c r="C48">
        <v>38</v>
      </c>
      <c r="D48">
        <v>0.54</v>
      </c>
      <c r="E48">
        <v>0.81</v>
      </c>
      <c r="F48">
        <v>2.66</v>
      </c>
      <c r="G48">
        <v>100</v>
      </c>
      <c r="H48">
        <v>100</v>
      </c>
      <c r="I48">
        <v>100</v>
      </c>
      <c r="J48">
        <v>95.2</v>
      </c>
      <c r="K48">
        <v>3.1</v>
      </c>
      <c r="L48">
        <v>44</v>
      </c>
      <c r="M48">
        <v>79.599999999999994</v>
      </c>
      <c r="N48">
        <v>99.8</v>
      </c>
      <c r="O48">
        <v>94.9</v>
      </c>
      <c r="P48">
        <v>99.1</v>
      </c>
    </row>
    <row r="49" spans="1:16" x14ac:dyDescent="0.25">
      <c r="A49" t="s">
        <v>62</v>
      </c>
      <c r="B49">
        <v>2</v>
      </c>
      <c r="C49">
        <v>38</v>
      </c>
      <c r="D49">
        <v>0.28000000000000003</v>
      </c>
      <c r="E49">
        <v>0.69</v>
      </c>
      <c r="F49">
        <v>1.85</v>
      </c>
      <c r="G49">
        <v>100</v>
      </c>
      <c r="H49">
        <v>100</v>
      </c>
      <c r="I49">
        <v>0</v>
      </c>
      <c r="J49">
        <v>53.5</v>
      </c>
      <c r="K49">
        <v>0.6</v>
      </c>
      <c r="L49">
        <v>9.1999999999999993</v>
      </c>
      <c r="M49">
        <v>59.8</v>
      </c>
      <c r="N49">
        <v>81.2</v>
      </c>
      <c r="O49">
        <v>64.400000000000006</v>
      </c>
      <c r="P49">
        <v>77.2</v>
      </c>
    </row>
    <row r="50" spans="1:16" x14ac:dyDescent="0.25">
      <c r="A50" t="s">
        <v>63</v>
      </c>
      <c r="B50">
        <v>3</v>
      </c>
      <c r="C50">
        <v>38</v>
      </c>
      <c r="D50">
        <v>0.67</v>
      </c>
      <c r="E50">
        <v>1.21</v>
      </c>
      <c r="F50">
        <v>4.17</v>
      </c>
      <c r="G50">
        <v>100</v>
      </c>
      <c r="H50">
        <v>100</v>
      </c>
      <c r="I50">
        <v>100</v>
      </c>
      <c r="J50">
        <v>92.9</v>
      </c>
      <c r="K50">
        <v>1.2</v>
      </c>
      <c r="L50">
        <v>10</v>
      </c>
      <c r="M50">
        <v>72.2</v>
      </c>
      <c r="N50">
        <v>99.1</v>
      </c>
      <c r="O50">
        <v>0</v>
      </c>
      <c r="P50">
        <v>0</v>
      </c>
    </row>
    <row r="51" spans="1:16" x14ac:dyDescent="0.25">
      <c r="A51" t="s">
        <v>64</v>
      </c>
      <c r="B51">
        <v>2</v>
      </c>
      <c r="C51">
        <v>38</v>
      </c>
      <c r="D51">
        <v>0.15</v>
      </c>
      <c r="E51">
        <v>0.86</v>
      </c>
      <c r="F51">
        <v>1.98</v>
      </c>
      <c r="G51">
        <v>100</v>
      </c>
      <c r="H51">
        <v>100</v>
      </c>
      <c r="I51">
        <v>0</v>
      </c>
      <c r="J51">
        <v>58.3</v>
      </c>
      <c r="K51">
        <v>1</v>
      </c>
      <c r="L51">
        <v>13.7</v>
      </c>
      <c r="M51">
        <v>59.8</v>
      </c>
      <c r="N51">
        <v>99.5</v>
      </c>
      <c r="O51">
        <v>85.9</v>
      </c>
      <c r="P51">
        <v>98.1</v>
      </c>
    </row>
    <row r="52" spans="1:16" x14ac:dyDescent="0.25">
      <c r="A52" t="s">
        <v>65</v>
      </c>
      <c r="B52">
        <v>4</v>
      </c>
      <c r="C52">
        <v>38</v>
      </c>
      <c r="D52">
        <v>0.45</v>
      </c>
      <c r="E52">
        <v>0.61</v>
      </c>
      <c r="F52">
        <v>1.66</v>
      </c>
      <c r="G52">
        <v>100</v>
      </c>
      <c r="H52">
        <v>0</v>
      </c>
      <c r="I52">
        <v>100</v>
      </c>
      <c r="J52">
        <v>83.5</v>
      </c>
      <c r="K52">
        <v>1.2</v>
      </c>
      <c r="L52">
        <v>29.6</v>
      </c>
      <c r="M52">
        <v>75</v>
      </c>
      <c r="N52">
        <v>95.9</v>
      </c>
      <c r="O52">
        <v>66.400000000000006</v>
      </c>
      <c r="P52">
        <v>81.7</v>
      </c>
    </row>
    <row r="53" spans="1:16" x14ac:dyDescent="0.25">
      <c r="A53" t="s">
        <v>68</v>
      </c>
      <c r="B53">
        <v>4</v>
      </c>
      <c r="C53">
        <v>38</v>
      </c>
      <c r="D53">
        <v>0.05</v>
      </c>
      <c r="E53">
        <v>0.74</v>
      </c>
      <c r="F53">
        <v>1.61</v>
      </c>
      <c r="G53">
        <v>100</v>
      </c>
      <c r="H53">
        <v>50.5</v>
      </c>
      <c r="I53">
        <v>100</v>
      </c>
      <c r="J53">
        <v>43.8</v>
      </c>
      <c r="K53">
        <v>0</v>
      </c>
      <c r="L53">
        <v>2.9</v>
      </c>
      <c r="M53">
        <v>14.1</v>
      </c>
      <c r="N53">
        <v>67.3</v>
      </c>
      <c r="O53">
        <v>57</v>
      </c>
      <c r="P53">
        <v>59.7</v>
      </c>
    </row>
    <row r="54" spans="1:16" x14ac:dyDescent="0.25">
      <c r="A54" t="s">
        <v>69</v>
      </c>
      <c r="B54">
        <v>3</v>
      </c>
      <c r="C54">
        <v>38</v>
      </c>
      <c r="D54">
        <v>0.3</v>
      </c>
      <c r="E54">
        <v>0.72</v>
      </c>
      <c r="F54">
        <v>2.36</v>
      </c>
      <c r="G54">
        <v>100</v>
      </c>
      <c r="H54">
        <v>100</v>
      </c>
      <c r="I54">
        <v>100</v>
      </c>
      <c r="J54">
        <v>74.8</v>
      </c>
      <c r="K54">
        <v>0.6</v>
      </c>
      <c r="L54">
        <v>18.2</v>
      </c>
      <c r="M54">
        <v>63.6</v>
      </c>
      <c r="N54">
        <v>100</v>
      </c>
      <c r="O54">
        <v>57.3</v>
      </c>
      <c r="P54">
        <v>56.1</v>
      </c>
    </row>
    <row r="55" spans="1:16" x14ac:dyDescent="0.25">
      <c r="A55" t="s">
        <v>70</v>
      </c>
      <c r="B55">
        <v>2</v>
      </c>
      <c r="C55">
        <v>38</v>
      </c>
      <c r="D55">
        <v>0.42</v>
      </c>
      <c r="E55">
        <v>0.56000000000000005</v>
      </c>
      <c r="F55">
        <v>1.48</v>
      </c>
      <c r="G55">
        <v>100</v>
      </c>
      <c r="H55">
        <v>100</v>
      </c>
      <c r="I55">
        <v>0</v>
      </c>
      <c r="J55">
        <v>81.599999999999994</v>
      </c>
      <c r="K55">
        <v>1.1000000000000001</v>
      </c>
      <c r="L55">
        <v>9.1</v>
      </c>
      <c r="M55">
        <v>66.099999999999994</v>
      </c>
      <c r="N55">
        <v>100</v>
      </c>
      <c r="O55">
        <v>55.1</v>
      </c>
      <c r="P55">
        <v>43.5</v>
      </c>
    </row>
    <row r="56" spans="1:16" x14ac:dyDescent="0.25">
      <c r="A56" t="s">
        <v>71</v>
      </c>
      <c r="B56">
        <v>2</v>
      </c>
      <c r="C56">
        <v>38</v>
      </c>
      <c r="D56">
        <v>0.16</v>
      </c>
      <c r="E56">
        <v>0.66</v>
      </c>
      <c r="F56">
        <v>1.75</v>
      </c>
      <c r="G56">
        <v>100</v>
      </c>
      <c r="H56">
        <v>100</v>
      </c>
      <c r="I56">
        <v>100</v>
      </c>
      <c r="J56">
        <v>67.900000000000006</v>
      </c>
      <c r="K56">
        <v>1.9</v>
      </c>
      <c r="L56">
        <v>8.6999999999999993</v>
      </c>
      <c r="M56">
        <v>55.4</v>
      </c>
      <c r="N56">
        <v>98.9</v>
      </c>
      <c r="O56">
        <v>9.3000000000000007</v>
      </c>
      <c r="P56">
        <v>11.2</v>
      </c>
    </row>
    <row r="57" spans="1:16" x14ac:dyDescent="0.25">
      <c r="A57" t="s">
        <v>72</v>
      </c>
      <c r="B57">
        <v>2</v>
      </c>
      <c r="C57">
        <v>38</v>
      </c>
      <c r="D57">
        <v>0.05</v>
      </c>
      <c r="E57">
        <v>0.63</v>
      </c>
      <c r="F57">
        <v>1.56</v>
      </c>
      <c r="G57">
        <v>100</v>
      </c>
      <c r="H57">
        <v>76.5</v>
      </c>
      <c r="I57">
        <v>100</v>
      </c>
      <c r="J57">
        <v>56.4</v>
      </c>
      <c r="K57">
        <v>0</v>
      </c>
      <c r="L57">
        <v>7.1</v>
      </c>
      <c r="M57">
        <v>16.100000000000001</v>
      </c>
      <c r="N57">
        <v>97.4</v>
      </c>
      <c r="O57">
        <v>95.6</v>
      </c>
      <c r="P57">
        <v>99.7</v>
      </c>
    </row>
    <row r="58" spans="1:16" x14ac:dyDescent="0.25">
      <c r="A58" t="s">
        <v>73</v>
      </c>
      <c r="B58">
        <v>5</v>
      </c>
      <c r="C58">
        <v>42</v>
      </c>
      <c r="D58">
        <v>0.37</v>
      </c>
      <c r="E58">
        <v>0.7</v>
      </c>
      <c r="F58">
        <v>1.98</v>
      </c>
      <c r="G58">
        <v>100</v>
      </c>
      <c r="H58">
        <v>0</v>
      </c>
      <c r="I58">
        <v>72.5</v>
      </c>
      <c r="J58">
        <v>60.3</v>
      </c>
      <c r="K58">
        <v>0.4</v>
      </c>
      <c r="L58">
        <v>14.2</v>
      </c>
      <c r="M58">
        <v>38.200000000000003</v>
      </c>
      <c r="N58">
        <v>86.9</v>
      </c>
      <c r="O58">
        <v>50</v>
      </c>
      <c r="P58">
        <v>47.7</v>
      </c>
    </row>
    <row r="59" spans="1:16" x14ac:dyDescent="0.25">
      <c r="A59" t="s">
        <v>74</v>
      </c>
      <c r="B59">
        <v>5</v>
      </c>
      <c r="C59">
        <v>40</v>
      </c>
      <c r="D59">
        <v>0.33</v>
      </c>
      <c r="E59">
        <v>0.55000000000000004</v>
      </c>
      <c r="F59">
        <v>1.21</v>
      </c>
      <c r="G59">
        <v>100</v>
      </c>
      <c r="H59">
        <v>100</v>
      </c>
      <c r="I59">
        <v>0</v>
      </c>
      <c r="J59">
        <v>79.2</v>
      </c>
      <c r="K59">
        <v>2.2999999999999998</v>
      </c>
      <c r="L59">
        <v>35.200000000000003</v>
      </c>
      <c r="M59">
        <v>57.7</v>
      </c>
      <c r="N59">
        <v>97.7</v>
      </c>
      <c r="O59">
        <v>31.4</v>
      </c>
      <c r="P59">
        <v>26.6</v>
      </c>
    </row>
    <row r="60" spans="1:16" x14ac:dyDescent="0.25">
      <c r="A60" t="s">
        <v>66</v>
      </c>
      <c r="B60">
        <v>6</v>
      </c>
      <c r="C60">
        <v>62</v>
      </c>
      <c r="D60">
        <v>0.17</v>
      </c>
      <c r="E60">
        <v>0.46</v>
      </c>
      <c r="F60">
        <v>1.27</v>
      </c>
      <c r="G60">
        <v>100</v>
      </c>
      <c r="H60">
        <v>0</v>
      </c>
      <c r="I60">
        <v>100</v>
      </c>
      <c r="J60">
        <v>40.4</v>
      </c>
      <c r="K60">
        <v>0</v>
      </c>
      <c r="L60">
        <v>0.9</v>
      </c>
      <c r="M60">
        <v>33.5</v>
      </c>
      <c r="N60">
        <v>30.8</v>
      </c>
      <c r="O60">
        <v>0</v>
      </c>
      <c r="P60">
        <v>0</v>
      </c>
    </row>
    <row r="61" spans="1:16" x14ac:dyDescent="0.25">
      <c r="A61" t="s">
        <v>67</v>
      </c>
      <c r="B61">
        <v>2</v>
      </c>
      <c r="C61">
        <v>38</v>
      </c>
      <c r="D61">
        <v>0.34</v>
      </c>
      <c r="E61">
        <v>0.48</v>
      </c>
      <c r="F61">
        <v>1.19</v>
      </c>
      <c r="G61">
        <v>100</v>
      </c>
      <c r="H61">
        <v>100</v>
      </c>
      <c r="I61">
        <v>0</v>
      </c>
      <c r="J61">
        <v>87.6</v>
      </c>
      <c r="K61">
        <v>1.1000000000000001</v>
      </c>
      <c r="L61">
        <v>7.9</v>
      </c>
      <c r="M61">
        <v>70.8</v>
      </c>
      <c r="N61">
        <v>100</v>
      </c>
      <c r="O61">
        <v>61.7</v>
      </c>
      <c r="P61">
        <v>49.4</v>
      </c>
    </row>
    <row r="63" spans="1:16" x14ac:dyDescent="0.25">
      <c r="A63" t="s">
        <v>97</v>
      </c>
      <c r="B63">
        <f>AVERAGE(B2:B61)</f>
        <v>2.8333333333333335</v>
      </c>
      <c r="C63">
        <f t="shared" ref="C63:P63" si="0">AVERAGE(C2:C61)</f>
        <v>39.200000000000003</v>
      </c>
      <c r="D63">
        <f t="shared" si="0"/>
        <v>0.37116666666666681</v>
      </c>
      <c r="E63">
        <f t="shared" si="0"/>
        <v>0.80866666666666664</v>
      </c>
      <c r="F63">
        <f t="shared" si="0"/>
        <v>2.4140000000000001</v>
      </c>
      <c r="G63">
        <f t="shared" si="0"/>
        <v>100</v>
      </c>
      <c r="H63">
        <f t="shared" si="0"/>
        <v>75.248333333333321</v>
      </c>
      <c r="I63">
        <f t="shared" si="0"/>
        <v>72.875</v>
      </c>
      <c r="J63">
        <f t="shared" si="0"/>
        <v>74.093333333333348</v>
      </c>
      <c r="K63">
        <f t="shared" si="0"/>
        <v>1.35</v>
      </c>
      <c r="L63">
        <f t="shared" si="0"/>
        <v>17.533333333333342</v>
      </c>
      <c r="M63">
        <f t="shared" si="0"/>
        <v>59.848333333333322</v>
      </c>
      <c r="N63">
        <f t="shared" si="0"/>
        <v>90.85833333333332</v>
      </c>
      <c r="O63">
        <f t="shared" si="0"/>
        <v>46.69166666666667</v>
      </c>
      <c r="P63">
        <f t="shared" si="0"/>
        <v>48.301666666666648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6" workbookViewId="0">
      <selection activeCell="A63" sqref="A63:R6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76</v>
      </c>
      <c r="G1" t="s">
        <v>77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>
        <v>3</v>
      </c>
      <c r="C2">
        <v>38</v>
      </c>
      <c r="D2">
        <v>0.66</v>
      </c>
      <c r="E2">
        <v>1.39</v>
      </c>
      <c r="F2">
        <v>0.52</v>
      </c>
      <c r="G2">
        <v>0</v>
      </c>
      <c r="H2">
        <v>4.08</v>
      </c>
      <c r="I2">
        <v>100</v>
      </c>
      <c r="J2">
        <v>100</v>
      </c>
      <c r="K2">
        <v>100</v>
      </c>
      <c r="L2">
        <v>66.8</v>
      </c>
      <c r="M2">
        <v>2.7</v>
      </c>
      <c r="N2">
        <v>18.399999999999999</v>
      </c>
      <c r="O2">
        <v>71.7</v>
      </c>
      <c r="P2">
        <v>99.9</v>
      </c>
      <c r="Q2">
        <v>0</v>
      </c>
      <c r="R2">
        <v>0</v>
      </c>
    </row>
    <row r="3" spans="1:18" x14ac:dyDescent="0.25">
      <c r="A3" t="s">
        <v>17</v>
      </c>
      <c r="B3">
        <v>3</v>
      </c>
      <c r="C3">
        <v>38</v>
      </c>
      <c r="D3">
        <v>7.0000000000000007E-2</v>
      </c>
      <c r="E3">
        <v>0.5</v>
      </c>
      <c r="F3">
        <v>0.74</v>
      </c>
      <c r="G3">
        <v>0</v>
      </c>
      <c r="H3">
        <v>1.27</v>
      </c>
      <c r="I3">
        <v>100</v>
      </c>
      <c r="J3">
        <v>97</v>
      </c>
      <c r="K3">
        <v>0</v>
      </c>
      <c r="L3">
        <v>83.4</v>
      </c>
      <c r="M3">
        <v>1</v>
      </c>
      <c r="N3">
        <v>40.200000000000003</v>
      </c>
      <c r="O3">
        <v>58.3</v>
      </c>
      <c r="P3">
        <v>77.3</v>
      </c>
      <c r="Q3">
        <v>69.3</v>
      </c>
      <c r="R3">
        <v>79.400000000000006</v>
      </c>
    </row>
    <row r="4" spans="1:18" x14ac:dyDescent="0.25">
      <c r="A4" t="s">
        <v>18</v>
      </c>
      <c r="B4">
        <v>1</v>
      </c>
      <c r="C4">
        <v>38</v>
      </c>
      <c r="D4">
        <v>0.62</v>
      </c>
      <c r="E4">
        <v>1.7</v>
      </c>
      <c r="F4">
        <v>0.26</v>
      </c>
      <c r="G4">
        <v>0</v>
      </c>
      <c r="H4">
        <v>5.96</v>
      </c>
      <c r="I4">
        <v>100</v>
      </c>
      <c r="J4">
        <v>100</v>
      </c>
      <c r="K4">
        <v>100</v>
      </c>
      <c r="L4">
        <v>99.4</v>
      </c>
      <c r="M4">
        <v>4.8</v>
      </c>
      <c r="N4">
        <v>19.8</v>
      </c>
      <c r="O4">
        <v>80.400000000000006</v>
      </c>
      <c r="P4">
        <v>100</v>
      </c>
      <c r="Q4">
        <v>100</v>
      </c>
      <c r="R4">
        <v>100</v>
      </c>
    </row>
    <row r="5" spans="1:18" x14ac:dyDescent="0.25">
      <c r="A5" t="s">
        <v>19</v>
      </c>
      <c r="B5">
        <v>2</v>
      </c>
      <c r="C5">
        <v>38</v>
      </c>
      <c r="D5">
        <v>0.36</v>
      </c>
      <c r="E5">
        <v>0.51</v>
      </c>
      <c r="F5">
        <v>0.96</v>
      </c>
      <c r="G5">
        <v>128</v>
      </c>
      <c r="H5">
        <v>1.56</v>
      </c>
      <c r="I5">
        <v>100</v>
      </c>
      <c r="J5">
        <v>100</v>
      </c>
      <c r="K5">
        <v>0</v>
      </c>
      <c r="L5">
        <v>96.1</v>
      </c>
      <c r="M5">
        <v>2.5</v>
      </c>
      <c r="N5">
        <v>32.700000000000003</v>
      </c>
      <c r="O5">
        <v>59.9</v>
      </c>
      <c r="P5">
        <v>99.8</v>
      </c>
      <c r="Q5">
        <v>84</v>
      </c>
      <c r="R5">
        <v>89.3</v>
      </c>
    </row>
    <row r="6" spans="1:18" x14ac:dyDescent="0.25">
      <c r="A6" t="s">
        <v>20</v>
      </c>
      <c r="B6">
        <v>2</v>
      </c>
      <c r="C6">
        <v>38</v>
      </c>
      <c r="D6">
        <v>0.47</v>
      </c>
      <c r="E6">
        <v>0.71</v>
      </c>
      <c r="F6">
        <v>0.7</v>
      </c>
      <c r="G6">
        <v>0</v>
      </c>
      <c r="H6">
        <v>2.52</v>
      </c>
      <c r="I6">
        <v>100</v>
      </c>
      <c r="J6">
        <v>0</v>
      </c>
      <c r="K6">
        <v>0</v>
      </c>
      <c r="L6">
        <v>76.099999999999994</v>
      </c>
      <c r="M6">
        <v>1.7</v>
      </c>
      <c r="N6">
        <v>8.9</v>
      </c>
      <c r="O6">
        <v>55.7</v>
      </c>
      <c r="P6">
        <v>94.1</v>
      </c>
      <c r="Q6">
        <v>0</v>
      </c>
      <c r="R6">
        <v>0</v>
      </c>
    </row>
    <row r="7" spans="1:18" x14ac:dyDescent="0.25">
      <c r="A7" t="s">
        <v>21</v>
      </c>
      <c r="B7">
        <v>1</v>
      </c>
      <c r="C7">
        <v>38</v>
      </c>
      <c r="D7">
        <v>0.74</v>
      </c>
      <c r="E7">
        <v>1.35</v>
      </c>
      <c r="F7">
        <v>0.57999999999999996</v>
      </c>
      <c r="G7">
        <v>0</v>
      </c>
      <c r="H7">
        <v>4.21</v>
      </c>
      <c r="I7">
        <v>100</v>
      </c>
      <c r="J7">
        <v>100</v>
      </c>
      <c r="K7">
        <v>100</v>
      </c>
      <c r="L7">
        <v>100</v>
      </c>
      <c r="M7">
        <v>3.9</v>
      </c>
      <c r="N7">
        <v>19.8</v>
      </c>
      <c r="O7">
        <v>76.400000000000006</v>
      </c>
      <c r="P7">
        <v>100</v>
      </c>
      <c r="Q7">
        <v>98.3</v>
      </c>
      <c r="R7">
        <v>100</v>
      </c>
    </row>
    <row r="8" spans="1:18" x14ac:dyDescent="0.25">
      <c r="A8" t="s">
        <v>22</v>
      </c>
      <c r="B8">
        <v>2</v>
      </c>
      <c r="C8">
        <v>38</v>
      </c>
      <c r="D8">
        <v>0.77</v>
      </c>
      <c r="E8">
        <v>1.39</v>
      </c>
      <c r="F8">
        <v>0.4</v>
      </c>
      <c r="G8">
        <v>0</v>
      </c>
      <c r="H8">
        <v>4.33</v>
      </c>
      <c r="I8">
        <v>100</v>
      </c>
      <c r="J8">
        <v>100</v>
      </c>
      <c r="K8">
        <v>100</v>
      </c>
      <c r="L8">
        <v>99.7</v>
      </c>
      <c r="M8">
        <v>3.1</v>
      </c>
      <c r="N8">
        <v>30.2</v>
      </c>
      <c r="O8">
        <v>79.2</v>
      </c>
      <c r="P8">
        <v>100</v>
      </c>
      <c r="Q8">
        <v>100</v>
      </c>
      <c r="R8">
        <v>100</v>
      </c>
    </row>
    <row r="9" spans="1:18" x14ac:dyDescent="0.25">
      <c r="A9" t="s">
        <v>23</v>
      </c>
      <c r="B9">
        <v>1</v>
      </c>
      <c r="C9">
        <v>38</v>
      </c>
      <c r="D9">
        <v>0.48</v>
      </c>
      <c r="E9">
        <v>0.86</v>
      </c>
      <c r="F9">
        <v>0.82</v>
      </c>
      <c r="G9">
        <v>18</v>
      </c>
      <c r="H9">
        <v>2.62</v>
      </c>
      <c r="I9">
        <v>100</v>
      </c>
      <c r="J9">
        <v>100</v>
      </c>
      <c r="K9">
        <v>0</v>
      </c>
      <c r="L9">
        <v>62.4</v>
      </c>
      <c r="M9">
        <v>1.8</v>
      </c>
      <c r="N9">
        <v>23.9</v>
      </c>
      <c r="O9">
        <v>48.2</v>
      </c>
      <c r="P9">
        <v>100</v>
      </c>
      <c r="Q9">
        <v>95.5</v>
      </c>
      <c r="R9">
        <v>100</v>
      </c>
    </row>
    <row r="10" spans="1:18" x14ac:dyDescent="0.25">
      <c r="A10" t="s">
        <v>24</v>
      </c>
      <c r="B10">
        <v>1</v>
      </c>
      <c r="C10">
        <v>38</v>
      </c>
      <c r="D10">
        <v>0.64</v>
      </c>
      <c r="E10">
        <v>1.46</v>
      </c>
      <c r="F10">
        <v>0.34</v>
      </c>
      <c r="G10">
        <v>0</v>
      </c>
      <c r="H10">
        <v>5.27</v>
      </c>
      <c r="I10">
        <v>100</v>
      </c>
      <c r="J10">
        <v>100</v>
      </c>
      <c r="K10">
        <v>100</v>
      </c>
      <c r="L10">
        <v>98.8</v>
      </c>
      <c r="M10">
        <v>4.4000000000000004</v>
      </c>
      <c r="N10">
        <v>24.7</v>
      </c>
      <c r="O10">
        <v>78.900000000000006</v>
      </c>
      <c r="P10">
        <v>100</v>
      </c>
      <c r="Q10">
        <v>100</v>
      </c>
      <c r="R10">
        <v>100</v>
      </c>
    </row>
    <row r="11" spans="1:18" x14ac:dyDescent="0.25">
      <c r="A11" t="s">
        <v>25</v>
      </c>
      <c r="B11">
        <v>3</v>
      </c>
      <c r="C11">
        <v>38</v>
      </c>
      <c r="D11">
        <v>0.22</v>
      </c>
      <c r="E11">
        <v>0.54</v>
      </c>
      <c r="F11">
        <v>1</v>
      </c>
      <c r="G11">
        <v>12</v>
      </c>
      <c r="H11">
        <v>1.49</v>
      </c>
      <c r="I11">
        <v>100</v>
      </c>
      <c r="J11">
        <v>100</v>
      </c>
      <c r="K11">
        <v>100</v>
      </c>
      <c r="L11">
        <v>75.2</v>
      </c>
      <c r="M11">
        <v>2.1</v>
      </c>
      <c r="N11">
        <v>10.8</v>
      </c>
      <c r="O11">
        <v>66.2</v>
      </c>
      <c r="P11">
        <v>99.8</v>
      </c>
      <c r="Q11">
        <v>0</v>
      </c>
      <c r="R11">
        <v>0</v>
      </c>
    </row>
    <row r="12" spans="1:18" x14ac:dyDescent="0.25">
      <c r="A12" t="s">
        <v>26</v>
      </c>
      <c r="B12">
        <v>2</v>
      </c>
      <c r="C12">
        <v>38</v>
      </c>
      <c r="D12">
        <v>0.48</v>
      </c>
      <c r="E12">
        <v>1.33</v>
      </c>
      <c r="F12">
        <v>0.7</v>
      </c>
      <c r="G12">
        <v>0</v>
      </c>
      <c r="H12">
        <v>3.8</v>
      </c>
      <c r="I12">
        <v>100</v>
      </c>
      <c r="J12">
        <v>75</v>
      </c>
      <c r="K12">
        <v>100</v>
      </c>
      <c r="L12">
        <v>78</v>
      </c>
      <c r="M12">
        <v>0</v>
      </c>
      <c r="N12">
        <v>10.9</v>
      </c>
      <c r="O12">
        <v>65.599999999999994</v>
      </c>
      <c r="P12">
        <v>100</v>
      </c>
      <c r="Q12">
        <v>87.5</v>
      </c>
      <c r="R12">
        <v>92.1</v>
      </c>
    </row>
    <row r="13" spans="1:18" x14ac:dyDescent="0.25">
      <c r="A13" t="s">
        <v>27</v>
      </c>
      <c r="B13">
        <v>2</v>
      </c>
      <c r="C13">
        <v>38</v>
      </c>
      <c r="D13">
        <v>0.31</v>
      </c>
      <c r="E13">
        <v>0.52</v>
      </c>
      <c r="F13">
        <v>1</v>
      </c>
      <c r="G13">
        <v>126</v>
      </c>
      <c r="H13">
        <v>1.51</v>
      </c>
      <c r="I13">
        <v>100</v>
      </c>
      <c r="J13">
        <v>0</v>
      </c>
      <c r="K13">
        <v>0</v>
      </c>
      <c r="L13">
        <v>91.6</v>
      </c>
      <c r="M13">
        <v>1.2</v>
      </c>
      <c r="N13">
        <v>25.3</v>
      </c>
      <c r="O13">
        <v>54.8</v>
      </c>
      <c r="P13">
        <v>100</v>
      </c>
      <c r="Q13">
        <v>0</v>
      </c>
      <c r="R13">
        <v>0</v>
      </c>
    </row>
    <row r="14" spans="1:18" x14ac:dyDescent="0.25">
      <c r="A14" t="s">
        <v>28</v>
      </c>
      <c r="B14">
        <v>2</v>
      </c>
      <c r="C14">
        <v>38</v>
      </c>
      <c r="D14">
        <v>0.27</v>
      </c>
      <c r="E14">
        <v>0.82</v>
      </c>
      <c r="F14">
        <v>0.78</v>
      </c>
      <c r="G14">
        <v>0</v>
      </c>
      <c r="H14">
        <v>2.7</v>
      </c>
      <c r="I14">
        <v>100</v>
      </c>
      <c r="J14">
        <v>100</v>
      </c>
      <c r="K14">
        <v>100</v>
      </c>
      <c r="L14">
        <v>69.3</v>
      </c>
      <c r="M14">
        <v>1.9</v>
      </c>
      <c r="N14">
        <v>25.7</v>
      </c>
      <c r="O14">
        <v>59.8</v>
      </c>
      <c r="P14">
        <v>97.9</v>
      </c>
      <c r="Q14">
        <v>91</v>
      </c>
      <c r="R14">
        <v>98.8</v>
      </c>
    </row>
    <row r="15" spans="1:18" x14ac:dyDescent="0.25">
      <c r="A15" t="s">
        <v>29</v>
      </c>
      <c r="B15">
        <v>1</v>
      </c>
      <c r="C15">
        <v>38</v>
      </c>
      <c r="D15">
        <v>0.1</v>
      </c>
      <c r="E15">
        <v>0.61</v>
      </c>
      <c r="F15">
        <v>0.8</v>
      </c>
      <c r="G15">
        <v>0</v>
      </c>
      <c r="H15">
        <v>1.59</v>
      </c>
      <c r="I15">
        <v>100</v>
      </c>
      <c r="J15">
        <v>100</v>
      </c>
      <c r="K15">
        <v>0</v>
      </c>
      <c r="L15">
        <v>64</v>
      </c>
      <c r="M15">
        <v>1.2</v>
      </c>
      <c r="N15">
        <v>10.4</v>
      </c>
      <c r="O15">
        <v>53</v>
      </c>
      <c r="P15">
        <v>59.1</v>
      </c>
      <c r="Q15">
        <v>98.4</v>
      </c>
      <c r="R15">
        <v>100</v>
      </c>
    </row>
    <row r="16" spans="1:18" x14ac:dyDescent="0.25">
      <c r="A16" t="s">
        <v>30</v>
      </c>
      <c r="B16">
        <v>5</v>
      </c>
      <c r="C16">
        <v>38</v>
      </c>
      <c r="D16">
        <v>7.0000000000000007E-2</v>
      </c>
      <c r="E16">
        <v>0.4</v>
      </c>
      <c r="F16">
        <v>1.02</v>
      </c>
      <c r="G16">
        <v>0</v>
      </c>
      <c r="H16">
        <v>0.83</v>
      </c>
      <c r="I16">
        <v>100</v>
      </c>
      <c r="J16">
        <v>100</v>
      </c>
      <c r="K16">
        <v>0</v>
      </c>
      <c r="L16">
        <v>59.2</v>
      </c>
      <c r="M16">
        <v>0.4</v>
      </c>
      <c r="N16">
        <v>1.6</v>
      </c>
      <c r="O16">
        <v>50</v>
      </c>
      <c r="P16">
        <v>93.5</v>
      </c>
      <c r="Q16">
        <v>3.7</v>
      </c>
      <c r="R16">
        <v>3.3</v>
      </c>
    </row>
    <row r="17" spans="1:18" x14ac:dyDescent="0.25">
      <c r="A17" t="s">
        <v>31</v>
      </c>
      <c r="B17">
        <v>2</v>
      </c>
      <c r="C17">
        <v>38</v>
      </c>
      <c r="D17">
        <v>0.67</v>
      </c>
      <c r="E17">
        <v>1.26</v>
      </c>
      <c r="F17">
        <v>0.48</v>
      </c>
      <c r="G17">
        <v>0</v>
      </c>
      <c r="H17">
        <v>4.2</v>
      </c>
      <c r="I17">
        <v>100</v>
      </c>
      <c r="J17">
        <v>96.7</v>
      </c>
      <c r="K17">
        <v>100</v>
      </c>
      <c r="L17">
        <v>93.2</v>
      </c>
      <c r="M17">
        <v>2.2999999999999998</v>
      </c>
      <c r="N17">
        <v>30.7</v>
      </c>
      <c r="O17">
        <v>77.3</v>
      </c>
      <c r="P17">
        <v>100</v>
      </c>
      <c r="Q17">
        <v>99.1</v>
      </c>
      <c r="R17">
        <v>100</v>
      </c>
    </row>
    <row r="18" spans="1:18" x14ac:dyDescent="0.25">
      <c r="A18" t="s">
        <v>32</v>
      </c>
      <c r="B18">
        <v>1</v>
      </c>
      <c r="C18">
        <v>38</v>
      </c>
      <c r="D18">
        <v>0.71</v>
      </c>
      <c r="E18">
        <v>1.25</v>
      </c>
      <c r="F18">
        <v>0.48</v>
      </c>
      <c r="G18">
        <v>0</v>
      </c>
      <c r="H18">
        <v>4.33</v>
      </c>
      <c r="I18">
        <v>100</v>
      </c>
      <c r="J18">
        <v>100</v>
      </c>
      <c r="K18">
        <v>100</v>
      </c>
      <c r="L18">
        <v>89.4</v>
      </c>
      <c r="M18">
        <v>3.4</v>
      </c>
      <c r="N18">
        <v>36.9</v>
      </c>
      <c r="O18">
        <v>83</v>
      </c>
      <c r="P18">
        <v>98.5</v>
      </c>
      <c r="Q18">
        <v>97.4</v>
      </c>
      <c r="R18">
        <v>100</v>
      </c>
    </row>
    <row r="19" spans="1:18" x14ac:dyDescent="0.25">
      <c r="A19" t="s">
        <v>33</v>
      </c>
      <c r="B19">
        <v>3</v>
      </c>
      <c r="C19">
        <v>38</v>
      </c>
      <c r="D19">
        <v>0.11</v>
      </c>
      <c r="E19">
        <v>0.56000000000000005</v>
      </c>
      <c r="F19">
        <v>1.02</v>
      </c>
      <c r="G19">
        <v>0</v>
      </c>
      <c r="H19">
        <v>1.28</v>
      </c>
      <c r="I19">
        <v>100</v>
      </c>
      <c r="J19">
        <v>100</v>
      </c>
      <c r="K19">
        <v>0</v>
      </c>
      <c r="L19">
        <v>74.5</v>
      </c>
      <c r="M19">
        <v>1.2</v>
      </c>
      <c r="N19">
        <v>1.7</v>
      </c>
      <c r="O19">
        <v>58.3</v>
      </c>
      <c r="P19">
        <v>91</v>
      </c>
      <c r="Q19">
        <v>0</v>
      </c>
      <c r="R19">
        <v>0</v>
      </c>
    </row>
    <row r="20" spans="1:18" x14ac:dyDescent="0.25">
      <c r="A20" t="s">
        <v>34</v>
      </c>
      <c r="B20">
        <v>5</v>
      </c>
      <c r="C20">
        <v>42</v>
      </c>
      <c r="D20">
        <v>0.09</v>
      </c>
      <c r="E20">
        <v>0.62</v>
      </c>
      <c r="F20">
        <v>0.92</v>
      </c>
      <c r="G20">
        <v>0</v>
      </c>
      <c r="H20">
        <v>1.55</v>
      </c>
      <c r="I20">
        <v>100</v>
      </c>
      <c r="J20">
        <v>92.8</v>
      </c>
      <c r="K20">
        <v>100</v>
      </c>
      <c r="L20">
        <v>92.5</v>
      </c>
      <c r="M20">
        <v>0.2</v>
      </c>
      <c r="N20">
        <v>14.1</v>
      </c>
      <c r="O20">
        <v>60.3</v>
      </c>
      <c r="P20">
        <v>100</v>
      </c>
      <c r="Q20">
        <v>0</v>
      </c>
      <c r="R20">
        <v>0</v>
      </c>
    </row>
    <row r="21" spans="1:18" x14ac:dyDescent="0.25">
      <c r="A21" t="s">
        <v>35</v>
      </c>
      <c r="B21">
        <v>6</v>
      </c>
      <c r="C21">
        <v>40</v>
      </c>
      <c r="D21">
        <v>7.0000000000000007E-2</v>
      </c>
      <c r="E21">
        <v>0.54</v>
      </c>
      <c r="F21">
        <v>0.92</v>
      </c>
      <c r="G21">
        <v>0</v>
      </c>
      <c r="H21">
        <v>1.1200000000000001</v>
      </c>
      <c r="I21">
        <v>100</v>
      </c>
      <c r="J21">
        <v>100</v>
      </c>
      <c r="K21">
        <v>100</v>
      </c>
      <c r="L21">
        <v>61.7</v>
      </c>
      <c r="M21">
        <v>0</v>
      </c>
      <c r="N21">
        <v>15.5</v>
      </c>
      <c r="O21">
        <v>44.2</v>
      </c>
      <c r="P21">
        <v>84.9</v>
      </c>
      <c r="Q21">
        <v>30.3</v>
      </c>
      <c r="R21">
        <v>30.9</v>
      </c>
    </row>
    <row r="22" spans="1:18" x14ac:dyDescent="0.25">
      <c r="A22" t="s">
        <v>36</v>
      </c>
      <c r="B22">
        <v>3</v>
      </c>
      <c r="C22">
        <v>38</v>
      </c>
      <c r="D22">
        <v>0.04</v>
      </c>
      <c r="E22">
        <v>0.51</v>
      </c>
      <c r="F22">
        <v>0.88</v>
      </c>
      <c r="G22">
        <v>140</v>
      </c>
      <c r="H22">
        <v>1.34</v>
      </c>
      <c r="I22">
        <v>100</v>
      </c>
      <c r="J22">
        <v>100</v>
      </c>
      <c r="K22">
        <v>0</v>
      </c>
      <c r="L22">
        <v>65.2</v>
      </c>
      <c r="M22">
        <v>0.5</v>
      </c>
      <c r="N22">
        <v>14.2</v>
      </c>
      <c r="O22">
        <v>64.3</v>
      </c>
      <c r="P22">
        <v>100</v>
      </c>
      <c r="Q22">
        <v>0</v>
      </c>
      <c r="R22">
        <v>0</v>
      </c>
    </row>
    <row r="23" spans="1:18" x14ac:dyDescent="0.25">
      <c r="A23" t="s">
        <v>37</v>
      </c>
      <c r="B23">
        <v>3</v>
      </c>
      <c r="C23">
        <v>38</v>
      </c>
      <c r="D23">
        <v>0.59</v>
      </c>
      <c r="E23">
        <v>1.22</v>
      </c>
      <c r="F23">
        <v>0.52</v>
      </c>
      <c r="G23">
        <v>0</v>
      </c>
      <c r="H23">
        <v>4.0599999999999996</v>
      </c>
      <c r="I23">
        <v>100</v>
      </c>
      <c r="J23">
        <v>98.5</v>
      </c>
      <c r="K23">
        <v>100</v>
      </c>
      <c r="L23">
        <v>81.400000000000006</v>
      </c>
      <c r="M23">
        <v>2.1</v>
      </c>
      <c r="N23">
        <v>28.2</v>
      </c>
      <c r="O23">
        <v>66.099999999999994</v>
      </c>
      <c r="P23">
        <v>99.3</v>
      </c>
      <c r="Q23">
        <v>44.6</v>
      </c>
      <c r="R23">
        <v>43.1</v>
      </c>
    </row>
    <row r="24" spans="1:18" x14ac:dyDescent="0.25">
      <c r="A24" t="s">
        <v>38</v>
      </c>
      <c r="B24">
        <v>1</v>
      </c>
      <c r="C24">
        <v>38</v>
      </c>
      <c r="D24">
        <v>0.75</v>
      </c>
      <c r="E24">
        <v>1.54</v>
      </c>
      <c r="F24">
        <v>0.3</v>
      </c>
      <c r="G24">
        <v>0</v>
      </c>
      <c r="H24">
        <v>5.64</v>
      </c>
      <c r="I24">
        <v>100</v>
      </c>
      <c r="J24">
        <v>100</v>
      </c>
      <c r="K24">
        <v>100</v>
      </c>
      <c r="L24">
        <v>97.9</v>
      </c>
      <c r="M24">
        <v>3.4</v>
      </c>
      <c r="N24">
        <v>28.9</v>
      </c>
      <c r="O24">
        <v>80</v>
      </c>
      <c r="P24">
        <v>100</v>
      </c>
      <c r="Q24">
        <v>100</v>
      </c>
      <c r="R24">
        <v>100</v>
      </c>
    </row>
    <row r="25" spans="1:18" x14ac:dyDescent="0.25">
      <c r="A25" t="s">
        <v>39</v>
      </c>
      <c r="B25">
        <v>3</v>
      </c>
      <c r="C25">
        <v>38</v>
      </c>
      <c r="D25">
        <v>7.0000000000000007E-2</v>
      </c>
      <c r="E25">
        <v>0.51</v>
      </c>
      <c r="F25">
        <v>0.74</v>
      </c>
      <c r="G25">
        <v>0</v>
      </c>
      <c r="H25">
        <v>1.5</v>
      </c>
      <c r="I25">
        <v>100</v>
      </c>
      <c r="J25">
        <v>100</v>
      </c>
      <c r="K25">
        <v>0</v>
      </c>
      <c r="L25">
        <v>72.2</v>
      </c>
      <c r="M25">
        <v>1.8</v>
      </c>
      <c r="N25">
        <v>5.7</v>
      </c>
      <c r="O25">
        <v>48.1</v>
      </c>
      <c r="P25">
        <v>70.599999999999994</v>
      </c>
      <c r="Q25">
        <v>52.9</v>
      </c>
      <c r="R25">
        <v>48</v>
      </c>
    </row>
    <row r="26" spans="1:18" x14ac:dyDescent="0.25">
      <c r="A26" t="s">
        <v>40</v>
      </c>
      <c r="B26">
        <v>3</v>
      </c>
      <c r="C26">
        <v>38</v>
      </c>
      <c r="D26">
        <v>0.2</v>
      </c>
      <c r="E26">
        <v>0.54</v>
      </c>
      <c r="F26">
        <v>0.88</v>
      </c>
      <c r="G26">
        <v>6</v>
      </c>
      <c r="H26">
        <v>1.56</v>
      </c>
      <c r="I26">
        <v>100</v>
      </c>
      <c r="J26">
        <v>0</v>
      </c>
      <c r="K26">
        <v>0</v>
      </c>
      <c r="L26">
        <v>92.1</v>
      </c>
      <c r="M26">
        <v>2.1</v>
      </c>
      <c r="N26">
        <v>4.3</v>
      </c>
      <c r="O26">
        <v>68.8</v>
      </c>
      <c r="P26">
        <v>97.7</v>
      </c>
      <c r="Q26">
        <v>23.7</v>
      </c>
      <c r="R26">
        <v>18</v>
      </c>
    </row>
    <row r="27" spans="1:18" x14ac:dyDescent="0.25">
      <c r="A27" t="s">
        <v>41</v>
      </c>
      <c r="B27">
        <v>3</v>
      </c>
      <c r="C27">
        <v>38</v>
      </c>
      <c r="D27">
        <v>7.0000000000000007E-2</v>
      </c>
      <c r="E27">
        <v>0.37</v>
      </c>
      <c r="F27">
        <v>0.84</v>
      </c>
      <c r="G27">
        <v>2</v>
      </c>
      <c r="H27">
        <v>1.03</v>
      </c>
      <c r="I27">
        <v>100</v>
      </c>
      <c r="J27">
        <v>100</v>
      </c>
      <c r="K27">
        <v>0</v>
      </c>
      <c r="L27">
        <v>64.2</v>
      </c>
      <c r="M27">
        <v>1.8</v>
      </c>
      <c r="N27">
        <v>17</v>
      </c>
      <c r="O27">
        <v>51.3</v>
      </c>
      <c r="P27">
        <v>60.4</v>
      </c>
      <c r="Q27">
        <v>58.1</v>
      </c>
      <c r="R27">
        <v>55.2</v>
      </c>
    </row>
    <row r="28" spans="1:18" x14ac:dyDescent="0.25">
      <c r="A28" t="s">
        <v>42</v>
      </c>
      <c r="B28">
        <v>3</v>
      </c>
      <c r="C28">
        <v>38</v>
      </c>
      <c r="D28">
        <v>0.49</v>
      </c>
      <c r="E28">
        <v>1.0900000000000001</v>
      </c>
      <c r="F28">
        <v>0.56000000000000005</v>
      </c>
      <c r="G28">
        <v>0</v>
      </c>
      <c r="H28">
        <v>3.8</v>
      </c>
      <c r="I28">
        <v>100</v>
      </c>
      <c r="J28">
        <v>100</v>
      </c>
      <c r="K28">
        <v>0</v>
      </c>
      <c r="L28">
        <v>60.6</v>
      </c>
      <c r="M28">
        <v>3.7</v>
      </c>
      <c r="N28">
        <v>24</v>
      </c>
      <c r="O28">
        <v>59</v>
      </c>
      <c r="P28">
        <v>98.8</v>
      </c>
      <c r="Q28">
        <v>33.9</v>
      </c>
      <c r="R28">
        <v>28.6</v>
      </c>
    </row>
    <row r="29" spans="1:18" x14ac:dyDescent="0.25">
      <c r="A29" t="s">
        <v>43</v>
      </c>
      <c r="B29">
        <v>3</v>
      </c>
      <c r="C29">
        <v>38</v>
      </c>
      <c r="D29">
        <v>0.47</v>
      </c>
      <c r="E29">
        <v>1.21</v>
      </c>
      <c r="F29">
        <v>0.57999999999999996</v>
      </c>
      <c r="G29">
        <v>0</v>
      </c>
      <c r="H29">
        <v>4.09</v>
      </c>
      <c r="I29">
        <v>100</v>
      </c>
      <c r="J29">
        <v>100</v>
      </c>
      <c r="K29">
        <v>0</v>
      </c>
      <c r="L29">
        <v>69.2</v>
      </c>
      <c r="M29">
        <v>3.7</v>
      </c>
      <c r="N29">
        <v>9.3000000000000007</v>
      </c>
      <c r="O29">
        <v>61.7</v>
      </c>
      <c r="P29">
        <v>98.7</v>
      </c>
      <c r="Q29">
        <v>57.8</v>
      </c>
      <c r="R29">
        <v>54.5</v>
      </c>
    </row>
    <row r="30" spans="1:18" x14ac:dyDescent="0.25">
      <c r="A30" t="s">
        <v>44</v>
      </c>
      <c r="B30">
        <v>2</v>
      </c>
      <c r="C30">
        <v>38</v>
      </c>
      <c r="D30">
        <v>0.52</v>
      </c>
      <c r="E30">
        <v>1.3</v>
      </c>
      <c r="F30">
        <v>0.92</v>
      </c>
      <c r="G30">
        <v>2</v>
      </c>
      <c r="H30">
        <v>3.88</v>
      </c>
      <c r="I30">
        <v>100</v>
      </c>
      <c r="J30">
        <v>0</v>
      </c>
      <c r="K30">
        <v>100</v>
      </c>
      <c r="L30">
        <v>89</v>
      </c>
      <c r="M30">
        <v>0</v>
      </c>
      <c r="N30">
        <v>10.9</v>
      </c>
      <c r="O30">
        <v>59.6</v>
      </c>
      <c r="P30">
        <v>100</v>
      </c>
      <c r="Q30">
        <v>89.2</v>
      </c>
      <c r="R30">
        <v>94.4</v>
      </c>
    </row>
    <row r="31" spans="1:18" x14ac:dyDescent="0.25">
      <c r="A31" t="s">
        <v>45</v>
      </c>
      <c r="B31">
        <v>1</v>
      </c>
      <c r="C31">
        <v>38</v>
      </c>
      <c r="D31">
        <v>0.52</v>
      </c>
      <c r="E31">
        <v>1.19</v>
      </c>
      <c r="F31">
        <v>0.44</v>
      </c>
      <c r="G31">
        <v>0</v>
      </c>
      <c r="H31">
        <v>4.3099999999999996</v>
      </c>
      <c r="I31">
        <v>100</v>
      </c>
      <c r="J31">
        <v>100</v>
      </c>
      <c r="K31">
        <v>100</v>
      </c>
      <c r="L31">
        <v>92</v>
      </c>
      <c r="M31">
        <v>2.9</v>
      </c>
      <c r="N31">
        <v>10.1</v>
      </c>
      <c r="O31">
        <v>81.8</v>
      </c>
      <c r="P31">
        <v>100</v>
      </c>
      <c r="Q31">
        <v>100</v>
      </c>
      <c r="R31">
        <v>100</v>
      </c>
    </row>
    <row r="32" spans="1:18" x14ac:dyDescent="0.25">
      <c r="A32" t="s">
        <v>46</v>
      </c>
      <c r="B32">
        <v>3</v>
      </c>
      <c r="C32">
        <v>38</v>
      </c>
      <c r="D32">
        <v>0.11</v>
      </c>
      <c r="E32">
        <v>0.55000000000000004</v>
      </c>
      <c r="F32">
        <v>1</v>
      </c>
      <c r="G32">
        <v>12</v>
      </c>
      <c r="H32">
        <v>1.3</v>
      </c>
      <c r="I32">
        <v>100</v>
      </c>
      <c r="J32">
        <v>100</v>
      </c>
      <c r="K32">
        <v>100</v>
      </c>
      <c r="L32">
        <v>69.5</v>
      </c>
      <c r="M32">
        <v>1</v>
      </c>
      <c r="N32">
        <v>2.2000000000000002</v>
      </c>
      <c r="O32">
        <v>56.1</v>
      </c>
      <c r="P32">
        <v>90.2</v>
      </c>
      <c r="Q32">
        <v>0</v>
      </c>
      <c r="R32">
        <v>0</v>
      </c>
    </row>
    <row r="33" spans="1:18" x14ac:dyDescent="0.25">
      <c r="A33" t="s">
        <v>47</v>
      </c>
      <c r="B33">
        <v>3</v>
      </c>
      <c r="C33">
        <v>38</v>
      </c>
      <c r="D33">
        <v>0.63</v>
      </c>
      <c r="E33">
        <v>1.18</v>
      </c>
      <c r="F33">
        <v>0.54</v>
      </c>
      <c r="G33">
        <v>0</v>
      </c>
      <c r="H33">
        <v>3.75</v>
      </c>
      <c r="I33">
        <v>100</v>
      </c>
      <c r="J33">
        <v>100</v>
      </c>
      <c r="K33">
        <v>0</v>
      </c>
      <c r="L33">
        <v>61.6</v>
      </c>
      <c r="M33">
        <v>1.7</v>
      </c>
      <c r="N33">
        <v>15.4</v>
      </c>
      <c r="O33">
        <v>60</v>
      </c>
      <c r="P33">
        <v>97.2</v>
      </c>
      <c r="Q33">
        <v>0</v>
      </c>
      <c r="R33">
        <v>0</v>
      </c>
    </row>
    <row r="34" spans="1:18" x14ac:dyDescent="0.25">
      <c r="A34" t="s">
        <v>48</v>
      </c>
      <c r="B34">
        <v>2</v>
      </c>
      <c r="C34">
        <v>38</v>
      </c>
      <c r="D34">
        <v>0.74</v>
      </c>
      <c r="E34">
        <v>1.6</v>
      </c>
      <c r="F34">
        <v>0.3</v>
      </c>
      <c r="G34">
        <v>0</v>
      </c>
      <c r="H34">
        <v>5.72</v>
      </c>
      <c r="I34">
        <v>100</v>
      </c>
      <c r="J34">
        <v>100</v>
      </c>
      <c r="K34">
        <v>100</v>
      </c>
      <c r="L34">
        <v>78.400000000000006</v>
      </c>
      <c r="M34">
        <v>3.7</v>
      </c>
      <c r="N34">
        <v>19.7</v>
      </c>
      <c r="O34">
        <v>69.2</v>
      </c>
      <c r="P34">
        <v>99.6</v>
      </c>
      <c r="Q34">
        <v>80.8</v>
      </c>
      <c r="R34">
        <v>92.9</v>
      </c>
    </row>
    <row r="35" spans="1:18" x14ac:dyDescent="0.25">
      <c r="A35" t="s">
        <v>49</v>
      </c>
      <c r="B35">
        <v>3</v>
      </c>
      <c r="C35">
        <v>38</v>
      </c>
      <c r="D35">
        <v>0.1</v>
      </c>
      <c r="E35">
        <v>0.44</v>
      </c>
      <c r="F35">
        <v>0.8</v>
      </c>
      <c r="G35">
        <v>0</v>
      </c>
      <c r="H35">
        <v>1.33</v>
      </c>
      <c r="I35">
        <v>100</v>
      </c>
      <c r="J35">
        <v>100</v>
      </c>
      <c r="K35">
        <v>0</v>
      </c>
      <c r="L35">
        <v>36.1</v>
      </c>
      <c r="M35">
        <v>1</v>
      </c>
      <c r="N35">
        <v>17.8</v>
      </c>
      <c r="O35">
        <v>23.8</v>
      </c>
      <c r="P35">
        <v>80.900000000000006</v>
      </c>
      <c r="Q35">
        <v>60</v>
      </c>
      <c r="R35">
        <v>62.4</v>
      </c>
    </row>
    <row r="36" spans="1:18" x14ac:dyDescent="0.25">
      <c r="A36" t="s">
        <v>50</v>
      </c>
      <c r="B36">
        <v>1</v>
      </c>
      <c r="C36">
        <v>38</v>
      </c>
      <c r="D36">
        <v>0.61</v>
      </c>
      <c r="E36">
        <v>1.55</v>
      </c>
      <c r="F36">
        <v>0.32</v>
      </c>
      <c r="G36">
        <v>0</v>
      </c>
      <c r="H36">
        <v>5.53</v>
      </c>
      <c r="I36">
        <v>100</v>
      </c>
      <c r="J36">
        <v>100</v>
      </c>
      <c r="K36">
        <v>100</v>
      </c>
      <c r="L36">
        <v>99.2</v>
      </c>
      <c r="M36">
        <v>2.6</v>
      </c>
      <c r="N36">
        <v>19.899999999999999</v>
      </c>
      <c r="O36">
        <v>81.7</v>
      </c>
      <c r="P36">
        <v>100</v>
      </c>
      <c r="Q36">
        <v>100</v>
      </c>
      <c r="R36">
        <v>100</v>
      </c>
    </row>
    <row r="37" spans="1:18" x14ac:dyDescent="0.25">
      <c r="A37" t="s">
        <v>51</v>
      </c>
      <c r="B37">
        <v>3</v>
      </c>
      <c r="C37">
        <v>38</v>
      </c>
      <c r="D37">
        <v>0.49</v>
      </c>
      <c r="E37">
        <v>1.26</v>
      </c>
      <c r="F37">
        <v>0.56000000000000005</v>
      </c>
      <c r="G37">
        <v>0</v>
      </c>
      <c r="H37">
        <v>4.2699999999999996</v>
      </c>
      <c r="I37">
        <v>100</v>
      </c>
      <c r="J37">
        <v>100</v>
      </c>
      <c r="K37">
        <v>0</v>
      </c>
      <c r="L37">
        <v>66.2</v>
      </c>
      <c r="M37">
        <v>3.3</v>
      </c>
      <c r="N37">
        <v>11.1</v>
      </c>
      <c r="O37">
        <v>61.8</v>
      </c>
      <c r="P37">
        <v>98.8</v>
      </c>
      <c r="Q37">
        <v>61.7</v>
      </c>
      <c r="R37">
        <v>66.2</v>
      </c>
    </row>
    <row r="38" spans="1:18" x14ac:dyDescent="0.25">
      <c r="A38" t="s">
        <v>52</v>
      </c>
      <c r="B38">
        <v>1</v>
      </c>
      <c r="C38">
        <v>38</v>
      </c>
      <c r="D38">
        <v>0.55000000000000004</v>
      </c>
      <c r="E38">
        <v>1.45</v>
      </c>
      <c r="F38">
        <v>0.32</v>
      </c>
      <c r="G38">
        <v>0</v>
      </c>
      <c r="H38">
        <v>5.19</v>
      </c>
      <c r="I38">
        <v>100</v>
      </c>
      <c r="J38">
        <v>100</v>
      </c>
      <c r="K38">
        <v>100</v>
      </c>
      <c r="L38">
        <v>98.8</v>
      </c>
      <c r="M38">
        <v>3.8</v>
      </c>
      <c r="N38">
        <v>18.600000000000001</v>
      </c>
      <c r="O38">
        <v>81.599999999999994</v>
      </c>
      <c r="P38">
        <v>100</v>
      </c>
      <c r="Q38">
        <v>100</v>
      </c>
      <c r="R38">
        <v>100</v>
      </c>
    </row>
    <row r="39" spans="1:18" x14ac:dyDescent="0.25">
      <c r="A39" t="s">
        <v>53</v>
      </c>
      <c r="B39">
        <v>1</v>
      </c>
      <c r="C39">
        <v>38</v>
      </c>
      <c r="D39">
        <v>0.73</v>
      </c>
      <c r="E39">
        <v>1.64</v>
      </c>
      <c r="F39">
        <v>0.26</v>
      </c>
      <c r="G39">
        <v>0</v>
      </c>
      <c r="H39">
        <v>5.92</v>
      </c>
      <c r="I39">
        <v>100</v>
      </c>
      <c r="J39">
        <v>100</v>
      </c>
      <c r="K39">
        <v>100</v>
      </c>
      <c r="L39">
        <v>98.7</v>
      </c>
      <c r="M39">
        <v>2.7</v>
      </c>
      <c r="N39">
        <v>18.100000000000001</v>
      </c>
      <c r="O39">
        <v>81.599999999999994</v>
      </c>
      <c r="P39">
        <v>100</v>
      </c>
      <c r="Q39">
        <v>99.8</v>
      </c>
      <c r="R39">
        <v>100</v>
      </c>
    </row>
    <row r="40" spans="1:18" x14ac:dyDescent="0.25">
      <c r="A40" t="s">
        <v>54</v>
      </c>
      <c r="B40">
        <v>5</v>
      </c>
      <c r="C40">
        <v>38</v>
      </c>
      <c r="D40">
        <v>0.26</v>
      </c>
      <c r="E40">
        <v>0.56000000000000005</v>
      </c>
      <c r="F40">
        <v>1</v>
      </c>
      <c r="G40">
        <v>68</v>
      </c>
      <c r="H40">
        <v>1.57</v>
      </c>
      <c r="I40">
        <v>100</v>
      </c>
      <c r="J40">
        <v>0</v>
      </c>
      <c r="K40">
        <v>0</v>
      </c>
      <c r="L40">
        <v>49.1</v>
      </c>
      <c r="M40">
        <v>0.7</v>
      </c>
      <c r="N40">
        <v>0.9</v>
      </c>
      <c r="O40">
        <v>52.5</v>
      </c>
      <c r="P40">
        <v>80.7</v>
      </c>
      <c r="Q40">
        <v>0</v>
      </c>
      <c r="R40">
        <v>0</v>
      </c>
    </row>
    <row r="41" spans="1:18" x14ac:dyDescent="0.25">
      <c r="A41" t="s">
        <v>55</v>
      </c>
      <c r="B41">
        <v>2</v>
      </c>
      <c r="C41">
        <v>38</v>
      </c>
      <c r="D41">
        <v>0.3</v>
      </c>
      <c r="E41">
        <v>0.66</v>
      </c>
      <c r="F41">
        <v>0.96</v>
      </c>
      <c r="G41">
        <v>0</v>
      </c>
      <c r="H41">
        <v>2.04</v>
      </c>
      <c r="I41">
        <v>100</v>
      </c>
      <c r="J41">
        <v>100</v>
      </c>
      <c r="K41">
        <v>100</v>
      </c>
      <c r="L41">
        <v>72.7</v>
      </c>
      <c r="M41">
        <v>1</v>
      </c>
      <c r="N41">
        <v>19.399999999999999</v>
      </c>
      <c r="O41">
        <v>63.1</v>
      </c>
      <c r="P41">
        <v>91.4</v>
      </c>
      <c r="Q41">
        <v>46.5</v>
      </c>
      <c r="R41">
        <v>35.200000000000003</v>
      </c>
    </row>
    <row r="42" spans="1:18" x14ac:dyDescent="0.25">
      <c r="A42" t="s">
        <v>56</v>
      </c>
      <c r="B42">
        <v>3</v>
      </c>
      <c r="C42">
        <v>38</v>
      </c>
      <c r="D42">
        <v>0.04</v>
      </c>
      <c r="E42">
        <v>0.45</v>
      </c>
      <c r="F42">
        <v>0.76</v>
      </c>
      <c r="G42">
        <v>2</v>
      </c>
      <c r="H42">
        <v>1.32</v>
      </c>
      <c r="I42">
        <v>100</v>
      </c>
      <c r="J42">
        <v>100</v>
      </c>
      <c r="K42">
        <v>0</v>
      </c>
      <c r="L42">
        <v>28.8</v>
      </c>
      <c r="M42">
        <v>1.3</v>
      </c>
      <c r="N42">
        <v>9.4</v>
      </c>
      <c r="O42">
        <v>40.5</v>
      </c>
      <c r="P42">
        <v>83.5</v>
      </c>
      <c r="Q42">
        <v>0</v>
      </c>
      <c r="R42">
        <v>0</v>
      </c>
    </row>
    <row r="43" spans="1:18" x14ac:dyDescent="0.25">
      <c r="A43" t="s">
        <v>57</v>
      </c>
      <c r="B43">
        <v>2</v>
      </c>
      <c r="C43">
        <v>38</v>
      </c>
      <c r="D43">
        <v>0.32</v>
      </c>
      <c r="E43">
        <v>1.06</v>
      </c>
      <c r="F43">
        <v>0.88</v>
      </c>
      <c r="G43">
        <v>0</v>
      </c>
      <c r="H43">
        <v>3.19</v>
      </c>
      <c r="I43">
        <v>100</v>
      </c>
      <c r="J43">
        <v>0</v>
      </c>
      <c r="K43">
        <v>0</v>
      </c>
      <c r="L43">
        <v>67.400000000000006</v>
      </c>
      <c r="M43">
        <v>0</v>
      </c>
      <c r="N43">
        <v>22.9</v>
      </c>
      <c r="O43">
        <v>59.3</v>
      </c>
      <c r="P43">
        <v>98.1</v>
      </c>
      <c r="Q43">
        <v>0</v>
      </c>
      <c r="R43">
        <v>0</v>
      </c>
    </row>
    <row r="44" spans="1:18" x14ac:dyDescent="0.25">
      <c r="A44" t="s">
        <v>75</v>
      </c>
      <c r="B44">
        <v>1</v>
      </c>
      <c r="C44">
        <v>38</v>
      </c>
      <c r="D44">
        <v>0.41</v>
      </c>
      <c r="E44">
        <v>0.73</v>
      </c>
      <c r="F44">
        <v>1.02</v>
      </c>
      <c r="G44">
        <v>190</v>
      </c>
      <c r="H44">
        <v>2.06</v>
      </c>
      <c r="I44">
        <v>100</v>
      </c>
      <c r="J44">
        <v>100</v>
      </c>
      <c r="K44">
        <v>100</v>
      </c>
      <c r="L44">
        <v>98.7</v>
      </c>
      <c r="M44">
        <v>2.2000000000000002</v>
      </c>
      <c r="N44">
        <v>50</v>
      </c>
      <c r="O44">
        <v>86.7</v>
      </c>
      <c r="P44">
        <v>100</v>
      </c>
      <c r="Q44">
        <v>98.2</v>
      </c>
      <c r="R44">
        <v>100</v>
      </c>
    </row>
    <row r="45" spans="1:18" x14ac:dyDescent="0.25">
      <c r="A45" t="s">
        <v>58</v>
      </c>
      <c r="B45">
        <v>3</v>
      </c>
      <c r="C45">
        <v>38</v>
      </c>
      <c r="D45">
        <v>7.0000000000000007E-2</v>
      </c>
      <c r="E45">
        <v>0.5</v>
      </c>
      <c r="F45">
        <v>0.76</v>
      </c>
      <c r="G45">
        <v>0</v>
      </c>
      <c r="H45">
        <v>1.39</v>
      </c>
      <c r="I45">
        <v>100</v>
      </c>
      <c r="J45">
        <v>100</v>
      </c>
      <c r="K45">
        <v>0</v>
      </c>
      <c r="L45">
        <v>59.9</v>
      </c>
      <c r="M45">
        <v>0.6</v>
      </c>
      <c r="N45">
        <v>7.1</v>
      </c>
      <c r="O45">
        <v>46.1</v>
      </c>
      <c r="P45">
        <v>59.7</v>
      </c>
      <c r="Q45">
        <v>0</v>
      </c>
      <c r="R45">
        <v>0</v>
      </c>
    </row>
    <row r="46" spans="1:18" x14ac:dyDescent="0.25">
      <c r="A46" t="s">
        <v>59</v>
      </c>
      <c r="B46">
        <v>1</v>
      </c>
      <c r="C46">
        <v>38</v>
      </c>
      <c r="D46">
        <v>0.56000000000000005</v>
      </c>
      <c r="E46">
        <v>1.26</v>
      </c>
      <c r="F46">
        <v>0.44</v>
      </c>
      <c r="G46">
        <v>0</v>
      </c>
      <c r="H46">
        <v>4.4000000000000004</v>
      </c>
      <c r="I46">
        <v>100</v>
      </c>
      <c r="J46">
        <v>100</v>
      </c>
      <c r="K46">
        <v>100</v>
      </c>
      <c r="L46">
        <v>98</v>
      </c>
      <c r="M46">
        <v>2.4</v>
      </c>
      <c r="N46">
        <v>23.9</v>
      </c>
      <c r="O46">
        <v>81.400000000000006</v>
      </c>
      <c r="P46">
        <v>100</v>
      </c>
      <c r="Q46">
        <v>100</v>
      </c>
      <c r="R46">
        <v>100</v>
      </c>
    </row>
    <row r="47" spans="1:18" x14ac:dyDescent="0.25">
      <c r="A47" t="s">
        <v>60</v>
      </c>
      <c r="B47">
        <v>1</v>
      </c>
      <c r="C47">
        <v>38</v>
      </c>
      <c r="D47">
        <v>0.51</v>
      </c>
      <c r="E47">
        <v>1.45</v>
      </c>
      <c r="F47">
        <v>0.32</v>
      </c>
      <c r="G47">
        <v>0</v>
      </c>
      <c r="H47">
        <v>5.07</v>
      </c>
      <c r="I47">
        <v>100</v>
      </c>
      <c r="J47">
        <v>100</v>
      </c>
      <c r="K47">
        <v>100</v>
      </c>
      <c r="L47">
        <v>92.8</v>
      </c>
      <c r="M47">
        <v>4</v>
      </c>
      <c r="N47">
        <v>15.2</v>
      </c>
      <c r="O47">
        <v>84.2</v>
      </c>
      <c r="P47">
        <v>99.3</v>
      </c>
      <c r="Q47">
        <v>100</v>
      </c>
      <c r="R47">
        <v>100</v>
      </c>
    </row>
    <row r="48" spans="1:18" x14ac:dyDescent="0.25">
      <c r="A48" t="s">
        <v>61</v>
      </c>
      <c r="B48">
        <v>3</v>
      </c>
      <c r="C48">
        <v>38</v>
      </c>
      <c r="D48">
        <v>0.1</v>
      </c>
      <c r="E48">
        <v>0.62</v>
      </c>
      <c r="F48">
        <v>0.84</v>
      </c>
      <c r="G48">
        <v>0</v>
      </c>
      <c r="H48">
        <v>1.4</v>
      </c>
      <c r="I48">
        <v>100</v>
      </c>
      <c r="J48">
        <v>100</v>
      </c>
      <c r="K48">
        <v>0</v>
      </c>
      <c r="L48">
        <v>73.599999999999994</v>
      </c>
      <c r="M48">
        <v>0.9</v>
      </c>
      <c r="N48">
        <v>7.2</v>
      </c>
      <c r="O48">
        <v>53.9</v>
      </c>
      <c r="P48">
        <v>87.8</v>
      </c>
      <c r="Q48">
        <v>46.4</v>
      </c>
      <c r="R48">
        <v>40</v>
      </c>
    </row>
    <row r="49" spans="1:18" x14ac:dyDescent="0.25">
      <c r="A49" t="s">
        <v>62</v>
      </c>
      <c r="B49">
        <v>3</v>
      </c>
      <c r="C49">
        <v>38</v>
      </c>
      <c r="D49">
        <v>0.1</v>
      </c>
      <c r="E49">
        <v>0.62</v>
      </c>
      <c r="F49">
        <v>0.84</v>
      </c>
      <c r="G49">
        <v>0</v>
      </c>
      <c r="H49">
        <v>1.4</v>
      </c>
      <c r="I49">
        <v>100</v>
      </c>
      <c r="J49">
        <v>100</v>
      </c>
      <c r="K49">
        <v>0</v>
      </c>
      <c r="L49">
        <v>74.400000000000006</v>
      </c>
      <c r="M49">
        <v>1</v>
      </c>
      <c r="N49">
        <v>9.3000000000000007</v>
      </c>
      <c r="O49">
        <v>53.8</v>
      </c>
      <c r="P49">
        <v>92</v>
      </c>
      <c r="Q49">
        <v>44.7</v>
      </c>
      <c r="R49">
        <v>38</v>
      </c>
    </row>
    <row r="50" spans="1:18" x14ac:dyDescent="0.25">
      <c r="A50" t="s">
        <v>63</v>
      </c>
      <c r="B50">
        <v>2</v>
      </c>
      <c r="C50">
        <v>38</v>
      </c>
      <c r="D50">
        <v>0.64</v>
      </c>
      <c r="E50">
        <v>1.29</v>
      </c>
      <c r="F50">
        <v>0.42</v>
      </c>
      <c r="G50">
        <v>0</v>
      </c>
      <c r="H50">
        <v>4.0999999999999996</v>
      </c>
      <c r="I50">
        <v>100</v>
      </c>
      <c r="J50">
        <v>100</v>
      </c>
      <c r="K50">
        <v>100</v>
      </c>
      <c r="L50">
        <v>93.9</v>
      </c>
      <c r="M50">
        <v>3.7</v>
      </c>
      <c r="N50">
        <v>33.1</v>
      </c>
      <c r="O50">
        <v>81.2</v>
      </c>
      <c r="P50">
        <v>100</v>
      </c>
      <c r="Q50">
        <v>100</v>
      </c>
      <c r="R50">
        <v>100</v>
      </c>
    </row>
    <row r="51" spans="1:18" x14ac:dyDescent="0.25">
      <c r="A51" t="s">
        <v>64</v>
      </c>
      <c r="B51">
        <v>3</v>
      </c>
      <c r="C51">
        <v>38</v>
      </c>
      <c r="D51">
        <v>0.37</v>
      </c>
      <c r="E51">
        <v>0.62</v>
      </c>
      <c r="F51">
        <v>0.86</v>
      </c>
      <c r="G51">
        <v>2</v>
      </c>
      <c r="H51">
        <v>1.64</v>
      </c>
      <c r="I51">
        <v>100</v>
      </c>
      <c r="J51">
        <v>100</v>
      </c>
      <c r="K51">
        <v>100</v>
      </c>
      <c r="L51">
        <v>86.7</v>
      </c>
      <c r="M51">
        <v>2.2000000000000002</v>
      </c>
      <c r="N51">
        <v>21.5</v>
      </c>
      <c r="O51">
        <v>81.400000000000006</v>
      </c>
      <c r="P51">
        <v>99.7</v>
      </c>
      <c r="Q51">
        <v>92.1</v>
      </c>
      <c r="R51">
        <v>99.9</v>
      </c>
    </row>
    <row r="52" spans="1:18" x14ac:dyDescent="0.25">
      <c r="A52" t="s">
        <v>65</v>
      </c>
      <c r="B52">
        <v>3</v>
      </c>
      <c r="C52">
        <v>38</v>
      </c>
      <c r="D52">
        <v>0.1</v>
      </c>
      <c r="E52">
        <v>0.45</v>
      </c>
      <c r="F52">
        <v>0.82</v>
      </c>
      <c r="G52">
        <v>0</v>
      </c>
      <c r="H52">
        <v>1.34</v>
      </c>
      <c r="I52">
        <v>100</v>
      </c>
      <c r="J52">
        <v>100</v>
      </c>
      <c r="K52">
        <v>0</v>
      </c>
      <c r="L52">
        <v>35.799999999999997</v>
      </c>
      <c r="M52">
        <v>0.9</v>
      </c>
      <c r="N52">
        <v>14.7</v>
      </c>
      <c r="O52">
        <v>25.1</v>
      </c>
      <c r="P52">
        <v>70.3</v>
      </c>
      <c r="Q52">
        <v>44.9</v>
      </c>
      <c r="R52">
        <v>44.4</v>
      </c>
    </row>
    <row r="53" spans="1:18" x14ac:dyDescent="0.25">
      <c r="A53" t="s">
        <v>66</v>
      </c>
      <c r="B53">
        <v>3</v>
      </c>
      <c r="C53">
        <v>38</v>
      </c>
      <c r="D53">
        <v>0.1</v>
      </c>
      <c r="E53">
        <v>0.55000000000000004</v>
      </c>
      <c r="F53">
        <v>0.88</v>
      </c>
      <c r="G53">
        <v>150</v>
      </c>
      <c r="H53">
        <v>1.5</v>
      </c>
      <c r="I53">
        <v>100</v>
      </c>
      <c r="J53">
        <v>100</v>
      </c>
      <c r="K53">
        <v>0</v>
      </c>
      <c r="L53">
        <v>88.1</v>
      </c>
      <c r="M53">
        <v>1.9</v>
      </c>
      <c r="N53">
        <v>9.6999999999999993</v>
      </c>
      <c r="O53">
        <v>72.8</v>
      </c>
      <c r="P53">
        <v>99.7</v>
      </c>
      <c r="Q53">
        <v>75.5</v>
      </c>
      <c r="R53">
        <v>83.6</v>
      </c>
    </row>
    <row r="54" spans="1:18" x14ac:dyDescent="0.25">
      <c r="A54" t="s">
        <v>67</v>
      </c>
      <c r="B54">
        <v>8</v>
      </c>
      <c r="C54">
        <v>40</v>
      </c>
      <c r="D54">
        <v>0.22</v>
      </c>
      <c r="E54">
        <v>0.49</v>
      </c>
      <c r="F54">
        <v>0.94</v>
      </c>
      <c r="G54">
        <v>2</v>
      </c>
      <c r="H54">
        <v>1.36</v>
      </c>
      <c r="I54">
        <v>100</v>
      </c>
      <c r="J54">
        <v>0</v>
      </c>
      <c r="K54">
        <v>100</v>
      </c>
      <c r="L54">
        <v>65</v>
      </c>
      <c r="M54">
        <v>0.4</v>
      </c>
      <c r="N54">
        <v>1.1000000000000001</v>
      </c>
      <c r="O54">
        <v>53</v>
      </c>
      <c r="P54">
        <v>87.5</v>
      </c>
      <c r="Q54">
        <v>13.3</v>
      </c>
      <c r="R54">
        <v>13.9</v>
      </c>
    </row>
    <row r="55" spans="1:18" x14ac:dyDescent="0.25">
      <c r="A55" t="s">
        <v>68</v>
      </c>
      <c r="B55">
        <v>3</v>
      </c>
      <c r="C55">
        <v>38</v>
      </c>
      <c r="D55">
        <v>7.0000000000000007E-2</v>
      </c>
      <c r="E55">
        <v>0.51</v>
      </c>
      <c r="F55">
        <v>0.82</v>
      </c>
      <c r="G55">
        <v>0</v>
      </c>
      <c r="H55">
        <v>1.28</v>
      </c>
      <c r="I55">
        <v>100</v>
      </c>
      <c r="J55">
        <v>100</v>
      </c>
      <c r="K55">
        <v>0</v>
      </c>
      <c r="L55">
        <v>64.8</v>
      </c>
      <c r="M55">
        <v>0.4</v>
      </c>
      <c r="N55">
        <v>4.4000000000000004</v>
      </c>
      <c r="O55">
        <v>50.3</v>
      </c>
      <c r="P55">
        <v>95.7</v>
      </c>
      <c r="Q55">
        <v>0</v>
      </c>
      <c r="R55">
        <v>0</v>
      </c>
    </row>
    <row r="56" spans="1:18" x14ac:dyDescent="0.25">
      <c r="A56" t="s">
        <v>69</v>
      </c>
      <c r="B56">
        <v>2</v>
      </c>
      <c r="C56">
        <v>38</v>
      </c>
      <c r="D56">
        <v>0.62</v>
      </c>
      <c r="E56">
        <v>1.52</v>
      </c>
      <c r="F56">
        <v>0.34</v>
      </c>
      <c r="G56">
        <v>0</v>
      </c>
      <c r="H56">
        <v>5.38</v>
      </c>
      <c r="I56">
        <v>100</v>
      </c>
      <c r="J56">
        <v>0</v>
      </c>
      <c r="K56">
        <v>100</v>
      </c>
      <c r="L56">
        <v>95.6</v>
      </c>
      <c r="M56">
        <v>2.6</v>
      </c>
      <c r="N56">
        <v>35.4</v>
      </c>
      <c r="O56">
        <v>76.099999999999994</v>
      </c>
      <c r="P56">
        <v>100</v>
      </c>
      <c r="Q56">
        <v>96.9</v>
      </c>
      <c r="R56">
        <v>99.1</v>
      </c>
    </row>
    <row r="57" spans="1:18" x14ac:dyDescent="0.25">
      <c r="A57" t="s">
        <v>70</v>
      </c>
      <c r="B57">
        <v>4</v>
      </c>
      <c r="C57">
        <v>38</v>
      </c>
      <c r="D57">
        <v>0.39</v>
      </c>
      <c r="E57">
        <v>0.55000000000000004</v>
      </c>
      <c r="F57">
        <v>1</v>
      </c>
      <c r="G57">
        <v>0</v>
      </c>
      <c r="H57">
        <v>1.48</v>
      </c>
      <c r="I57">
        <v>100</v>
      </c>
      <c r="J57">
        <v>72.900000000000006</v>
      </c>
      <c r="K57">
        <v>100</v>
      </c>
      <c r="L57">
        <v>78.599999999999994</v>
      </c>
      <c r="M57">
        <v>0.7</v>
      </c>
      <c r="N57">
        <v>26</v>
      </c>
      <c r="O57">
        <v>69.2</v>
      </c>
      <c r="P57">
        <v>88.2</v>
      </c>
      <c r="Q57">
        <v>95.9</v>
      </c>
      <c r="R57">
        <v>98.8</v>
      </c>
    </row>
    <row r="58" spans="1:18" x14ac:dyDescent="0.25">
      <c r="A58" t="s">
        <v>71</v>
      </c>
      <c r="B58">
        <v>2</v>
      </c>
      <c r="C58">
        <v>38</v>
      </c>
      <c r="D58">
        <v>0.81</v>
      </c>
      <c r="E58">
        <v>1.56</v>
      </c>
      <c r="F58">
        <v>0.32</v>
      </c>
      <c r="G58">
        <v>0</v>
      </c>
      <c r="H58">
        <v>5.62</v>
      </c>
      <c r="I58">
        <v>100</v>
      </c>
      <c r="J58">
        <v>0</v>
      </c>
      <c r="K58">
        <v>100</v>
      </c>
      <c r="L58">
        <v>80.400000000000006</v>
      </c>
      <c r="M58">
        <v>3.2</v>
      </c>
      <c r="N58">
        <v>35.700000000000003</v>
      </c>
      <c r="O58">
        <v>70.900000000000006</v>
      </c>
      <c r="P58">
        <v>100</v>
      </c>
      <c r="Q58">
        <v>97.2</v>
      </c>
      <c r="R58">
        <v>99.3</v>
      </c>
    </row>
    <row r="59" spans="1:18" x14ac:dyDescent="0.25">
      <c r="A59" t="s">
        <v>72</v>
      </c>
      <c r="B59">
        <v>5</v>
      </c>
      <c r="C59">
        <v>48</v>
      </c>
      <c r="D59">
        <v>0.13</v>
      </c>
      <c r="E59">
        <v>0.4</v>
      </c>
      <c r="F59">
        <v>1</v>
      </c>
      <c r="G59">
        <v>0</v>
      </c>
      <c r="H59">
        <v>1.1100000000000001</v>
      </c>
      <c r="I59">
        <v>100</v>
      </c>
      <c r="J59">
        <v>0</v>
      </c>
      <c r="K59">
        <v>75.3</v>
      </c>
      <c r="L59">
        <v>24</v>
      </c>
      <c r="M59">
        <v>0.2</v>
      </c>
      <c r="N59">
        <v>12.3</v>
      </c>
      <c r="O59">
        <v>53.4</v>
      </c>
      <c r="P59">
        <v>82.6</v>
      </c>
      <c r="Q59">
        <v>57.1</v>
      </c>
      <c r="R59">
        <v>68</v>
      </c>
    </row>
    <row r="60" spans="1:18" x14ac:dyDescent="0.25">
      <c r="A60" t="s">
        <v>73</v>
      </c>
      <c r="B60">
        <v>1</v>
      </c>
      <c r="C60">
        <v>38</v>
      </c>
      <c r="D60">
        <v>0.61</v>
      </c>
      <c r="E60">
        <v>1.46</v>
      </c>
      <c r="F60">
        <v>0.34</v>
      </c>
      <c r="G60">
        <v>0</v>
      </c>
      <c r="H60">
        <v>5.21</v>
      </c>
      <c r="I60">
        <v>100</v>
      </c>
      <c r="J60">
        <v>100</v>
      </c>
      <c r="K60">
        <v>100</v>
      </c>
      <c r="L60">
        <v>97.7</v>
      </c>
      <c r="M60">
        <v>4.5</v>
      </c>
      <c r="N60">
        <v>23.8</v>
      </c>
      <c r="O60">
        <v>82.1</v>
      </c>
      <c r="P60">
        <v>100</v>
      </c>
      <c r="Q60">
        <v>99.9</v>
      </c>
      <c r="R60">
        <v>100</v>
      </c>
    </row>
    <row r="61" spans="1:18" x14ac:dyDescent="0.25">
      <c r="A61" t="s">
        <v>74</v>
      </c>
      <c r="B61">
        <v>3</v>
      </c>
      <c r="C61">
        <v>38</v>
      </c>
      <c r="D61">
        <v>0.1</v>
      </c>
      <c r="E61">
        <v>0.53</v>
      </c>
      <c r="F61">
        <v>0.88</v>
      </c>
      <c r="G61">
        <v>150</v>
      </c>
      <c r="H61">
        <v>1.46</v>
      </c>
      <c r="I61">
        <v>100</v>
      </c>
      <c r="J61">
        <v>100</v>
      </c>
      <c r="K61">
        <v>0</v>
      </c>
      <c r="L61">
        <v>88.5</v>
      </c>
      <c r="M61">
        <v>1.6</v>
      </c>
      <c r="N61">
        <v>7.2</v>
      </c>
      <c r="O61">
        <v>71.5</v>
      </c>
      <c r="P61">
        <v>99.6</v>
      </c>
      <c r="Q61">
        <v>82</v>
      </c>
      <c r="R61">
        <v>96.3</v>
      </c>
    </row>
    <row r="63" spans="1:18" x14ac:dyDescent="0.25">
      <c r="A63" t="s">
        <v>97</v>
      </c>
      <c r="B63">
        <f>AVERAGE(B2:B61)</f>
        <v>2.5499999999999998</v>
      </c>
      <c r="C63">
        <f t="shared" ref="C63:R63" si="0">AVERAGE(C2:C61)</f>
        <v>38.299999999999997</v>
      </c>
      <c r="D63">
        <f t="shared" si="0"/>
        <v>0.37366666666666681</v>
      </c>
      <c r="E63">
        <f t="shared" si="0"/>
        <v>0.92183333333333339</v>
      </c>
      <c r="F63">
        <f t="shared" si="0"/>
        <v>0.69400000000000039</v>
      </c>
      <c r="G63">
        <f t="shared" si="0"/>
        <v>16.833333333333332</v>
      </c>
      <c r="H63">
        <f t="shared" si="0"/>
        <v>2.9293333333333336</v>
      </c>
      <c r="I63">
        <f t="shared" si="0"/>
        <v>100</v>
      </c>
      <c r="J63">
        <f t="shared" si="0"/>
        <v>82.214999999999989</v>
      </c>
      <c r="K63">
        <f t="shared" si="0"/>
        <v>54.588333333333338</v>
      </c>
      <c r="L63">
        <f t="shared" si="0"/>
        <v>77.301666666666677</v>
      </c>
      <c r="M63">
        <f t="shared" si="0"/>
        <v>1.9666666666666672</v>
      </c>
      <c r="N63">
        <f t="shared" si="0"/>
        <v>17.796666666666667</v>
      </c>
      <c r="O63">
        <f t="shared" si="0"/>
        <v>64.103333333333325</v>
      </c>
      <c r="P63">
        <f t="shared" si="0"/>
        <v>93.396666666666675</v>
      </c>
      <c r="Q63">
        <f t="shared" si="0"/>
        <v>58.46</v>
      </c>
      <c r="R63">
        <f t="shared" si="0"/>
        <v>59.560000000000016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zoomScale="55" zoomScaleNormal="55" workbookViewId="0">
      <selection activeCell="R63" sqref="R63:S6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76</v>
      </c>
      <c r="H1" t="s">
        <v>77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t="s">
        <v>16</v>
      </c>
      <c r="B2">
        <v>1</v>
      </c>
      <c r="C2">
        <v>38</v>
      </c>
      <c r="D2">
        <v>0.7</v>
      </c>
      <c r="E2">
        <v>0.54</v>
      </c>
      <c r="F2">
        <v>1.08</v>
      </c>
      <c r="G2">
        <v>0.92</v>
      </c>
      <c r="H2">
        <v>36</v>
      </c>
      <c r="I2">
        <v>3.52</v>
      </c>
      <c r="J2">
        <v>100</v>
      </c>
      <c r="K2">
        <v>100</v>
      </c>
      <c r="L2">
        <v>100</v>
      </c>
      <c r="M2">
        <v>88.7</v>
      </c>
      <c r="N2">
        <v>3.1</v>
      </c>
      <c r="O2">
        <v>22.3</v>
      </c>
      <c r="P2">
        <v>78.900000000000006</v>
      </c>
      <c r="Q2">
        <v>100</v>
      </c>
      <c r="R2">
        <v>97.8</v>
      </c>
      <c r="S2">
        <v>100</v>
      </c>
    </row>
    <row r="3" spans="1:19" x14ac:dyDescent="0.25">
      <c r="A3" t="s">
        <v>17</v>
      </c>
      <c r="B3">
        <v>5</v>
      </c>
      <c r="C3">
        <v>48</v>
      </c>
      <c r="D3">
        <v>0.13</v>
      </c>
      <c r="E3">
        <v>0.16</v>
      </c>
      <c r="F3">
        <v>0.62</v>
      </c>
      <c r="G3">
        <v>1</v>
      </c>
      <c r="H3">
        <v>0</v>
      </c>
      <c r="I3">
        <v>1.55</v>
      </c>
      <c r="J3">
        <v>100</v>
      </c>
      <c r="K3">
        <v>0</v>
      </c>
      <c r="L3">
        <v>0</v>
      </c>
      <c r="M3">
        <v>60.6</v>
      </c>
      <c r="N3">
        <v>0.4</v>
      </c>
      <c r="O3">
        <v>0.4</v>
      </c>
      <c r="P3">
        <v>37.299999999999997</v>
      </c>
      <c r="Q3">
        <v>54.5</v>
      </c>
      <c r="R3">
        <v>55.8</v>
      </c>
      <c r="S3">
        <v>56.7</v>
      </c>
    </row>
    <row r="4" spans="1:19" x14ac:dyDescent="0.25">
      <c r="A4" t="s">
        <v>18</v>
      </c>
      <c r="B4">
        <v>3</v>
      </c>
      <c r="C4">
        <v>38</v>
      </c>
      <c r="D4">
        <v>0.52</v>
      </c>
      <c r="E4">
        <v>0.15</v>
      </c>
      <c r="F4">
        <v>0.84</v>
      </c>
      <c r="G4">
        <v>0.94</v>
      </c>
      <c r="H4">
        <v>0</v>
      </c>
      <c r="I4">
        <v>2.27</v>
      </c>
      <c r="J4">
        <v>100</v>
      </c>
      <c r="K4">
        <v>100</v>
      </c>
      <c r="L4">
        <v>0</v>
      </c>
      <c r="M4">
        <v>79.3</v>
      </c>
      <c r="N4">
        <v>7.2</v>
      </c>
      <c r="O4">
        <v>37.6</v>
      </c>
      <c r="P4">
        <v>78.3</v>
      </c>
      <c r="Q4">
        <v>100</v>
      </c>
      <c r="R4">
        <v>77.7</v>
      </c>
      <c r="S4">
        <v>88</v>
      </c>
    </row>
    <row r="5" spans="1:19" x14ac:dyDescent="0.25">
      <c r="A5" t="s">
        <v>19</v>
      </c>
      <c r="B5">
        <v>4</v>
      </c>
      <c r="C5">
        <v>38</v>
      </c>
      <c r="D5">
        <v>0.24</v>
      </c>
      <c r="E5">
        <v>0.2</v>
      </c>
      <c r="F5">
        <v>0.57999999999999996</v>
      </c>
      <c r="G5">
        <v>0.94</v>
      </c>
      <c r="H5">
        <v>4</v>
      </c>
      <c r="I5">
        <v>1.69</v>
      </c>
      <c r="J5">
        <v>100</v>
      </c>
      <c r="K5">
        <v>0</v>
      </c>
      <c r="L5">
        <v>100</v>
      </c>
      <c r="M5">
        <v>49.7</v>
      </c>
      <c r="N5">
        <v>0.9</v>
      </c>
      <c r="O5">
        <v>41.5</v>
      </c>
      <c r="P5">
        <v>51.9</v>
      </c>
      <c r="Q5">
        <v>51.2</v>
      </c>
      <c r="R5">
        <v>0</v>
      </c>
      <c r="S5">
        <v>0</v>
      </c>
    </row>
    <row r="6" spans="1:19" x14ac:dyDescent="0.25">
      <c r="A6" t="s">
        <v>20</v>
      </c>
      <c r="B6">
        <v>2</v>
      </c>
      <c r="C6">
        <v>38</v>
      </c>
      <c r="D6">
        <v>0.08</v>
      </c>
      <c r="E6">
        <v>0.63</v>
      </c>
      <c r="F6">
        <v>1.03</v>
      </c>
      <c r="G6">
        <v>0.78</v>
      </c>
      <c r="H6">
        <v>0</v>
      </c>
      <c r="I6">
        <v>3.1</v>
      </c>
      <c r="J6">
        <v>100</v>
      </c>
      <c r="K6">
        <v>0</v>
      </c>
      <c r="L6">
        <v>100</v>
      </c>
      <c r="M6">
        <v>33.5</v>
      </c>
      <c r="N6">
        <v>0</v>
      </c>
      <c r="O6">
        <v>0.6</v>
      </c>
      <c r="P6">
        <v>17.5</v>
      </c>
      <c r="Q6">
        <v>92.6</v>
      </c>
      <c r="R6">
        <v>94.5</v>
      </c>
      <c r="S6">
        <v>100</v>
      </c>
    </row>
    <row r="7" spans="1:19" x14ac:dyDescent="0.25">
      <c r="A7" t="s">
        <v>21</v>
      </c>
      <c r="B7">
        <v>2</v>
      </c>
      <c r="C7">
        <v>38</v>
      </c>
      <c r="D7">
        <v>7.0000000000000007E-2</v>
      </c>
      <c r="E7">
        <v>0.25</v>
      </c>
      <c r="F7">
        <v>0.62</v>
      </c>
      <c r="G7">
        <v>0.86</v>
      </c>
      <c r="H7">
        <v>0</v>
      </c>
      <c r="I7">
        <v>1.58</v>
      </c>
      <c r="J7">
        <v>100</v>
      </c>
      <c r="K7">
        <v>50.1</v>
      </c>
      <c r="L7">
        <v>100</v>
      </c>
      <c r="M7">
        <v>41.5</v>
      </c>
      <c r="N7">
        <v>0</v>
      </c>
      <c r="O7">
        <v>9.6</v>
      </c>
      <c r="P7">
        <v>18.8</v>
      </c>
      <c r="Q7">
        <v>90.6</v>
      </c>
      <c r="R7">
        <v>40.6</v>
      </c>
      <c r="S7">
        <v>45.1</v>
      </c>
    </row>
    <row r="8" spans="1:19" x14ac:dyDescent="0.25">
      <c r="A8" t="s">
        <v>22</v>
      </c>
      <c r="B8">
        <v>2</v>
      </c>
      <c r="C8">
        <v>38</v>
      </c>
      <c r="D8">
        <v>0.57999999999999996</v>
      </c>
      <c r="E8">
        <v>0.6</v>
      </c>
      <c r="F8">
        <v>1.26</v>
      </c>
      <c r="G8">
        <v>0.46</v>
      </c>
      <c r="H8">
        <v>0</v>
      </c>
      <c r="I8">
        <v>5.03</v>
      </c>
      <c r="J8">
        <v>100</v>
      </c>
      <c r="K8">
        <v>100</v>
      </c>
      <c r="L8">
        <v>100</v>
      </c>
      <c r="M8">
        <v>88.4</v>
      </c>
      <c r="N8">
        <v>2.1</v>
      </c>
      <c r="O8">
        <v>16.899999999999999</v>
      </c>
      <c r="P8">
        <v>69.599999999999994</v>
      </c>
      <c r="Q8">
        <v>100</v>
      </c>
      <c r="R8">
        <v>89.2</v>
      </c>
      <c r="S8">
        <v>96.9</v>
      </c>
    </row>
    <row r="9" spans="1:19" x14ac:dyDescent="0.25">
      <c r="A9" t="s">
        <v>23</v>
      </c>
      <c r="B9">
        <v>2</v>
      </c>
      <c r="C9">
        <v>38</v>
      </c>
      <c r="D9">
        <v>0.56999999999999995</v>
      </c>
      <c r="E9">
        <v>0.28999999999999998</v>
      </c>
      <c r="F9">
        <v>0.95</v>
      </c>
      <c r="G9">
        <v>0.64</v>
      </c>
      <c r="H9">
        <v>0</v>
      </c>
      <c r="I9">
        <v>3.4</v>
      </c>
      <c r="J9">
        <v>100</v>
      </c>
      <c r="K9">
        <v>100</v>
      </c>
      <c r="L9">
        <v>100</v>
      </c>
      <c r="M9">
        <v>80.3</v>
      </c>
      <c r="N9">
        <v>3.3</v>
      </c>
      <c r="O9">
        <v>10.9</v>
      </c>
      <c r="P9">
        <v>73.3</v>
      </c>
      <c r="Q9">
        <v>100</v>
      </c>
      <c r="R9">
        <v>95.6</v>
      </c>
      <c r="S9">
        <v>100</v>
      </c>
    </row>
    <row r="10" spans="1:19" x14ac:dyDescent="0.25">
      <c r="A10" t="s">
        <v>24</v>
      </c>
      <c r="B10">
        <v>3</v>
      </c>
      <c r="C10">
        <v>38</v>
      </c>
      <c r="D10">
        <v>0.17</v>
      </c>
      <c r="E10">
        <v>0.43</v>
      </c>
      <c r="F10">
        <v>0.61</v>
      </c>
      <c r="G10">
        <v>1</v>
      </c>
      <c r="H10">
        <v>112</v>
      </c>
      <c r="I10">
        <v>1.6</v>
      </c>
      <c r="J10">
        <v>100</v>
      </c>
      <c r="K10">
        <v>100</v>
      </c>
      <c r="L10">
        <v>100</v>
      </c>
      <c r="M10">
        <v>76.2</v>
      </c>
      <c r="N10">
        <v>1.9</v>
      </c>
      <c r="O10">
        <v>13.9</v>
      </c>
      <c r="P10">
        <v>68.8</v>
      </c>
      <c r="Q10">
        <v>100</v>
      </c>
      <c r="R10">
        <v>86</v>
      </c>
      <c r="S10">
        <v>90.5</v>
      </c>
    </row>
    <row r="11" spans="1:19" x14ac:dyDescent="0.25">
      <c r="A11" t="s">
        <v>25</v>
      </c>
      <c r="B11">
        <v>4</v>
      </c>
      <c r="C11">
        <v>38</v>
      </c>
      <c r="D11">
        <v>0.18</v>
      </c>
      <c r="E11">
        <v>0.33</v>
      </c>
      <c r="F11">
        <v>0.56000000000000005</v>
      </c>
      <c r="G11">
        <v>1</v>
      </c>
      <c r="H11">
        <v>0</v>
      </c>
      <c r="I11">
        <v>1.58</v>
      </c>
      <c r="J11">
        <v>100</v>
      </c>
      <c r="K11">
        <v>0</v>
      </c>
      <c r="L11">
        <v>100</v>
      </c>
      <c r="M11">
        <v>30</v>
      </c>
      <c r="N11">
        <v>0.6</v>
      </c>
      <c r="O11">
        <v>8.3000000000000007</v>
      </c>
      <c r="P11">
        <v>47.3</v>
      </c>
      <c r="Q11">
        <v>84.8</v>
      </c>
      <c r="R11">
        <v>0</v>
      </c>
      <c r="S11">
        <v>0</v>
      </c>
    </row>
    <row r="12" spans="1:19" x14ac:dyDescent="0.25">
      <c r="A12" t="s">
        <v>26</v>
      </c>
      <c r="B12">
        <v>4</v>
      </c>
      <c r="C12">
        <v>44</v>
      </c>
      <c r="D12">
        <v>0.08</v>
      </c>
      <c r="E12">
        <v>0.4</v>
      </c>
      <c r="F12">
        <v>0.74</v>
      </c>
      <c r="G12">
        <v>1</v>
      </c>
      <c r="H12">
        <v>0</v>
      </c>
      <c r="I12">
        <v>2.02</v>
      </c>
      <c r="J12">
        <v>100</v>
      </c>
      <c r="K12">
        <v>74.599999999999994</v>
      </c>
      <c r="L12">
        <v>100</v>
      </c>
      <c r="M12">
        <v>79.2</v>
      </c>
      <c r="N12">
        <v>0</v>
      </c>
      <c r="O12">
        <v>0.6</v>
      </c>
      <c r="P12">
        <v>20.8</v>
      </c>
      <c r="Q12">
        <v>96.3</v>
      </c>
      <c r="R12">
        <v>55.4</v>
      </c>
      <c r="S12">
        <v>50.4</v>
      </c>
    </row>
    <row r="13" spans="1:19" x14ac:dyDescent="0.25">
      <c r="A13" t="s">
        <v>27</v>
      </c>
      <c r="B13">
        <v>3</v>
      </c>
      <c r="C13">
        <v>38</v>
      </c>
      <c r="D13">
        <v>0.77</v>
      </c>
      <c r="E13">
        <v>0.67</v>
      </c>
      <c r="F13">
        <v>1.5</v>
      </c>
      <c r="G13">
        <v>0.5</v>
      </c>
      <c r="H13">
        <v>0</v>
      </c>
      <c r="I13">
        <v>5.76</v>
      </c>
      <c r="J13">
        <v>100</v>
      </c>
      <c r="K13">
        <v>100</v>
      </c>
      <c r="L13">
        <v>100</v>
      </c>
      <c r="M13">
        <v>92.7</v>
      </c>
      <c r="N13">
        <v>3.2</v>
      </c>
      <c r="O13">
        <v>21.6</v>
      </c>
      <c r="P13">
        <v>73.5</v>
      </c>
      <c r="Q13">
        <v>100</v>
      </c>
      <c r="R13">
        <v>62.5</v>
      </c>
      <c r="S13">
        <v>63</v>
      </c>
    </row>
    <row r="14" spans="1:19" x14ac:dyDescent="0.25">
      <c r="A14" t="s">
        <v>28</v>
      </c>
      <c r="B14">
        <v>8</v>
      </c>
      <c r="C14">
        <v>54</v>
      </c>
      <c r="D14">
        <v>0.3</v>
      </c>
      <c r="E14">
        <v>0.16</v>
      </c>
      <c r="F14">
        <v>0.48</v>
      </c>
      <c r="G14">
        <v>1.1000000000000001</v>
      </c>
      <c r="H14">
        <v>0</v>
      </c>
      <c r="I14">
        <v>1.17</v>
      </c>
      <c r="J14">
        <v>100</v>
      </c>
      <c r="K14">
        <v>100</v>
      </c>
      <c r="L14">
        <v>100</v>
      </c>
      <c r="M14">
        <v>89</v>
      </c>
      <c r="N14">
        <v>0</v>
      </c>
      <c r="O14">
        <v>18</v>
      </c>
      <c r="P14">
        <v>73.099999999999994</v>
      </c>
      <c r="Q14">
        <v>100</v>
      </c>
      <c r="R14">
        <v>31.5</v>
      </c>
      <c r="S14">
        <v>26.9</v>
      </c>
    </row>
    <row r="15" spans="1:19" x14ac:dyDescent="0.25">
      <c r="A15" t="s">
        <v>29</v>
      </c>
      <c r="B15">
        <v>1</v>
      </c>
      <c r="C15">
        <v>38</v>
      </c>
      <c r="D15">
        <v>0.48</v>
      </c>
      <c r="E15">
        <v>0.22</v>
      </c>
      <c r="F15">
        <v>1.04</v>
      </c>
      <c r="G15">
        <v>0.76</v>
      </c>
      <c r="H15">
        <v>0</v>
      </c>
      <c r="I15">
        <v>3.38</v>
      </c>
      <c r="J15">
        <v>100</v>
      </c>
      <c r="K15">
        <v>100</v>
      </c>
      <c r="L15">
        <v>0</v>
      </c>
      <c r="M15">
        <v>91.6</v>
      </c>
      <c r="N15">
        <v>6.3</v>
      </c>
      <c r="O15">
        <v>16.100000000000001</v>
      </c>
      <c r="P15">
        <v>72.2</v>
      </c>
      <c r="Q15">
        <v>98.2</v>
      </c>
      <c r="R15">
        <v>96.9</v>
      </c>
      <c r="S15">
        <v>99.6</v>
      </c>
    </row>
    <row r="16" spans="1:19" x14ac:dyDescent="0.25">
      <c r="A16" t="s">
        <v>30</v>
      </c>
      <c r="B16">
        <v>1</v>
      </c>
      <c r="C16">
        <v>38</v>
      </c>
      <c r="D16">
        <v>0.27</v>
      </c>
      <c r="E16">
        <v>0.31</v>
      </c>
      <c r="F16">
        <v>0.51</v>
      </c>
      <c r="G16">
        <v>1</v>
      </c>
      <c r="H16">
        <v>0</v>
      </c>
      <c r="I16">
        <v>1.57</v>
      </c>
      <c r="J16">
        <v>100</v>
      </c>
      <c r="K16">
        <v>100</v>
      </c>
      <c r="L16">
        <v>100</v>
      </c>
      <c r="M16">
        <v>76.7</v>
      </c>
      <c r="N16">
        <v>2.2000000000000002</v>
      </c>
      <c r="O16">
        <v>15.4</v>
      </c>
      <c r="P16">
        <v>70.400000000000006</v>
      </c>
      <c r="Q16">
        <v>95.2</v>
      </c>
      <c r="R16">
        <v>98.6</v>
      </c>
      <c r="S16">
        <v>99.8</v>
      </c>
    </row>
    <row r="17" spans="1:19" x14ac:dyDescent="0.25">
      <c r="A17" t="s">
        <v>31</v>
      </c>
      <c r="B17">
        <v>4</v>
      </c>
      <c r="C17">
        <v>38</v>
      </c>
      <c r="D17">
        <v>0.72</v>
      </c>
      <c r="E17">
        <v>0.64</v>
      </c>
      <c r="F17">
        <v>1.69</v>
      </c>
      <c r="G17">
        <v>0.46</v>
      </c>
      <c r="H17">
        <v>0</v>
      </c>
      <c r="I17">
        <v>6.2</v>
      </c>
      <c r="J17">
        <v>100</v>
      </c>
      <c r="K17">
        <v>100</v>
      </c>
      <c r="L17">
        <v>100</v>
      </c>
      <c r="M17">
        <v>86.1</v>
      </c>
      <c r="N17">
        <v>3.4</v>
      </c>
      <c r="O17">
        <v>29.5</v>
      </c>
      <c r="P17">
        <v>71.599999999999994</v>
      </c>
      <c r="Q17">
        <v>99.8</v>
      </c>
      <c r="R17">
        <v>35.6</v>
      </c>
      <c r="S17">
        <v>38.5</v>
      </c>
    </row>
    <row r="18" spans="1:19" x14ac:dyDescent="0.25">
      <c r="A18" t="s">
        <v>32</v>
      </c>
      <c r="B18">
        <v>1</v>
      </c>
      <c r="C18">
        <v>38</v>
      </c>
      <c r="D18">
        <v>0.23</v>
      </c>
      <c r="E18">
        <v>0.24</v>
      </c>
      <c r="F18">
        <v>0.89</v>
      </c>
      <c r="G18">
        <v>0.78</v>
      </c>
      <c r="H18">
        <v>0</v>
      </c>
      <c r="I18">
        <v>2.74</v>
      </c>
      <c r="J18">
        <v>100</v>
      </c>
      <c r="K18">
        <v>100</v>
      </c>
      <c r="L18">
        <v>0</v>
      </c>
      <c r="M18">
        <v>84.2</v>
      </c>
      <c r="N18">
        <v>2.2999999999999998</v>
      </c>
      <c r="O18">
        <v>10.3</v>
      </c>
      <c r="P18">
        <v>64.7</v>
      </c>
      <c r="Q18">
        <v>99.7</v>
      </c>
      <c r="R18">
        <v>99.7</v>
      </c>
      <c r="S18">
        <v>100</v>
      </c>
    </row>
    <row r="19" spans="1:19" x14ac:dyDescent="0.25">
      <c r="A19" t="s">
        <v>33</v>
      </c>
      <c r="B19">
        <v>5</v>
      </c>
      <c r="C19">
        <v>46</v>
      </c>
      <c r="D19">
        <v>0.13</v>
      </c>
      <c r="E19">
        <v>0.15</v>
      </c>
      <c r="F19">
        <v>0.63</v>
      </c>
      <c r="G19">
        <v>1.04</v>
      </c>
      <c r="H19">
        <v>0</v>
      </c>
      <c r="I19">
        <v>1.47</v>
      </c>
      <c r="J19">
        <v>100</v>
      </c>
      <c r="K19">
        <v>0</v>
      </c>
      <c r="L19">
        <v>0</v>
      </c>
      <c r="M19">
        <v>56.5</v>
      </c>
      <c r="N19">
        <v>0.6</v>
      </c>
      <c r="O19">
        <v>0.9</v>
      </c>
      <c r="P19">
        <v>38</v>
      </c>
      <c r="Q19">
        <v>67.099999999999994</v>
      </c>
      <c r="R19">
        <v>53.3</v>
      </c>
      <c r="S19">
        <v>66.2</v>
      </c>
    </row>
    <row r="20" spans="1:19" x14ac:dyDescent="0.25">
      <c r="A20" t="s">
        <v>34</v>
      </c>
      <c r="B20">
        <v>5</v>
      </c>
      <c r="C20">
        <v>48</v>
      </c>
      <c r="D20">
        <v>0.13</v>
      </c>
      <c r="E20">
        <v>0.16</v>
      </c>
      <c r="F20">
        <v>0.72</v>
      </c>
      <c r="G20">
        <v>1</v>
      </c>
      <c r="H20">
        <v>0</v>
      </c>
      <c r="I20">
        <v>1.77</v>
      </c>
      <c r="J20">
        <v>100</v>
      </c>
      <c r="K20">
        <v>0</v>
      </c>
      <c r="L20">
        <v>0</v>
      </c>
      <c r="M20">
        <v>52.1</v>
      </c>
      <c r="N20">
        <v>0.7</v>
      </c>
      <c r="O20">
        <v>0.1</v>
      </c>
      <c r="P20">
        <v>38.4</v>
      </c>
      <c r="Q20">
        <v>79.900000000000006</v>
      </c>
      <c r="R20">
        <v>61</v>
      </c>
      <c r="S20">
        <v>55.1</v>
      </c>
    </row>
    <row r="21" spans="1:19" x14ac:dyDescent="0.25">
      <c r="A21" t="s">
        <v>35</v>
      </c>
      <c r="B21">
        <v>4</v>
      </c>
      <c r="C21">
        <v>38</v>
      </c>
      <c r="D21">
        <v>0.39</v>
      </c>
      <c r="E21">
        <v>0.34</v>
      </c>
      <c r="F21">
        <v>0.8</v>
      </c>
      <c r="G21">
        <v>0.92</v>
      </c>
      <c r="H21">
        <v>0</v>
      </c>
      <c r="I21">
        <v>2.5299999999999998</v>
      </c>
      <c r="J21">
        <v>100</v>
      </c>
      <c r="K21">
        <v>100</v>
      </c>
      <c r="L21">
        <v>100</v>
      </c>
      <c r="M21">
        <v>86.7</v>
      </c>
      <c r="N21">
        <v>1.9</v>
      </c>
      <c r="O21">
        <v>17.100000000000001</v>
      </c>
      <c r="P21">
        <v>73.2</v>
      </c>
      <c r="Q21">
        <v>94.5</v>
      </c>
      <c r="R21">
        <v>49.2</v>
      </c>
      <c r="S21">
        <v>50.9</v>
      </c>
    </row>
    <row r="22" spans="1:19" x14ac:dyDescent="0.25">
      <c r="A22" t="s">
        <v>36</v>
      </c>
      <c r="B22">
        <v>2</v>
      </c>
      <c r="C22">
        <v>38</v>
      </c>
      <c r="D22">
        <v>0.08</v>
      </c>
      <c r="E22">
        <v>0.57999999999999996</v>
      </c>
      <c r="F22">
        <v>1.08</v>
      </c>
      <c r="G22">
        <v>0.6</v>
      </c>
      <c r="H22">
        <v>0</v>
      </c>
      <c r="I22">
        <v>3.5</v>
      </c>
      <c r="J22">
        <v>100</v>
      </c>
      <c r="K22">
        <v>50.6</v>
      </c>
      <c r="L22">
        <v>100</v>
      </c>
      <c r="M22">
        <v>59.8</v>
      </c>
      <c r="N22">
        <v>0</v>
      </c>
      <c r="O22">
        <v>9.9</v>
      </c>
      <c r="P22">
        <v>19.3</v>
      </c>
      <c r="Q22">
        <v>75.5</v>
      </c>
      <c r="R22">
        <v>49.2</v>
      </c>
      <c r="S22">
        <v>49.5</v>
      </c>
    </row>
    <row r="23" spans="1:19" x14ac:dyDescent="0.25">
      <c r="A23" t="s">
        <v>37</v>
      </c>
      <c r="B23">
        <v>1</v>
      </c>
      <c r="C23">
        <v>38</v>
      </c>
      <c r="D23">
        <v>0.36</v>
      </c>
      <c r="E23">
        <v>0.31</v>
      </c>
      <c r="F23">
        <v>0.7</v>
      </c>
      <c r="G23">
        <v>1</v>
      </c>
      <c r="H23">
        <v>0</v>
      </c>
      <c r="I23">
        <v>1.99</v>
      </c>
      <c r="J23">
        <v>100</v>
      </c>
      <c r="K23">
        <v>100</v>
      </c>
      <c r="L23">
        <v>87.1</v>
      </c>
      <c r="M23">
        <v>95.8</v>
      </c>
      <c r="N23">
        <v>1.6</v>
      </c>
      <c r="O23">
        <v>22.7</v>
      </c>
      <c r="P23">
        <v>71.3</v>
      </c>
      <c r="Q23">
        <v>98.9</v>
      </c>
      <c r="R23">
        <v>98.6</v>
      </c>
      <c r="S23">
        <v>100</v>
      </c>
    </row>
    <row r="24" spans="1:19" x14ac:dyDescent="0.25">
      <c r="A24" t="s">
        <v>38</v>
      </c>
      <c r="B24">
        <v>4</v>
      </c>
      <c r="C24">
        <v>38</v>
      </c>
      <c r="D24">
        <v>0.55000000000000004</v>
      </c>
      <c r="E24">
        <v>0.05</v>
      </c>
      <c r="F24">
        <v>0.66</v>
      </c>
      <c r="G24">
        <v>1</v>
      </c>
      <c r="H24">
        <v>20</v>
      </c>
      <c r="I24">
        <v>1.6</v>
      </c>
      <c r="J24">
        <v>100</v>
      </c>
      <c r="K24">
        <v>100</v>
      </c>
      <c r="L24">
        <v>100</v>
      </c>
      <c r="M24">
        <v>70.7</v>
      </c>
      <c r="N24">
        <v>1.8</v>
      </c>
      <c r="O24">
        <v>6</v>
      </c>
      <c r="P24">
        <v>72.099999999999994</v>
      </c>
      <c r="Q24">
        <v>98.2</v>
      </c>
      <c r="R24">
        <v>65.3</v>
      </c>
      <c r="S24">
        <v>68.7</v>
      </c>
    </row>
    <row r="25" spans="1:19" x14ac:dyDescent="0.25">
      <c r="A25" t="s">
        <v>39</v>
      </c>
      <c r="B25">
        <v>6</v>
      </c>
      <c r="C25">
        <v>46</v>
      </c>
      <c r="D25">
        <v>0.04</v>
      </c>
      <c r="E25">
        <v>0.16</v>
      </c>
      <c r="F25">
        <v>0.62</v>
      </c>
      <c r="G25">
        <v>1</v>
      </c>
      <c r="H25">
        <v>0</v>
      </c>
      <c r="I25">
        <v>1.39</v>
      </c>
      <c r="J25">
        <v>100</v>
      </c>
      <c r="K25">
        <v>0</v>
      </c>
      <c r="L25">
        <v>0</v>
      </c>
      <c r="M25">
        <v>55.3</v>
      </c>
      <c r="N25">
        <v>0</v>
      </c>
      <c r="O25">
        <v>0.2</v>
      </c>
      <c r="P25">
        <v>37.9</v>
      </c>
      <c r="Q25">
        <v>57.9</v>
      </c>
      <c r="R25">
        <v>29.4</v>
      </c>
      <c r="S25">
        <v>25.7</v>
      </c>
    </row>
    <row r="26" spans="1:19" x14ac:dyDescent="0.25">
      <c r="A26" t="s">
        <v>40</v>
      </c>
      <c r="B26">
        <v>3</v>
      </c>
      <c r="C26">
        <v>38</v>
      </c>
      <c r="D26">
        <v>0.22</v>
      </c>
      <c r="E26">
        <v>0.24</v>
      </c>
      <c r="F26">
        <v>0.4</v>
      </c>
      <c r="G26">
        <v>1.22</v>
      </c>
      <c r="H26">
        <v>0</v>
      </c>
      <c r="I26">
        <v>0.71</v>
      </c>
      <c r="J26">
        <v>100</v>
      </c>
      <c r="K26">
        <v>100</v>
      </c>
      <c r="L26">
        <v>0</v>
      </c>
      <c r="M26">
        <v>74.5</v>
      </c>
      <c r="N26">
        <v>1.6</v>
      </c>
      <c r="O26">
        <v>20.3</v>
      </c>
      <c r="P26">
        <v>38.700000000000003</v>
      </c>
      <c r="Q26">
        <v>95.8</v>
      </c>
      <c r="R26">
        <v>89.8</v>
      </c>
      <c r="S26">
        <v>97.5</v>
      </c>
    </row>
    <row r="27" spans="1:19" x14ac:dyDescent="0.25">
      <c r="A27" t="s">
        <v>41</v>
      </c>
      <c r="B27">
        <v>2</v>
      </c>
      <c r="C27">
        <v>38</v>
      </c>
      <c r="D27">
        <v>0.81</v>
      </c>
      <c r="E27">
        <v>0.36</v>
      </c>
      <c r="F27">
        <v>1.22</v>
      </c>
      <c r="G27">
        <v>0.48</v>
      </c>
      <c r="H27">
        <v>0</v>
      </c>
      <c r="I27">
        <v>4.76</v>
      </c>
      <c r="J27">
        <v>100</v>
      </c>
      <c r="K27">
        <v>0</v>
      </c>
      <c r="L27">
        <v>100</v>
      </c>
      <c r="M27">
        <v>85.2</v>
      </c>
      <c r="N27">
        <v>3.5</v>
      </c>
      <c r="O27">
        <v>14.9</v>
      </c>
      <c r="P27">
        <v>76.3</v>
      </c>
      <c r="Q27">
        <v>99.9</v>
      </c>
      <c r="R27">
        <v>98.7</v>
      </c>
      <c r="S27">
        <v>100</v>
      </c>
    </row>
    <row r="28" spans="1:19" x14ac:dyDescent="0.25">
      <c r="A28" t="s">
        <v>42</v>
      </c>
      <c r="B28">
        <v>2</v>
      </c>
      <c r="C28">
        <v>38</v>
      </c>
      <c r="D28">
        <v>0.52</v>
      </c>
      <c r="E28">
        <v>0.32</v>
      </c>
      <c r="F28">
        <v>0.81</v>
      </c>
      <c r="G28">
        <v>0.68</v>
      </c>
      <c r="H28">
        <v>0</v>
      </c>
      <c r="I28">
        <v>2.96</v>
      </c>
      <c r="J28">
        <v>100</v>
      </c>
      <c r="K28">
        <v>100</v>
      </c>
      <c r="L28">
        <v>100</v>
      </c>
      <c r="M28">
        <v>82.7</v>
      </c>
      <c r="N28">
        <v>1.4</v>
      </c>
      <c r="O28">
        <v>12.4</v>
      </c>
      <c r="P28">
        <v>69.400000000000006</v>
      </c>
      <c r="Q28">
        <v>99</v>
      </c>
      <c r="R28">
        <v>99.9</v>
      </c>
      <c r="S28">
        <v>100</v>
      </c>
    </row>
    <row r="29" spans="1:19" x14ac:dyDescent="0.25">
      <c r="A29" t="s">
        <v>43</v>
      </c>
      <c r="B29">
        <v>4</v>
      </c>
      <c r="C29">
        <v>38</v>
      </c>
      <c r="D29">
        <v>0.26</v>
      </c>
      <c r="E29">
        <v>0.32</v>
      </c>
      <c r="F29">
        <v>0.6</v>
      </c>
      <c r="G29">
        <v>0.96</v>
      </c>
      <c r="H29">
        <v>124</v>
      </c>
      <c r="I29">
        <v>1.83</v>
      </c>
      <c r="J29">
        <v>100</v>
      </c>
      <c r="K29">
        <v>100</v>
      </c>
      <c r="L29">
        <v>87.2</v>
      </c>
      <c r="M29">
        <v>71.7</v>
      </c>
      <c r="N29">
        <v>2.2999999999999998</v>
      </c>
      <c r="O29">
        <v>45.3</v>
      </c>
      <c r="P29">
        <v>64.7</v>
      </c>
      <c r="Q29">
        <v>97.5</v>
      </c>
      <c r="R29">
        <v>0</v>
      </c>
      <c r="S29">
        <v>0</v>
      </c>
    </row>
    <row r="30" spans="1:19" x14ac:dyDescent="0.25">
      <c r="A30" t="s">
        <v>44</v>
      </c>
      <c r="B30">
        <v>2</v>
      </c>
      <c r="C30">
        <v>38</v>
      </c>
      <c r="D30">
        <v>0.8</v>
      </c>
      <c r="E30">
        <v>0.65</v>
      </c>
      <c r="F30">
        <v>1.4</v>
      </c>
      <c r="G30">
        <v>0.54</v>
      </c>
      <c r="H30">
        <v>0</v>
      </c>
      <c r="I30">
        <v>5.19</v>
      </c>
      <c r="J30">
        <v>100</v>
      </c>
      <c r="K30">
        <v>0</v>
      </c>
      <c r="L30">
        <v>100</v>
      </c>
      <c r="M30">
        <v>96</v>
      </c>
      <c r="N30">
        <v>2.2999999999999998</v>
      </c>
      <c r="O30">
        <v>11.8</v>
      </c>
      <c r="P30">
        <v>83</v>
      </c>
      <c r="Q30">
        <v>99.3</v>
      </c>
      <c r="R30">
        <v>98</v>
      </c>
      <c r="S30">
        <v>99.7</v>
      </c>
    </row>
    <row r="31" spans="1:19" x14ac:dyDescent="0.25">
      <c r="A31" t="s">
        <v>45</v>
      </c>
      <c r="B31">
        <v>2</v>
      </c>
      <c r="C31">
        <v>38</v>
      </c>
      <c r="D31">
        <v>0.15</v>
      </c>
      <c r="E31">
        <v>0.34</v>
      </c>
      <c r="F31">
        <v>0.66</v>
      </c>
      <c r="G31">
        <v>0.98</v>
      </c>
      <c r="H31">
        <v>0</v>
      </c>
      <c r="I31">
        <v>1.91</v>
      </c>
      <c r="J31">
        <v>100</v>
      </c>
      <c r="K31">
        <v>62.9</v>
      </c>
      <c r="L31">
        <v>100</v>
      </c>
      <c r="M31">
        <v>94.6</v>
      </c>
      <c r="N31">
        <v>0</v>
      </c>
      <c r="O31">
        <v>8.5</v>
      </c>
      <c r="P31">
        <v>66.8</v>
      </c>
      <c r="Q31">
        <v>99.4</v>
      </c>
      <c r="R31">
        <v>57.7</v>
      </c>
      <c r="S31">
        <v>56.9</v>
      </c>
    </row>
    <row r="32" spans="1:19" x14ac:dyDescent="0.25">
      <c r="A32" t="s">
        <v>46</v>
      </c>
      <c r="B32">
        <v>2</v>
      </c>
      <c r="C32">
        <v>38</v>
      </c>
      <c r="D32">
        <v>0.75</v>
      </c>
      <c r="E32">
        <v>0.62</v>
      </c>
      <c r="F32">
        <v>1.72</v>
      </c>
      <c r="G32">
        <v>0.48</v>
      </c>
      <c r="H32">
        <v>0</v>
      </c>
      <c r="I32">
        <v>6.21</v>
      </c>
      <c r="J32">
        <v>100</v>
      </c>
      <c r="K32">
        <v>100</v>
      </c>
      <c r="L32">
        <v>100</v>
      </c>
      <c r="M32">
        <v>79</v>
      </c>
      <c r="N32">
        <v>3.6</v>
      </c>
      <c r="O32">
        <v>13</v>
      </c>
      <c r="P32">
        <v>75.099999999999994</v>
      </c>
      <c r="Q32">
        <v>100</v>
      </c>
      <c r="R32">
        <v>0</v>
      </c>
      <c r="S32">
        <v>0</v>
      </c>
    </row>
    <row r="33" spans="1:19" x14ac:dyDescent="0.25">
      <c r="A33" t="s">
        <v>47</v>
      </c>
      <c r="B33">
        <v>1</v>
      </c>
      <c r="C33">
        <v>38</v>
      </c>
      <c r="D33">
        <v>0.39</v>
      </c>
      <c r="E33">
        <v>0.32</v>
      </c>
      <c r="F33">
        <v>0.69</v>
      </c>
      <c r="G33">
        <v>1</v>
      </c>
      <c r="H33">
        <v>0</v>
      </c>
      <c r="I33">
        <v>2.02</v>
      </c>
      <c r="J33">
        <v>100</v>
      </c>
      <c r="K33">
        <v>100</v>
      </c>
      <c r="L33">
        <v>100</v>
      </c>
      <c r="M33">
        <v>96</v>
      </c>
      <c r="N33">
        <v>1.8</v>
      </c>
      <c r="O33">
        <v>42.8</v>
      </c>
      <c r="P33">
        <v>70.2</v>
      </c>
      <c r="Q33">
        <v>100</v>
      </c>
      <c r="R33">
        <v>99</v>
      </c>
      <c r="S33">
        <v>100</v>
      </c>
    </row>
    <row r="34" spans="1:19" x14ac:dyDescent="0.25">
      <c r="A34" t="s">
        <v>48</v>
      </c>
      <c r="B34">
        <v>3</v>
      </c>
      <c r="C34">
        <v>38</v>
      </c>
      <c r="D34">
        <v>0.42</v>
      </c>
      <c r="E34">
        <v>0.11</v>
      </c>
      <c r="F34">
        <v>0.68</v>
      </c>
      <c r="G34">
        <v>1</v>
      </c>
      <c r="H34">
        <v>0</v>
      </c>
      <c r="I34">
        <v>1.75</v>
      </c>
      <c r="J34">
        <v>100</v>
      </c>
      <c r="K34">
        <v>100</v>
      </c>
      <c r="L34">
        <v>0</v>
      </c>
      <c r="M34">
        <v>77.2</v>
      </c>
      <c r="N34">
        <v>6.6</v>
      </c>
      <c r="O34">
        <v>37.700000000000003</v>
      </c>
      <c r="P34">
        <v>75.5</v>
      </c>
      <c r="Q34">
        <v>98.7</v>
      </c>
      <c r="R34">
        <v>73.3</v>
      </c>
      <c r="S34">
        <v>78.400000000000006</v>
      </c>
    </row>
    <row r="35" spans="1:19" x14ac:dyDescent="0.25">
      <c r="A35" t="s">
        <v>49</v>
      </c>
      <c r="B35">
        <v>4</v>
      </c>
      <c r="C35">
        <v>38</v>
      </c>
      <c r="D35">
        <v>0.34</v>
      </c>
      <c r="E35">
        <v>0.28000000000000003</v>
      </c>
      <c r="F35">
        <v>0.52</v>
      </c>
      <c r="G35">
        <v>1.04</v>
      </c>
      <c r="H35">
        <v>0</v>
      </c>
      <c r="I35">
        <v>1.53</v>
      </c>
      <c r="J35">
        <v>100</v>
      </c>
      <c r="K35">
        <v>100</v>
      </c>
      <c r="L35">
        <v>100</v>
      </c>
      <c r="M35">
        <v>96.5</v>
      </c>
      <c r="N35">
        <v>0.9</v>
      </c>
      <c r="O35">
        <v>17.8</v>
      </c>
      <c r="P35">
        <v>69.7</v>
      </c>
      <c r="Q35">
        <v>100</v>
      </c>
      <c r="R35">
        <v>38</v>
      </c>
      <c r="S35">
        <v>29.4</v>
      </c>
    </row>
    <row r="36" spans="1:19" x14ac:dyDescent="0.25">
      <c r="A36" t="s">
        <v>50</v>
      </c>
      <c r="B36">
        <v>2</v>
      </c>
      <c r="C36">
        <v>38</v>
      </c>
      <c r="D36">
        <v>0.77</v>
      </c>
      <c r="E36">
        <v>0.69</v>
      </c>
      <c r="F36">
        <v>1.63</v>
      </c>
      <c r="G36">
        <v>0.42</v>
      </c>
      <c r="H36">
        <v>0</v>
      </c>
      <c r="I36">
        <v>6.11</v>
      </c>
      <c r="J36">
        <v>100</v>
      </c>
      <c r="K36">
        <v>100</v>
      </c>
      <c r="L36">
        <v>100</v>
      </c>
      <c r="M36">
        <v>81.7</v>
      </c>
      <c r="N36">
        <v>3.9</v>
      </c>
      <c r="O36">
        <v>18.2</v>
      </c>
      <c r="P36">
        <v>77.8</v>
      </c>
      <c r="Q36">
        <v>98.1</v>
      </c>
      <c r="R36">
        <v>51.1</v>
      </c>
      <c r="S36">
        <v>45.6</v>
      </c>
    </row>
    <row r="37" spans="1:19" x14ac:dyDescent="0.25">
      <c r="A37" t="s">
        <v>51</v>
      </c>
      <c r="B37">
        <v>5</v>
      </c>
      <c r="C37">
        <v>50</v>
      </c>
      <c r="D37">
        <v>0.13</v>
      </c>
      <c r="E37">
        <v>0.15</v>
      </c>
      <c r="F37">
        <v>0.61</v>
      </c>
      <c r="G37">
        <v>1</v>
      </c>
      <c r="H37">
        <v>0</v>
      </c>
      <c r="I37">
        <v>1.54</v>
      </c>
      <c r="J37">
        <v>100</v>
      </c>
      <c r="K37">
        <v>0</v>
      </c>
      <c r="L37">
        <v>0</v>
      </c>
      <c r="M37">
        <v>62.2</v>
      </c>
      <c r="N37">
        <v>0.2</v>
      </c>
      <c r="O37">
        <v>0.1</v>
      </c>
      <c r="P37">
        <v>36</v>
      </c>
      <c r="Q37">
        <v>89.6</v>
      </c>
      <c r="R37">
        <v>57.3</v>
      </c>
      <c r="S37">
        <v>59.4</v>
      </c>
    </row>
    <row r="38" spans="1:19" x14ac:dyDescent="0.25">
      <c r="A38" t="s">
        <v>52</v>
      </c>
      <c r="B38">
        <v>5</v>
      </c>
      <c r="C38">
        <v>40</v>
      </c>
      <c r="D38">
        <v>0.33</v>
      </c>
      <c r="E38">
        <v>0.24</v>
      </c>
      <c r="F38">
        <v>0.61</v>
      </c>
      <c r="G38">
        <v>0.92</v>
      </c>
      <c r="H38">
        <v>0</v>
      </c>
      <c r="I38">
        <v>1.86</v>
      </c>
      <c r="J38">
        <v>100</v>
      </c>
      <c r="K38">
        <v>100</v>
      </c>
      <c r="L38">
        <v>100</v>
      </c>
      <c r="M38">
        <v>77.900000000000006</v>
      </c>
      <c r="N38">
        <v>0.7</v>
      </c>
      <c r="O38">
        <v>13.8</v>
      </c>
      <c r="P38">
        <v>64.3</v>
      </c>
      <c r="Q38">
        <v>100</v>
      </c>
      <c r="R38">
        <v>52.8</v>
      </c>
      <c r="S38">
        <v>46.9</v>
      </c>
    </row>
    <row r="39" spans="1:19" x14ac:dyDescent="0.25">
      <c r="A39" t="s">
        <v>53</v>
      </c>
      <c r="B39">
        <v>3</v>
      </c>
      <c r="C39">
        <v>38</v>
      </c>
      <c r="D39">
        <v>0.17</v>
      </c>
      <c r="E39">
        <v>0.3</v>
      </c>
      <c r="F39">
        <v>0.74</v>
      </c>
      <c r="G39">
        <v>1</v>
      </c>
      <c r="H39">
        <v>0</v>
      </c>
      <c r="I39">
        <v>1.86</v>
      </c>
      <c r="J39">
        <v>100</v>
      </c>
      <c r="K39">
        <v>100</v>
      </c>
      <c r="L39">
        <v>0</v>
      </c>
      <c r="M39">
        <v>75.900000000000006</v>
      </c>
      <c r="N39">
        <v>0.4</v>
      </c>
      <c r="O39">
        <v>1.8</v>
      </c>
      <c r="P39">
        <v>51.6</v>
      </c>
      <c r="Q39">
        <v>99.9</v>
      </c>
      <c r="R39">
        <v>38.200000000000003</v>
      </c>
      <c r="S39">
        <v>39</v>
      </c>
    </row>
    <row r="40" spans="1:19" x14ac:dyDescent="0.25">
      <c r="A40" t="s">
        <v>54</v>
      </c>
      <c r="B40">
        <v>6</v>
      </c>
      <c r="C40">
        <v>48</v>
      </c>
      <c r="D40">
        <v>0.04</v>
      </c>
      <c r="E40">
        <v>0.1</v>
      </c>
      <c r="F40">
        <v>0.56999999999999995</v>
      </c>
      <c r="G40">
        <v>1.06</v>
      </c>
      <c r="H40">
        <v>30</v>
      </c>
      <c r="I40">
        <v>0.95</v>
      </c>
      <c r="J40">
        <v>100</v>
      </c>
      <c r="K40">
        <v>0</v>
      </c>
      <c r="L40">
        <v>0</v>
      </c>
      <c r="M40">
        <v>76</v>
      </c>
      <c r="N40">
        <v>0</v>
      </c>
      <c r="O40">
        <v>1.6</v>
      </c>
      <c r="P40">
        <v>49.1</v>
      </c>
      <c r="Q40">
        <v>70.5</v>
      </c>
      <c r="R40">
        <v>33.299999999999997</v>
      </c>
      <c r="S40">
        <v>36.299999999999997</v>
      </c>
    </row>
    <row r="41" spans="1:19" x14ac:dyDescent="0.25">
      <c r="A41" t="s">
        <v>55</v>
      </c>
      <c r="B41">
        <v>4</v>
      </c>
      <c r="C41">
        <v>38</v>
      </c>
      <c r="D41">
        <v>0.26</v>
      </c>
      <c r="E41">
        <v>0.32</v>
      </c>
      <c r="F41">
        <v>0.56000000000000005</v>
      </c>
      <c r="G41">
        <v>0.98</v>
      </c>
      <c r="H41">
        <v>124</v>
      </c>
      <c r="I41">
        <v>1.73</v>
      </c>
      <c r="J41">
        <v>100</v>
      </c>
      <c r="K41">
        <v>100</v>
      </c>
      <c r="L41">
        <v>86.6</v>
      </c>
      <c r="M41">
        <v>68.900000000000006</v>
      </c>
      <c r="N41">
        <v>2.1</v>
      </c>
      <c r="O41">
        <v>25.4</v>
      </c>
      <c r="P41">
        <v>59.8</v>
      </c>
      <c r="Q41">
        <v>96.2</v>
      </c>
      <c r="R41">
        <v>0</v>
      </c>
      <c r="S41">
        <v>0</v>
      </c>
    </row>
    <row r="42" spans="1:19" x14ac:dyDescent="0.25">
      <c r="A42" t="s">
        <v>56</v>
      </c>
      <c r="B42">
        <v>3</v>
      </c>
      <c r="C42">
        <v>38</v>
      </c>
      <c r="D42">
        <v>0.74</v>
      </c>
      <c r="E42">
        <v>0.65</v>
      </c>
      <c r="F42">
        <v>1.29</v>
      </c>
      <c r="G42">
        <v>0.74</v>
      </c>
      <c r="H42">
        <v>0</v>
      </c>
      <c r="I42">
        <v>4.46</v>
      </c>
      <c r="J42">
        <v>100</v>
      </c>
      <c r="K42">
        <v>100</v>
      </c>
      <c r="L42">
        <v>99.8</v>
      </c>
      <c r="M42">
        <v>83.4</v>
      </c>
      <c r="N42">
        <v>3.3</v>
      </c>
      <c r="O42">
        <v>24</v>
      </c>
      <c r="P42">
        <v>79.2</v>
      </c>
      <c r="Q42">
        <v>97.8</v>
      </c>
      <c r="R42">
        <v>78.900000000000006</v>
      </c>
      <c r="S42">
        <v>91.4</v>
      </c>
    </row>
    <row r="43" spans="1:19" x14ac:dyDescent="0.25">
      <c r="A43" t="s">
        <v>57</v>
      </c>
      <c r="B43">
        <v>5</v>
      </c>
      <c r="C43">
        <v>48</v>
      </c>
      <c r="D43">
        <v>0.13</v>
      </c>
      <c r="E43">
        <v>0.16</v>
      </c>
      <c r="F43">
        <v>0.62</v>
      </c>
      <c r="G43">
        <v>1</v>
      </c>
      <c r="H43">
        <v>0</v>
      </c>
      <c r="I43">
        <v>1.55</v>
      </c>
      <c r="J43">
        <v>100</v>
      </c>
      <c r="K43">
        <v>0</v>
      </c>
      <c r="L43">
        <v>0</v>
      </c>
      <c r="M43">
        <v>60.7</v>
      </c>
      <c r="N43">
        <v>0.4</v>
      </c>
      <c r="O43">
        <v>0.2</v>
      </c>
      <c r="P43">
        <v>39.200000000000003</v>
      </c>
      <c r="Q43">
        <v>58.7</v>
      </c>
      <c r="R43">
        <v>59.4</v>
      </c>
      <c r="S43">
        <v>56.6</v>
      </c>
    </row>
    <row r="44" spans="1:19" x14ac:dyDescent="0.25">
      <c r="A44" t="s">
        <v>75</v>
      </c>
      <c r="B44">
        <v>6</v>
      </c>
      <c r="C44">
        <v>40</v>
      </c>
      <c r="D44">
        <v>0.19</v>
      </c>
      <c r="E44">
        <v>0.13</v>
      </c>
      <c r="F44">
        <v>0.85</v>
      </c>
      <c r="G44">
        <v>0.98</v>
      </c>
      <c r="H44">
        <v>0</v>
      </c>
      <c r="I44">
        <v>2.06</v>
      </c>
      <c r="J44">
        <v>100</v>
      </c>
      <c r="K44">
        <v>0</v>
      </c>
      <c r="L44">
        <v>100</v>
      </c>
      <c r="M44">
        <v>83.3</v>
      </c>
      <c r="N44">
        <v>0</v>
      </c>
      <c r="O44">
        <v>20.5</v>
      </c>
      <c r="P44">
        <v>29.5</v>
      </c>
      <c r="Q44">
        <v>98.1</v>
      </c>
      <c r="R44">
        <v>93</v>
      </c>
      <c r="S44">
        <v>99.7</v>
      </c>
    </row>
    <row r="45" spans="1:19" x14ac:dyDescent="0.25">
      <c r="A45" t="s">
        <v>58</v>
      </c>
      <c r="B45">
        <v>3</v>
      </c>
      <c r="C45">
        <v>38</v>
      </c>
      <c r="D45">
        <v>0.72</v>
      </c>
      <c r="E45">
        <v>0.68</v>
      </c>
      <c r="F45">
        <v>1.46</v>
      </c>
      <c r="G45">
        <v>0.48</v>
      </c>
      <c r="H45">
        <v>0</v>
      </c>
      <c r="I45">
        <v>5.65</v>
      </c>
      <c r="J45">
        <v>100</v>
      </c>
      <c r="K45">
        <v>100</v>
      </c>
      <c r="L45">
        <v>100</v>
      </c>
      <c r="M45">
        <v>85.6</v>
      </c>
      <c r="N45">
        <v>3</v>
      </c>
      <c r="O45">
        <v>18.5</v>
      </c>
      <c r="P45">
        <v>75.5</v>
      </c>
      <c r="Q45">
        <v>100</v>
      </c>
      <c r="R45">
        <v>47.4</v>
      </c>
      <c r="S45">
        <v>43</v>
      </c>
    </row>
    <row r="46" spans="1:19" x14ac:dyDescent="0.25">
      <c r="A46" t="s">
        <v>59</v>
      </c>
      <c r="B46">
        <v>2</v>
      </c>
      <c r="C46">
        <v>38</v>
      </c>
      <c r="D46">
        <v>0.09</v>
      </c>
      <c r="E46">
        <v>0.6</v>
      </c>
      <c r="F46">
        <v>1.23</v>
      </c>
      <c r="G46">
        <v>0.6</v>
      </c>
      <c r="H46">
        <v>0</v>
      </c>
      <c r="I46">
        <v>3.96</v>
      </c>
      <c r="J46">
        <v>100</v>
      </c>
      <c r="K46">
        <v>75.7</v>
      </c>
      <c r="L46">
        <v>0</v>
      </c>
      <c r="M46">
        <v>43.7</v>
      </c>
      <c r="N46">
        <v>0</v>
      </c>
      <c r="O46">
        <v>2.2999999999999998</v>
      </c>
      <c r="P46">
        <v>22.2</v>
      </c>
      <c r="Q46">
        <v>89.4</v>
      </c>
      <c r="R46">
        <v>69.7</v>
      </c>
      <c r="S46">
        <v>66</v>
      </c>
    </row>
    <row r="47" spans="1:19" x14ac:dyDescent="0.25">
      <c r="A47" t="s">
        <v>60</v>
      </c>
      <c r="B47">
        <v>2</v>
      </c>
      <c r="C47">
        <v>38</v>
      </c>
      <c r="D47">
        <v>0.17</v>
      </c>
      <c r="E47">
        <v>0.25</v>
      </c>
      <c r="F47">
        <v>0.7</v>
      </c>
      <c r="G47">
        <v>0.94</v>
      </c>
      <c r="H47">
        <v>22</v>
      </c>
      <c r="I47">
        <v>1.86</v>
      </c>
      <c r="J47">
        <v>100</v>
      </c>
      <c r="K47">
        <v>0</v>
      </c>
      <c r="L47">
        <v>100</v>
      </c>
      <c r="M47">
        <v>60.5</v>
      </c>
      <c r="N47">
        <v>0</v>
      </c>
      <c r="O47">
        <v>14</v>
      </c>
      <c r="P47">
        <v>47.6</v>
      </c>
      <c r="Q47">
        <v>98.7</v>
      </c>
      <c r="R47">
        <v>97</v>
      </c>
      <c r="S47">
        <v>99.9</v>
      </c>
    </row>
    <row r="48" spans="1:19" x14ac:dyDescent="0.25">
      <c r="A48" t="s">
        <v>61</v>
      </c>
      <c r="B48">
        <v>1</v>
      </c>
      <c r="C48">
        <v>38</v>
      </c>
      <c r="D48">
        <v>0.27</v>
      </c>
      <c r="E48">
        <v>0.32</v>
      </c>
      <c r="F48">
        <v>0.59</v>
      </c>
      <c r="G48">
        <v>1.02</v>
      </c>
      <c r="H48">
        <v>0</v>
      </c>
      <c r="I48">
        <v>1.63</v>
      </c>
      <c r="J48">
        <v>100</v>
      </c>
      <c r="K48">
        <v>100</v>
      </c>
      <c r="L48">
        <v>100</v>
      </c>
      <c r="M48">
        <v>84.5</v>
      </c>
      <c r="N48">
        <v>0.6</v>
      </c>
      <c r="O48">
        <v>25.3</v>
      </c>
      <c r="P48">
        <v>69.3</v>
      </c>
      <c r="Q48">
        <v>98.2</v>
      </c>
      <c r="R48">
        <v>99.2</v>
      </c>
      <c r="S48">
        <v>100</v>
      </c>
    </row>
    <row r="49" spans="1:19" x14ac:dyDescent="0.25">
      <c r="A49" t="s">
        <v>62</v>
      </c>
      <c r="B49">
        <v>2</v>
      </c>
      <c r="C49">
        <v>38</v>
      </c>
      <c r="D49">
        <v>0.27</v>
      </c>
      <c r="E49">
        <v>0.02</v>
      </c>
      <c r="F49">
        <v>0.48</v>
      </c>
      <c r="G49">
        <v>1</v>
      </c>
      <c r="H49">
        <v>0</v>
      </c>
      <c r="I49">
        <v>1.1100000000000001</v>
      </c>
      <c r="J49">
        <v>100</v>
      </c>
      <c r="K49">
        <v>100</v>
      </c>
      <c r="L49">
        <v>100</v>
      </c>
      <c r="M49">
        <v>57.2</v>
      </c>
      <c r="N49">
        <v>0.4</v>
      </c>
      <c r="O49">
        <v>9.6999999999999993</v>
      </c>
      <c r="P49">
        <v>47.4</v>
      </c>
      <c r="Q49">
        <v>98.8</v>
      </c>
      <c r="R49">
        <v>99.8</v>
      </c>
      <c r="S49">
        <v>100</v>
      </c>
    </row>
    <row r="50" spans="1:19" x14ac:dyDescent="0.25">
      <c r="A50" t="s">
        <v>63</v>
      </c>
      <c r="B50">
        <v>2</v>
      </c>
      <c r="C50">
        <v>38</v>
      </c>
      <c r="D50">
        <v>0.21</v>
      </c>
      <c r="E50">
        <v>0.33</v>
      </c>
      <c r="F50">
        <v>0.5</v>
      </c>
      <c r="G50">
        <v>0.84</v>
      </c>
      <c r="H50">
        <v>0</v>
      </c>
      <c r="I50">
        <v>1.83</v>
      </c>
      <c r="J50">
        <v>100</v>
      </c>
      <c r="K50">
        <v>100</v>
      </c>
      <c r="L50">
        <v>100</v>
      </c>
      <c r="M50">
        <v>64</v>
      </c>
      <c r="N50">
        <v>1.1000000000000001</v>
      </c>
      <c r="O50">
        <v>8.1</v>
      </c>
      <c r="P50">
        <v>46</v>
      </c>
      <c r="Q50">
        <v>98.8</v>
      </c>
      <c r="R50">
        <v>0</v>
      </c>
      <c r="S50">
        <v>0</v>
      </c>
    </row>
    <row r="51" spans="1:19" x14ac:dyDescent="0.25">
      <c r="A51" t="s">
        <v>64</v>
      </c>
      <c r="B51">
        <v>1</v>
      </c>
      <c r="C51">
        <v>38</v>
      </c>
      <c r="D51">
        <v>0.18</v>
      </c>
      <c r="E51">
        <v>0.6</v>
      </c>
      <c r="F51">
        <v>0.93</v>
      </c>
      <c r="G51">
        <v>0.76</v>
      </c>
      <c r="H51">
        <v>0</v>
      </c>
      <c r="I51">
        <v>3.14</v>
      </c>
      <c r="J51">
        <v>100</v>
      </c>
      <c r="K51">
        <v>100</v>
      </c>
      <c r="L51">
        <v>100</v>
      </c>
      <c r="M51">
        <v>72.099999999999994</v>
      </c>
      <c r="N51">
        <v>0.6</v>
      </c>
      <c r="O51">
        <v>22.2</v>
      </c>
      <c r="P51">
        <v>63.1</v>
      </c>
      <c r="Q51">
        <v>96.3</v>
      </c>
      <c r="R51">
        <v>97.8</v>
      </c>
      <c r="S51">
        <v>100</v>
      </c>
    </row>
    <row r="52" spans="1:19" x14ac:dyDescent="0.25">
      <c r="A52" t="s">
        <v>65</v>
      </c>
      <c r="B52">
        <v>2</v>
      </c>
      <c r="C52">
        <v>38</v>
      </c>
      <c r="D52">
        <v>0.14000000000000001</v>
      </c>
      <c r="E52">
        <v>0.05</v>
      </c>
      <c r="F52">
        <v>0.88</v>
      </c>
      <c r="G52">
        <v>1</v>
      </c>
      <c r="H52">
        <v>0</v>
      </c>
      <c r="I52">
        <v>1.6</v>
      </c>
      <c r="J52">
        <v>100</v>
      </c>
      <c r="K52">
        <v>0</v>
      </c>
      <c r="L52">
        <v>0</v>
      </c>
      <c r="M52">
        <v>39</v>
      </c>
      <c r="N52">
        <v>0.7</v>
      </c>
      <c r="O52">
        <v>46.7</v>
      </c>
      <c r="P52">
        <v>27.6</v>
      </c>
      <c r="Q52">
        <v>54.4</v>
      </c>
      <c r="R52">
        <v>0</v>
      </c>
      <c r="S52">
        <v>0</v>
      </c>
    </row>
    <row r="53" spans="1:19" x14ac:dyDescent="0.25">
      <c r="A53" t="s">
        <v>66</v>
      </c>
      <c r="B53">
        <v>2</v>
      </c>
      <c r="C53">
        <v>38</v>
      </c>
      <c r="D53">
        <v>0.75</v>
      </c>
      <c r="E53">
        <v>0.57999999999999996</v>
      </c>
      <c r="F53">
        <v>1.41</v>
      </c>
      <c r="G53">
        <v>0.4</v>
      </c>
      <c r="H53">
        <v>0</v>
      </c>
      <c r="I53">
        <v>5.53</v>
      </c>
      <c r="J53">
        <v>100</v>
      </c>
      <c r="K53">
        <v>100</v>
      </c>
      <c r="L53">
        <v>100</v>
      </c>
      <c r="M53">
        <v>85.4</v>
      </c>
      <c r="N53">
        <v>3.5</v>
      </c>
      <c r="O53">
        <v>8.3000000000000007</v>
      </c>
      <c r="P53">
        <v>75.3</v>
      </c>
      <c r="Q53">
        <v>100</v>
      </c>
      <c r="R53">
        <v>95</v>
      </c>
      <c r="S53">
        <v>98.6</v>
      </c>
    </row>
    <row r="54" spans="1:19" x14ac:dyDescent="0.25">
      <c r="A54" t="s">
        <v>67</v>
      </c>
      <c r="B54">
        <v>6</v>
      </c>
      <c r="C54">
        <v>50</v>
      </c>
      <c r="D54">
        <v>0.52</v>
      </c>
      <c r="E54">
        <v>0.02</v>
      </c>
      <c r="F54">
        <v>0.78</v>
      </c>
      <c r="G54">
        <v>1</v>
      </c>
      <c r="H54">
        <v>0</v>
      </c>
      <c r="I54">
        <v>1.84</v>
      </c>
      <c r="J54">
        <v>100</v>
      </c>
      <c r="K54">
        <v>100</v>
      </c>
      <c r="L54">
        <v>100</v>
      </c>
      <c r="M54">
        <v>77.5</v>
      </c>
      <c r="N54">
        <v>0.2</v>
      </c>
      <c r="O54">
        <v>11.4</v>
      </c>
      <c r="P54">
        <v>66</v>
      </c>
      <c r="Q54">
        <v>99.8</v>
      </c>
      <c r="R54">
        <v>71.5</v>
      </c>
      <c r="S54">
        <v>80</v>
      </c>
    </row>
    <row r="55" spans="1:19" x14ac:dyDescent="0.25">
      <c r="A55" t="s">
        <v>68</v>
      </c>
      <c r="B55">
        <v>5</v>
      </c>
      <c r="C55">
        <v>38</v>
      </c>
      <c r="D55">
        <v>0.33</v>
      </c>
      <c r="E55">
        <v>0.06</v>
      </c>
      <c r="F55">
        <v>0.48</v>
      </c>
      <c r="G55">
        <v>1</v>
      </c>
      <c r="H55">
        <v>0</v>
      </c>
      <c r="I55">
        <v>1.23</v>
      </c>
      <c r="J55">
        <v>100</v>
      </c>
      <c r="K55">
        <v>100</v>
      </c>
      <c r="L55">
        <v>100</v>
      </c>
      <c r="M55">
        <v>72.8</v>
      </c>
      <c r="N55">
        <v>0.2</v>
      </c>
      <c r="O55">
        <v>11.1</v>
      </c>
      <c r="P55">
        <v>61.5</v>
      </c>
      <c r="Q55">
        <v>100</v>
      </c>
      <c r="R55">
        <v>46.6</v>
      </c>
      <c r="S55">
        <v>45.1</v>
      </c>
    </row>
    <row r="56" spans="1:19" x14ac:dyDescent="0.25">
      <c r="A56" t="s">
        <v>69</v>
      </c>
      <c r="B56">
        <v>4</v>
      </c>
      <c r="C56">
        <v>38</v>
      </c>
      <c r="D56">
        <v>0.35</v>
      </c>
      <c r="E56">
        <v>0.28999999999999998</v>
      </c>
      <c r="F56">
        <v>0.64</v>
      </c>
      <c r="G56">
        <v>0.96</v>
      </c>
      <c r="H56">
        <v>0</v>
      </c>
      <c r="I56">
        <v>1.97</v>
      </c>
      <c r="J56">
        <v>100</v>
      </c>
      <c r="K56">
        <v>100</v>
      </c>
      <c r="L56">
        <v>100</v>
      </c>
      <c r="M56">
        <v>85</v>
      </c>
      <c r="N56">
        <v>1.4</v>
      </c>
      <c r="O56">
        <v>14.2</v>
      </c>
      <c r="P56">
        <v>68.900000000000006</v>
      </c>
      <c r="Q56">
        <v>98.1</v>
      </c>
      <c r="R56">
        <v>50.6</v>
      </c>
      <c r="S56">
        <v>55.5</v>
      </c>
    </row>
    <row r="57" spans="1:19" x14ac:dyDescent="0.25">
      <c r="A57" t="s">
        <v>70</v>
      </c>
      <c r="B57">
        <v>5</v>
      </c>
      <c r="C57">
        <v>48</v>
      </c>
      <c r="D57">
        <v>0.15</v>
      </c>
      <c r="E57">
        <v>0.16</v>
      </c>
      <c r="F57">
        <v>0.62</v>
      </c>
      <c r="G57">
        <v>1</v>
      </c>
      <c r="H57">
        <v>0</v>
      </c>
      <c r="I57">
        <v>1.43</v>
      </c>
      <c r="J57">
        <v>100</v>
      </c>
      <c r="K57">
        <v>100</v>
      </c>
      <c r="L57">
        <v>100</v>
      </c>
      <c r="M57">
        <v>61.4</v>
      </c>
      <c r="N57">
        <v>0.2</v>
      </c>
      <c r="O57">
        <v>20.2</v>
      </c>
      <c r="P57">
        <v>62.2</v>
      </c>
      <c r="Q57">
        <v>99.3</v>
      </c>
      <c r="R57">
        <v>56.2</v>
      </c>
      <c r="S57">
        <v>52.7</v>
      </c>
    </row>
    <row r="58" spans="1:19" x14ac:dyDescent="0.25">
      <c r="A58" t="s">
        <v>71</v>
      </c>
      <c r="B58">
        <v>3</v>
      </c>
      <c r="C58">
        <v>38</v>
      </c>
      <c r="D58">
        <v>0.19</v>
      </c>
      <c r="E58">
        <v>0.44</v>
      </c>
      <c r="F58">
        <v>0.63</v>
      </c>
      <c r="G58">
        <v>1.1200000000000001</v>
      </c>
      <c r="H58">
        <v>186</v>
      </c>
      <c r="I58">
        <v>1.43</v>
      </c>
      <c r="J58">
        <v>100</v>
      </c>
      <c r="K58">
        <v>100</v>
      </c>
      <c r="L58">
        <v>0</v>
      </c>
      <c r="M58">
        <v>87.4</v>
      </c>
      <c r="N58">
        <v>1.1000000000000001</v>
      </c>
      <c r="O58">
        <v>48.2</v>
      </c>
      <c r="P58">
        <v>52.3</v>
      </c>
      <c r="Q58">
        <v>100</v>
      </c>
      <c r="R58">
        <v>90.9</v>
      </c>
      <c r="S58">
        <v>96.3</v>
      </c>
    </row>
    <row r="59" spans="1:19" x14ac:dyDescent="0.25">
      <c r="A59" t="s">
        <v>72</v>
      </c>
      <c r="B59">
        <v>2</v>
      </c>
      <c r="C59">
        <v>38</v>
      </c>
      <c r="D59">
        <v>7.0000000000000007E-2</v>
      </c>
      <c r="E59">
        <v>0.52</v>
      </c>
      <c r="F59">
        <v>0.86</v>
      </c>
      <c r="G59">
        <v>0.68</v>
      </c>
      <c r="H59">
        <v>0</v>
      </c>
      <c r="I59">
        <v>2.72</v>
      </c>
      <c r="J59">
        <v>100</v>
      </c>
      <c r="K59">
        <v>75</v>
      </c>
      <c r="L59">
        <v>100</v>
      </c>
      <c r="M59">
        <v>21.2</v>
      </c>
      <c r="N59">
        <v>0</v>
      </c>
      <c r="O59">
        <v>1.8</v>
      </c>
      <c r="P59">
        <v>15.5</v>
      </c>
      <c r="Q59">
        <v>86.5</v>
      </c>
      <c r="R59">
        <v>68.099999999999994</v>
      </c>
      <c r="S59">
        <v>84.5</v>
      </c>
    </row>
    <row r="60" spans="1:19" x14ac:dyDescent="0.25">
      <c r="A60" t="s">
        <v>73</v>
      </c>
      <c r="B60">
        <v>5</v>
      </c>
      <c r="C60">
        <v>40</v>
      </c>
      <c r="D60">
        <v>0.33</v>
      </c>
      <c r="E60">
        <v>0.25</v>
      </c>
      <c r="F60">
        <v>0.56000000000000005</v>
      </c>
      <c r="G60">
        <v>1</v>
      </c>
      <c r="H60">
        <v>0</v>
      </c>
      <c r="I60">
        <v>1.68</v>
      </c>
      <c r="J60">
        <v>100</v>
      </c>
      <c r="K60">
        <v>0</v>
      </c>
      <c r="L60">
        <v>74.2</v>
      </c>
      <c r="M60">
        <v>43.8</v>
      </c>
      <c r="N60">
        <v>0.5</v>
      </c>
      <c r="O60">
        <v>7.7</v>
      </c>
      <c r="P60">
        <v>41.1</v>
      </c>
      <c r="Q60">
        <v>69</v>
      </c>
      <c r="R60">
        <v>0</v>
      </c>
      <c r="S60">
        <v>0</v>
      </c>
    </row>
    <row r="61" spans="1:19" x14ac:dyDescent="0.25">
      <c r="A61" t="s">
        <v>74</v>
      </c>
      <c r="B61">
        <v>2</v>
      </c>
      <c r="C61">
        <v>38</v>
      </c>
      <c r="D61">
        <v>0.69</v>
      </c>
      <c r="E61">
        <v>0.22</v>
      </c>
      <c r="F61">
        <v>1.08</v>
      </c>
      <c r="G61">
        <v>0.54</v>
      </c>
      <c r="H61">
        <v>0</v>
      </c>
      <c r="I61">
        <v>4.1399999999999997</v>
      </c>
      <c r="J61">
        <v>100</v>
      </c>
      <c r="K61">
        <v>100</v>
      </c>
      <c r="L61">
        <v>100</v>
      </c>
      <c r="M61">
        <v>90.3</v>
      </c>
      <c r="N61">
        <v>2.8</v>
      </c>
      <c r="O61">
        <v>17.2</v>
      </c>
      <c r="P61">
        <v>76.900000000000006</v>
      </c>
      <c r="Q61">
        <v>100</v>
      </c>
      <c r="R61">
        <v>79.8</v>
      </c>
      <c r="S61">
        <v>77</v>
      </c>
    </row>
    <row r="63" spans="1:19" x14ac:dyDescent="0.25">
      <c r="A63" t="s">
        <v>97</v>
      </c>
      <c r="B63">
        <f>AVERAGE(B2:B61)</f>
        <v>3.1666666666666665</v>
      </c>
      <c r="C63">
        <f t="shared" ref="C63:S63" si="0">AVERAGE(C2:C61)</f>
        <v>39.966666666666669</v>
      </c>
      <c r="D63">
        <f t="shared" si="0"/>
        <v>0.34366666666666668</v>
      </c>
      <c r="E63">
        <f t="shared" si="0"/>
        <v>0.32766666666666655</v>
      </c>
      <c r="F63">
        <f t="shared" si="0"/>
        <v>0.83699999999999997</v>
      </c>
      <c r="G63">
        <f t="shared" si="0"/>
        <v>0.85866666666666658</v>
      </c>
      <c r="H63">
        <f t="shared" si="0"/>
        <v>10.966666666666667</v>
      </c>
      <c r="I63">
        <f t="shared" si="0"/>
        <v>2.6024999999999996</v>
      </c>
      <c r="J63">
        <f t="shared" si="0"/>
        <v>100</v>
      </c>
      <c r="K63">
        <f t="shared" si="0"/>
        <v>69.814999999999998</v>
      </c>
      <c r="L63">
        <f t="shared" si="0"/>
        <v>72.248333333333349</v>
      </c>
      <c r="M63">
        <f t="shared" si="0"/>
        <v>72.656666666666652</v>
      </c>
      <c r="N63">
        <f t="shared" si="0"/>
        <v>1.5800000000000003</v>
      </c>
      <c r="O63">
        <f t="shared" si="0"/>
        <v>15.790000000000003</v>
      </c>
      <c r="P63">
        <f t="shared" si="0"/>
        <v>57.208333333333336</v>
      </c>
      <c r="Q63">
        <f t="shared" si="0"/>
        <v>92.011666666666684</v>
      </c>
      <c r="R63">
        <f t="shared" si="0"/>
        <v>61.856666666666676</v>
      </c>
      <c r="S63">
        <f t="shared" si="0"/>
        <v>63.448333333333345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="55" zoomScaleNormal="55" workbookViewId="0">
      <selection activeCell="R63" sqref="R63:S6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76</v>
      </c>
      <c r="H1" t="s">
        <v>77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t="s">
        <v>16</v>
      </c>
      <c r="B2">
        <v>5</v>
      </c>
      <c r="C2">
        <v>44</v>
      </c>
      <c r="D2">
        <v>0.23</v>
      </c>
      <c r="E2">
        <v>0.17</v>
      </c>
      <c r="F2">
        <v>0.47</v>
      </c>
      <c r="G2">
        <v>1.2</v>
      </c>
      <c r="H2">
        <v>52</v>
      </c>
      <c r="I2">
        <v>1.03</v>
      </c>
      <c r="J2">
        <v>100</v>
      </c>
      <c r="K2">
        <v>100</v>
      </c>
      <c r="L2">
        <v>100</v>
      </c>
      <c r="M2">
        <v>58.8</v>
      </c>
      <c r="N2">
        <v>0.1</v>
      </c>
      <c r="O2">
        <v>35.799999999999997</v>
      </c>
      <c r="P2">
        <v>57.4</v>
      </c>
      <c r="Q2">
        <v>100</v>
      </c>
      <c r="R2">
        <v>59.4</v>
      </c>
      <c r="S2">
        <v>57.1</v>
      </c>
    </row>
    <row r="3" spans="1:19" x14ac:dyDescent="0.25">
      <c r="A3" t="s">
        <v>17</v>
      </c>
      <c r="B3">
        <v>3</v>
      </c>
      <c r="C3">
        <v>38</v>
      </c>
      <c r="D3">
        <v>0.14000000000000001</v>
      </c>
      <c r="E3">
        <v>0.4</v>
      </c>
      <c r="F3">
        <v>1.05</v>
      </c>
      <c r="G3">
        <v>0.6</v>
      </c>
      <c r="H3">
        <v>0</v>
      </c>
      <c r="I3">
        <v>3.23</v>
      </c>
      <c r="J3">
        <v>100</v>
      </c>
      <c r="K3">
        <v>0</v>
      </c>
      <c r="L3">
        <v>0</v>
      </c>
      <c r="M3">
        <v>53.2</v>
      </c>
      <c r="N3">
        <v>1</v>
      </c>
      <c r="O3">
        <v>11</v>
      </c>
      <c r="P3">
        <v>59.8</v>
      </c>
      <c r="Q3">
        <v>87.1</v>
      </c>
      <c r="R3">
        <v>0</v>
      </c>
      <c r="S3">
        <v>0</v>
      </c>
    </row>
    <row r="4" spans="1:19" x14ac:dyDescent="0.25">
      <c r="A4" t="s">
        <v>18</v>
      </c>
      <c r="B4">
        <v>5</v>
      </c>
      <c r="C4">
        <v>38</v>
      </c>
      <c r="D4">
        <v>0.22</v>
      </c>
      <c r="E4">
        <v>0.47</v>
      </c>
      <c r="F4">
        <v>0.6</v>
      </c>
      <c r="G4">
        <v>1</v>
      </c>
      <c r="H4">
        <v>0</v>
      </c>
      <c r="I4">
        <v>1.69</v>
      </c>
      <c r="J4">
        <v>100</v>
      </c>
      <c r="K4">
        <v>74.8</v>
      </c>
      <c r="L4">
        <v>0</v>
      </c>
      <c r="M4">
        <v>91.7</v>
      </c>
      <c r="N4">
        <v>1.6</v>
      </c>
      <c r="O4">
        <v>8.6</v>
      </c>
      <c r="P4">
        <v>45.9</v>
      </c>
      <c r="Q4">
        <v>100</v>
      </c>
      <c r="R4">
        <v>25.4</v>
      </c>
      <c r="S4">
        <v>22.6</v>
      </c>
    </row>
    <row r="5" spans="1:19" x14ac:dyDescent="0.25">
      <c r="A5" t="s">
        <v>19</v>
      </c>
      <c r="B5">
        <v>2</v>
      </c>
      <c r="C5">
        <v>38</v>
      </c>
      <c r="D5">
        <v>0.35</v>
      </c>
      <c r="E5">
        <v>0.47</v>
      </c>
      <c r="F5">
        <v>1.34</v>
      </c>
      <c r="G5">
        <v>0.4</v>
      </c>
      <c r="H5">
        <v>0</v>
      </c>
      <c r="I5">
        <v>4.8499999999999996</v>
      </c>
      <c r="J5">
        <v>100</v>
      </c>
      <c r="K5">
        <v>77.5</v>
      </c>
      <c r="L5">
        <v>100</v>
      </c>
      <c r="M5">
        <v>72.599999999999994</v>
      </c>
      <c r="N5">
        <v>0.6</v>
      </c>
      <c r="O5">
        <v>8.4</v>
      </c>
      <c r="P5">
        <v>50.6</v>
      </c>
      <c r="Q5">
        <v>99.4</v>
      </c>
      <c r="R5">
        <v>77.5</v>
      </c>
      <c r="S5">
        <v>91.2</v>
      </c>
    </row>
    <row r="6" spans="1:19" x14ac:dyDescent="0.25">
      <c r="A6" t="s">
        <v>20</v>
      </c>
      <c r="B6">
        <v>2</v>
      </c>
      <c r="C6">
        <v>38</v>
      </c>
      <c r="D6">
        <v>0.48</v>
      </c>
      <c r="E6">
        <v>0.46</v>
      </c>
      <c r="F6">
        <v>0.95</v>
      </c>
      <c r="G6">
        <v>0.6</v>
      </c>
      <c r="H6">
        <v>0</v>
      </c>
      <c r="I6">
        <v>3.53</v>
      </c>
      <c r="J6">
        <v>100</v>
      </c>
      <c r="K6">
        <v>100</v>
      </c>
      <c r="L6">
        <v>100</v>
      </c>
      <c r="M6">
        <v>84.9</v>
      </c>
      <c r="N6">
        <v>3</v>
      </c>
      <c r="O6">
        <v>27.9</v>
      </c>
      <c r="P6">
        <v>74.8</v>
      </c>
      <c r="Q6">
        <v>99.9</v>
      </c>
      <c r="R6">
        <v>89</v>
      </c>
      <c r="S6">
        <v>96.9</v>
      </c>
    </row>
    <row r="7" spans="1:19" x14ac:dyDescent="0.25">
      <c r="A7" t="s">
        <v>21</v>
      </c>
      <c r="B7">
        <v>2</v>
      </c>
      <c r="C7">
        <v>38</v>
      </c>
      <c r="D7">
        <v>0.12</v>
      </c>
      <c r="E7">
        <v>0.11</v>
      </c>
      <c r="F7">
        <v>0.52</v>
      </c>
      <c r="G7">
        <v>1.02</v>
      </c>
      <c r="H7">
        <v>134</v>
      </c>
      <c r="I7">
        <v>0.98</v>
      </c>
      <c r="J7">
        <v>100</v>
      </c>
      <c r="K7">
        <v>100</v>
      </c>
      <c r="L7">
        <v>0</v>
      </c>
      <c r="M7">
        <v>80.099999999999994</v>
      </c>
      <c r="N7">
        <v>0.6</v>
      </c>
      <c r="O7">
        <v>47.2</v>
      </c>
      <c r="P7">
        <v>55.1</v>
      </c>
      <c r="Q7">
        <v>100</v>
      </c>
      <c r="R7">
        <v>90</v>
      </c>
      <c r="S7">
        <v>91.7</v>
      </c>
    </row>
    <row r="8" spans="1:19" x14ac:dyDescent="0.25">
      <c r="A8" t="s">
        <v>22</v>
      </c>
      <c r="B8">
        <v>1</v>
      </c>
      <c r="C8">
        <v>38</v>
      </c>
      <c r="D8">
        <v>0.5</v>
      </c>
      <c r="E8">
        <v>0.45</v>
      </c>
      <c r="F8">
        <v>1.04</v>
      </c>
      <c r="G8">
        <v>0.54</v>
      </c>
      <c r="H8">
        <v>0</v>
      </c>
      <c r="I8">
        <v>3.96</v>
      </c>
      <c r="J8">
        <v>100</v>
      </c>
      <c r="K8">
        <v>100</v>
      </c>
      <c r="L8">
        <v>100</v>
      </c>
      <c r="M8">
        <v>83.6</v>
      </c>
      <c r="N8">
        <v>3.8</v>
      </c>
      <c r="O8">
        <v>28.2</v>
      </c>
      <c r="P8">
        <v>77.099999999999994</v>
      </c>
      <c r="Q8">
        <v>99</v>
      </c>
      <c r="R8">
        <v>99.8</v>
      </c>
      <c r="S8">
        <v>100</v>
      </c>
    </row>
    <row r="9" spans="1:19" x14ac:dyDescent="0.25">
      <c r="A9" t="s">
        <v>23</v>
      </c>
      <c r="B9">
        <v>2</v>
      </c>
      <c r="C9">
        <v>38</v>
      </c>
      <c r="D9">
        <v>0.32</v>
      </c>
      <c r="E9">
        <v>0.43</v>
      </c>
      <c r="F9">
        <v>1.06</v>
      </c>
      <c r="G9">
        <v>0.64</v>
      </c>
      <c r="H9">
        <v>0</v>
      </c>
      <c r="I9">
        <v>3.64</v>
      </c>
      <c r="J9">
        <v>100</v>
      </c>
      <c r="K9">
        <v>76.5</v>
      </c>
      <c r="L9">
        <v>100</v>
      </c>
      <c r="M9">
        <v>72.5</v>
      </c>
      <c r="N9">
        <v>1.3</v>
      </c>
      <c r="O9">
        <v>13.1</v>
      </c>
      <c r="P9">
        <v>49.6</v>
      </c>
      <c r="Q9">
        <v>98.9</v>
      </c>
      <c r="R9">
        <v>79.400000000000006</v>
      </c>
      <c r="S9">
        <v>91.7</v>
      </c>
    </row>
    <row r="10" spans="1:19" x14ac:dyDescent="0.25">
      <c r="A10" t="s">
        <v>24</v>
      </c>
      <c r="B10">
        <v>3</v>
      </c>
      <c r="C10">
        <v>38</v>
      </c>
      <c r="D10">
        <v>0.13</v>
      </c>
      <c r="E10">
        <v>0.42</v>
      </c>
      <c r="F10">
        <v>0.66</v>
      </c>
      <c r="G10">
        <v>1.1000000000000001</v>
      </c>
      <c r="H10">
        <v>52</v>
      </c>
      <c r="I10">
        <v>1.46</v>
      </c>
      <c r="J10">
        <v>100</v>
      </c>
      <c r="K10">
        <v>100</v>
      </c>
      <c r="L10">
        <v>100</v>
      </c>
      <c r="M10">
        <v>75.400000000000006</v>
      </c>
      <c r="N10">
        <v>0.9</v>
      </c>
      <c r="O10">
        <v>23.5</v>
      </c>
      <c r="P10">
        <v>54.2</v>
      </c>
      <c r="Q10">
        <v>100</v>
      </c>
      <c r="R10">
        <v>0</v>
      </c>
      <c r="S10">
        <v>0</v>
      </c>
    </row>
    <row r="11" spans="1:19" x14ac:dyDescent="0.25">
      <c r="A11" t="s">
        <v>25</v>
      </c>
      <c r="B11">
        <v>3</v>
      </c>
      <c r="C11">
        <v>38</v>
      </c>
      <c r="D11">
        <v>0.12</v>
      </c>
      <c r="E11">
        <v>0.2</v>
      </c>
      <c r="F11">
        <v>0.53</v>
      </c>
      <c r="G11">
        <v>0.86</v>
      </c>
      <c r="H11">
        <v>0</v>
      </c>
      <c r="I11">
        <v>1.59</v>
      </c>
      <c r="J11">
        <v>100</v>
      </c>
      <c r="K11">
        <v>87.8</v>
      </c>
      <c r="L11">
        <v>0</v>
      </c>
      <c r="M11">
        <v>56.8</v>
      </c>
      <c r="N11">
        <v>0.2</v>
      </c>
      <c r="O11">
        <v>10.5</v>
      </c>
      <c r="P11">
        <v>45.1</v>
      </c>
      <c r="Q11">
        <v>83</v>
      </c>
      <c r="R11">
        <v>0</v>
      </c>
      <c r="S11">
        <v>0</v>
      </c>
    </row>
    <row r="12" spans="1:19" x14ac:dyDescent="0.25">
      <c r="A12" t="s">
        <v>26</v>
      </c>
      <c r="B12">
        <v>2</v>
      </c>
      <c r="C12">
        <v>38</v>
      </c>
      <c r="D12">
        <v>0.49</v>
      </c>
      <c r="E12">
        <v>0.3</v>
      </c>
      <c r="F12">
        <v>0.97</v>
      </c>
      <c r="G12">
        <v>1</v>
      </c>
      <c r="H12">
        <v>0</v>
      </c>
      <c r="I12">
        <v>2.96</v>
      </c>
      <c r="J12">
        <v>100</v>
      </c>
      <c r="K12">
        <v>0</v>
      </c>
      <c r="L12">
        <v>100</v>
      </c>
      <c r="M12">
        <v>75.3</v>
      </c>
      <c r="N12">
        <v>2.2999999999999998</v>
      </c>
      <c r="O12">
        <v>32.200000000000003</v>
      </c>
      <c r="P12">
        <v>64.8</v>
      </c>
      <c r="Q12">
        <v>94.9</v>
      </c>
      <c r="R12">
        <v>77.5</v>
      </c>
      <c r="S12">
        <v>91.2</v>
      </c>
    </row>
    <row r="13" spans="1:19" x14ac:dyDescent="0.25">
      <c r="A13" t="s">
        <v>27</v>
      </c>
      <c r="B13">
        <v>2</v>
      </c>
      <c r="C13">
        <v>38</v>
      </c>
      <c r="D13">
        <v>0.12</v>
      </c>
      <c r="E13">
        <v>0.23</v>
      </c>
      <c r="F13">
        <v>0.54</v>
      </c>
      <c r="G13">
        <v>0.92</v>
      </c>
      <c r="H13">
        <v>138</v>
      </c>
      <c r="I13">
        <v>1.35</v>
      </c>
      <c r="J13">
        <v>100</v>
      </c>
      <c r="K13">
        <v>100</v>
      </c>
      <c r="L13">
        <v>0</v>
      </c>
      <c r="M13">
        <v>86.2</v>
      </c>
      <c r="N13">
        <v>0.9</v>
      </c>
      <c r="O13">
        <v>44</v>
      </c>
      <c r="P13">
        <v>57.9</v>
      </c>
      <c r="Q13">
        <v>100</v>
      </c>
      <c r="R13">
        <v>58.1</v>
      </c>
      <c r="S13">
        <v>47.4</v>
      </c>
    </row>
    <row r="14" spans="1:19" x14ac:dyDescent="0.25">
      <c r="A14" t="s">
        <v>28</v>
      </c>
      <c r="B14">
        <v>2</v>
      </c>
      <c r="C14">
        <v>38</v>
      </c>
      <c r="D14">
        <v>0.12</v>
      </c>
      <c r="E14">
        <v>0.39</v>
      </c>
      <c r="F14">
        <v>0.47</v>
      </c>
      <c r="G14">
        <v>0.86</v>
      </c>
      <c r="H14">
        <v>0</v>
      </c>
      <c r="I14">
        <v>1.5</v>
      </c>
      <c r="J14">
        <v>100</v>
      </c>
      <c r="K14">
        <v>100</v>
      </c>
      <c r="L14">
        <v>100</v>
      </c>
      <c r="M14">
        <v>75.7</v>
      </c>
      <c r="N14">
        <v>1.4</v>
      </c>
      <c r="O14">
        <v>16.8</v>
      </c>
      <c r="P14">
        <v>58.4</v>
      </c>
      <c r="Q14">
        <v>95.7</v>
      </c>
      <c r="R14">
        <v>38.9</v>
      </c>
      <c r="S14">
        <v>28.4</v>
      </c>
    </row>
    <row r="15" spans="1:19" x14ac:dyDescent="0.25">
      <c r="A15" t="s">
        <v>29</v>
      </c>
      <c r="B15">
        <v>2</v>
      </c>
      <c r="C15">
        <v>38</v>
      </c>
      <c r="D15">
        <v>0.28000000000000003</v>
      </c>
      <c r="E15">
        <v>0.53</v>
      </c>
      <c r="F15">
        <v>0.8</v>
      </c>
      <c r="G15">
        <v>0.76</v>
      </c>
      <c r="H15">
        <v>0</v>
      </c>
      <c r="I15">
        <v>2.89</v>
      </c>
      <c r="J15">
        <v>100</v>
      </c>
      <c r="K15">
        <v>73.5</v>
      </c>
      <c r="L15">
        <v>100</v>
      </c>
      <c r="M15">
        <v>51.7</v>
      </c>
      <c r="N15">
        <v>0</v>
      </c>
      <c r="O15">
        <v>10.8</v>
      </c>
      <c r="P15">
        <v>47.6</v>
      </c>
      <c r="Q15">
        <v>97.2</v>
      </c>
      <c r="R15">
        <v>0</v>
      </c>
      <c r="S15">
        <v>0</v>
      </c>
    </row>
    <row r="16" spans="1:19" x14ac:dyDescent="0.25">
      <c r="A16" t="s">
        <v>30</v>
      </c>
      <c r="B16">
        <v>2</v>
      </c>
      <c r="C16">
        <v>38</v>
      </c>
      <c r="D16">
        <v>0.45</v>
      </c>
      <c r="E16">
        <v>0.4</v>
      </c>
      <c r="F16">
        <v>0.86</v>
      </c>
      <c r="G16">
        <v>0.66</v>
      </c>
      <c r="H16">
        <v>0</v>
      </c>
      <c r="I16">
        <v>3.17</v>
      </c>
      <c r="J16">
        <v>100</v>
      </c>
      <c r="K16">
        <v>100</v>
      </c>
      <c r="L16">
        <v>100</v>
      </c>
      <c r="M16">
        <v>82.1</v>
      </c>
      <c r="N16">
        <v>3.3</v>
      </c>
      <c r="O16">
        <v>24.1</v>
      </c>
      <c r="P16">
        <v>69.400000000000006</v>
      </c>
      <c r="Q16">
        <v>99.9</v>
      </c>
      <c r="R16">
        <v>88.6</v>
      </c>
      <c r="S16">
        <v>95.8</v>
      </c>
    </row>
    <row r="17" spans="1:19" x14ac:dyDescent="0.25">
      <c r="A17" t="s">
        <v>31</v>
      </c>
      <c r="B17">
        <v>2</v>
      </c>
      <c r="C17">
        <v>38</v>
      </c>
      <c r="D17">
        <v>0.2</v>
      </c>
      <c r="E17">
        <v>0.37</v>
      </c>
      <c r="F17">
        <v>0.55000000000000004</v>
      </c>
      <c r="G17">
        <v>0.98</v>
      </c>
      <c r="H17">
        <v>0</v>
      </c>
      <c r="I17">
        <v>1.52</v>
      </c>
      <c r="J17">
        <v>100</v>
      </c>
      <c r="K17">
        <v>0</v>
      </c>
      <c r="L17">
        <v>100</v>
      </c>
      <c r="M17">
        <v>81.2</v>
      </c>
      <c r="N17">
        <v>1.2</v>
      </c>
      <c r="O17">
        <v>6.8</v>
      </c>
      <c r="P17">
        <v>75.5</v>
      </c>
      <c r="Q17">
        <v>99.9</v>
      </c>
      <c r="R17">
        <v>0</v>
      </c>
      <c r="S17">
        <v>0</v>
      </c>
    </row>
    <row r="18" spans="1:19" x14ac:dyDescent="0.25">
      <c r="A18" t="s">
        <v>32</v>
      </c>
      <c r="B18">
        <v>3</v>
      </c>
      <c r="C18">
        <v>38</v>
      </c>
      <c r="D18">
        <v>0.25</v>
      </c>
      <c r="E18">
        <v>0.15</v>
      </c>
      <c r="F18">
        <v>0.46</v>
      </c>
      <c r="G18">
        <v>1</v>
      </c>
      <c r="H18">
        <v>84</v>
      </c>
      <c r="I18">
        <v>1.28</v>
      </c>
      <c r="J18">
        <v>100</v>
      </c>
      <c r="K18">
        <v>100</v>
      </c>
      <c r="L18">
        <v>0</v>
      </c>
      <c r="M18">
        <v>83.3</v>
      </c>
      <c r="N18">
        <v>5.4</v>
      </c>
      <c r="O18">
        <v>52.8</v>
      </c>
      <c r="P18">
        <v>68.5</v>
      </c>
      <c r="Q18">
        <v>99.8</v>
      </c>
      <c r="R18">
        <v>0</v>
      </c>
      <c r="S18">
        <v>0</v>
      </c>
    </row>
    <row r="19" spans="1:19" x14ac:dyDescent="0.25">
      <c r="A19" t="s">
        <v>33</v>
      </c>
      <c r="B19">
        <v>1</v>
      </c>
      <c r="C19">
        <v>38</v>
      </c>
      <c r="D19">
        <v>0.1</v>
      </c>
      <c r="E19">
        <v>0.27</v>
      </c>
      <c r="F19">
        <v>0.62</v>
      </c>
      <c r="G19">
        <v>1.06</v>
      </c>
      <c r="H19">
        <v>0</v>
      </c>
      <c r="I19">
        <v>1.28</v>
      </c>
      <c r="J19">
        <v>100</v>
      </c>
      <c r="K19">
        <v>100</v>
      </c>
      <c r="L19">
        <v>0</v>
      </c>
      <c r="M19">
        <v>39.4</v>
      </c>
      <c r="N19">
        <v>1.8</v>
      </c>
      <c r="O19">
        <v>8</v>
      </c>
      <c r="P19">
        <v>25.9</v>
      </c>
      <c r="Q19">
        <v>69.7</v>
      </c>
      <c r="R19">
        <v>94</v>
      </c>
      <c r="S19">
        <v>99.2</v>
      </c>
    </row>
    <row r="20" spans="1:19" x14ac:dyDescent="0.25">
      <c r="A20" t="s">
        <v>34</v>
      </c>
      <c r="B20">
        <v>2</v>
      </c>
      <c r="C20">
        <v>38</v>
      </c>
      <c r="D20">
        <v>0.08</v>
      </c>
      <c r="E20">
        <v>0.54</v>
      </c>
      <c r="F20">
        <v>1.07</v>
      </c>
      <c r="G20">
        <v>0.74</v>
      </c>
      <c r="H20">
        <v>0</v>
      </c>
      <c r="I20">
        <v>2.93</v>
      </c>
      <c r="J20">
        <v>100</v>
      </c>
      <c r="K20">
        <v>0</v>
      </c>
      <c r="L20">
        <v>100</v>
      </c>
      <c r="M20">
        <v>38.4</v>
      </c>
      <c r="N20">
        <v>0</v>
      </c>
      <c r="O20">
        <v>12.8</v>
      </c>
      <c r="P20">
        <v>12.7</v>
      </c>
      <c r="Q20">
        <v>77.900000000000006</v>
      </c>
      <c r="R20">
        <v>92.6</v>
      </c>
      <c r="S20">
        <v>94.8</v>
      </c>
    </row>
    <row r="21" spans="1:19" x14ac:dyDescent="0.25">
      <c r="A21" t="s">
        <v>35</v>
      </c>
      <c r="B21">
        <v>3</v>
      </c>
      <c r="C21">
        <v>38</v>
      </c>
      <c r="D21">
        <v>0.31</v>
      </c>
      <c r="E21">
        <v>0.15</v>
      </c>
      <c r="F21">
        <v>0.46</v>
      </c>
      <c r="G21">
        <v>0.94</v>
      </c>
      <c r="H21">
        <v>84</v>
      </c>
      <c r="I21">
        <v>1.51</v>
      </c>
      <c r="J21">
        <v>100</v>
      </c>
      <c r="K21">
        <v>100</v>
      </c>
      <c r="L21">
        <v>0</v>
      </c>
      <c r="M21">
        <v>85.7</v>
      </c>
      <c r="N21">
        <v>4.2</v>
      </c>
      <c r="O21">
        <v>49.4</v>
      </c>
      <c r="P21">
        <v>76.099999999999994</v>
      </c>
      <c r="Q21">
        <v>99.9</v>
      </c>
      <c r="R21">
        <v>50.2</v>
      </c>
      <c r="S21">
        <v>41.7</v>
      </c>
    </row>
    <row r="22" spans="1:19" x14ac:dyDescent="0.25">
      <c r="A22" t="s">
        <v>36</v>
      </c>
      <c r="B22">
        <v>5</v>
      </c>
      <c r="C22">
        <v>38</v>
      </c>
      <c r="D22">
        <v>0.35</v>
      </c>
      <c r="E22">
        <v>0.35</v>
      </c>
      <c r="F22">
        <v>0.76</v>
      </c>
      <c r="G22">
        <v>1</v>
      </c>
      <c r="H22">
        <v>0</v>
      </c>
      <c r="I22">
        <v>2.38</v>
      </c>
      <c r="J22">
        <v>100</v>
      </c>
      <c r="K22">
        <v>0</v>
      </c>
      <c r="L22">
        <v>100</v>
      </c>
      <c r="M22">
        <v>92.2</v>
      </c>
      <c r="N22">
        <v>1.2</v>
      </c>
      <c r="O22">
        <v>7.6</v>
      </c>
      <c r="P22">
        <v>65.7</v>
      </c>
      <c r="Q22">
        <v>99.9</v>
      </c>
      <c r="R22">
        <v>0</v>
      </c>
      <c r="S22">
        <v>0</v>
      </c>
    </row>
    <row r="23" spans="1:19" x14ac:dyDescent="0.25">
      <c r="A23" t="s">
        <v>37</v>
      </c>
      <c r="B23">
        <v>4</v>
      </c>
      <c r="C23">
        <v>54</v>
      </c>
      <c r="D23">
        <v>0.06</v>
      </c>
      <c r="E23">
        <v>0.12</v>
      </c>
      <c r="F23">
        <v>0.77</v>
      </c>
      <c r="G23">
        <v>1.02</v>
      </c>
      <c r="H23">
        <v>0</v>
      </c>
      <c r="I23">
        <v>1.58</v>
      </c>
      <c r="J23">
        <v>100</v>
      </c>
      <c r="K23">
        <v>50</v>
      </c>
      <c r="L23">
        <v>0</v>
      </c>
      <c r="M23">
        <v>60.7</v>
      </c>
      <c r="N23">
        <v>0</v>
      </c>
      <c r="O23">
        <v>10</v>
      </c>
      <c r="P23">
        <v>25.7</v>
      </c>
      <c r="Q23">
        <v>79.3</v>
      </c>
      <c r="R23">
        <v>85.4</v>
      </c>
      <c r="S23">
        <v>86</v>
      </c>
    </row>
    <row r="24" spans="1:19" x14ac:dyDescent="0.25">
      <c r="A24" t="s">
        <v>38</v>
      </c>
      <c r="B24">
        <v>4</v>
      </c>
      <c r="C24">
        <v>38</v>
      </c>
      <c r="D24">
        <v>0.05</v>
      </c>
      <c r="E24">
        <v>0.19</v>
      </c>
      <c r="F24">
        <v>0.73</v>
      </c>
      <c r="G24">
        <v>0.94</v>
      </c>
      <c r="H24">
        <v>0</v>
      </c>
      <c r="I24">
        <v>1.59</v>
      </c>
      <c r="J24">
        <v>100</v>
      </c>
      <c r="K24">
        <v>75.7</v>
      </c>
      <c r="L24">
        <v>100</v>
      </c>
      <c r="M24">
        <v>52.9</v>
      </c>
      <c r="N24">
        <v>0</v>
      </c>
      <c r="O24">
        <v>5.8</v>
      </c>
      <c r="P24">
        <v>21.2</v>
      </c>
      <c r="Q24">
        <v>36.700000000000003</v>
      </c>
      <c r="R24">
        <v>8.3000000000000007</v>
      </c>
      <c r="S24">
        <v>7</v>
      </c>
    </row>
    <row r="25" spans="1:19" x14ac:dyDescent="0.25">
      <c r="A25" t="s">
        <v>39</v>
      </c>
      <c r="B25">
        <v>5</v>
      </c>
      <c r="C25">
        <v>40</v>
      </c>
      <c r="D25">
        <v>0.02</v>
      </c>
      <c r="E25">
        <v>0.22</v>
      </c>
      <c r="F25">
        <v>0.67</v>
      </c>
      <c r="G25">
        <v>0.82</v>
      </c>
      <c r="H25">
        <v>0</v>
      </c>
      <c r="I25">
        <v>1.65</v>
      </c>
      <c r="J25">
        <v>100</v>
      </c>
      <c r="K25">
        <v>100</v>
      </c>
      <c r="L25">
        <v>0</v>
      </c>
      <c r="M25">
        <v>68.599999999999994</v>
      </c>
      <c r="N25">
        <v>0.1</v>
      </c>
      <c r="O25">
        <v>29.4</v>
      </c>
      <c r="P25">
        <v>33.799999999999997</v>
      </c>
      <c r="Q25">
        <v>82.6</v>
      </c>
      <c r="R25">
        <v>27.8</v>
      </c>
      <c r="S25">
        <v>25.7</v>
      </c>
    </row>
    <row r="26" spans="1:19" x14ac:dyDescent="0.25">
      <c r="A26" t="s">
        <v>40</v>
      </c>
      <c r="B26">
        <v>2</v>
      </c>
      <c r="C26">
        <v>38</v>
      </c>
      <c r="D26">
        <v>0.55000000000000004</v>
      </c>
      <c r="E26">
        <v>0.41</v>
      </c>
      <c r="F26">
        <v>1.07</v>
      </c>
      <c r="G26">
        <v>0.48</v>
      </c>
      <c r="H26">
        <v>0</v>
      </c>
      <c r="I26">
        <v>4.17</v>
      </c>
      <c r="J26">
        <v>100</v>
      </c>
      <c r="K26">
        <v>100</v>
      </c>
      <c r="L26">
        <v>100</v>
      </c>
      <c r="M26">
        <v>82.5</v>
      </c>
      <c r="N26">
        <v>2.2000000000000002</v>
      </c>
      <c r="O26">
        <v>26</v>
      </c>
      <c r="P26">
        <v>77.2</v>
      </c>
      <c r="Q26">
        <v>99.8</v>
      </c>
      <c r="R26">
        <v>95.1</v>
      </c>
      <c r="S26">
        <v>96.8</v>
      </c>
    </row>
    <row r="27" spans="1:19" x14ac:dyDescent="0.25">
      <c r="A27" t="s">
        <v>41</v>
      </c>
      <c r="B27">
        <v>2</v>
      </c>
      <c r="C27">
        <v>38</v>
      </c>
      <c r="D27">
        <v>0.12</v>
      </c>
      <c r="E27">
        <v>0.11</v>
      </c>
      <c r="F27">
        <v>0.51</v>
      </c>
      <c r="G27">
        <v>1.04</v>
      </c>
      <c r="H27">
        <v>134</v>
      </c>
      <c r="I27">
        <v>0.93</v>
      </c>
      <c r="J27">
        <v>100</v>
      </c>
      <c r="K27">
        <v>100</v>
      </c>
      <c r="L27">
        <v>0</v>
      </c>
      <c r="M27">
        <v>79.3</v>
      </c>
      <c r="N27">
        <v>0.5</v>
      </c>
      <c r="O27">
        <v>47</v>
      </c>
      <c r="P27">
        <v>57</v>
      </c>
      <c r="Q27">
        <v>100</v>
      </c>
      <c r="R27">
        <v>88.4</v>
      </c>
      <c r="S27">
        <v>92.3</v>
      </c>
    </row>
    <row r="28" spans="1:19" x14ac:dyDescent="0.25">
      <c r="A28" t="s">
        <v>42</v>
      </c>
      <c r="B28">
        <v>3</v>
      </c>
      <c r="C28">
        <v>38</v>
      </c>
      <c r="D28">
        <v>0.24</v>
      </c>
      <c r="E28">
        <v>0.38</v>
      </c>
      <c r="F28">
        <v>0.49</v>
      </c>
      <c r="G28">
        <v>1.06</v>
      </c>
      <c r="H28">
        <v>0</v>
      </c>
      <c r="I28">
        <v>1.31</v>
      </c>
      <c r="J28">
        <v>100</v>
      </c>
      <c r="K28">
        <v>0</v>
      </c>
      <c r="L28">
        <v>0</v>
      </c>
      <c r="M28">
        <v>45.9</v>
      </c>
      <c r="N28">
        <v>1.3</v>
      </c>
      <c r="O28">
        <v>31.6</v>
      </c>
      <c r="P28">
        <v>43</v>
      </c>
      <c r="Q28">
        <v>98.2</v>
      </c>
      <c r="R28">
        <v>61.4</v>
      </c>
      <c r="S28">
        <v>61.1</v>
      </c>
    </row>
    <row r="29" spans="1:19" x14ac:dyDescent="0.25">
      <c r="A29" t="s">
        <v>43</v>
      </c>
      <c r="B29">
        <v>2</v>
      </c>
      <c r="C29">
        <v>38</v>
      </c>
      <c r="D29">
        <v>0.12</v>
      </c>
      <c r="E29">
        <v>0.23</v>
      </c>
      <c r="F29">
        <v>0.53</v>
      </c>
      <c r="G29">
        <v>0.94</v>
      </c>
      <c r="H29">
        <v>138</v>
      </c>
      <c r="I29">
        <v>1.3</v>
      </c>
      <c r="J29">
        <v>100</v>
      </c>
      <c r="K29">
        <v>100</v>
      </c>
      <c r="L29">
        <v>0</v>
      </c>
      <c r="M29">
        <v>84.7</v>
      </c>
      <c r="N29">
        <v>0.5</v>
      </c>
      <c r="O29">
        <v>47.6</v>
      </c>
      <c r="P29">
        <v>54.1</v>
      </c>
      <c r="Q29">
        <v>100</v>
      </c>
      <c r="R29">
        <v>58</v>
      </c>
      <c r="S29">
        <v>48.7</v>
      </c>
    </row>
    <row r="30" spans="1:19" x14ac:dyDescent="0.25">
      <c r="A30" t="s">
        <v>44</v>
      </c>
      <c r="B30">
        <v>4</v>
      </c>
      <c r="C30">
        <v>38</v>
      </c>
      <c r="D30">
        <v>0.08</v>
      </c>
      <c r="E30">
        <v>0.12</v>
      </c>
      <c r="F30">
        <v>0.56000000000000005</v>
      </c>
      <c r="G30">
        <v>1</v>
      </c>
      <c r="H30">
        <v>0</v>
      </c>
      <c r="I30">
        <v>1.18</v>
      </c>
      <c r="J30">
        <v>100</v>
      </c>
      <c r="K30">
        <v>44.1</v>
      </c>
      <c r="L30">
        <v>100</v>
      </c>
      <c r="M30">
        <v>56.8</v>
      </c>
      <c r="N30">
        <v>0</v>
      </c>
      <c r="O30">
        <v>14.9</v>
      </c>
      <c r="P30">
        <v>20.399999999999999</v>
      </c>
      <c r="Q30">
        <v>35.6</v>
      </c>
      <c r="R30">
        <v>26</v>
      </c>
      <c r="S30">
        <v>24.8</v>
      </c>
    </row>
    <row r="31" spans="1:19" x14ac:dyDescent="0.25">
      <c r="A31" t="s">
        <v>45</v>
      </c>
      <c r="B31">
        <v>2</v>
      </c>
      <c r="C31">
        <v>38</v>
      </c>
      <c r="D31">
        <v>0.27</v>
      </c>
      <c r="E31">
        <v>0.39</v>
      </c>
      <c r="F31">
        <v>0.89</v>
      </c>
      <c r="G31">
        <v>0.6</v>
      </c>
      <c r="H31">
        <v>0</v>
      </c>
      <c r="I31">
        <v>3.34</v>
      </c>
      <c r="J31">
        <v>100</v>
      </c>
      <c r="K31">
        <v>100</v>
      </c>
      <c r="L31">
        <v>100</v>
      </c>
      <c r="M31">
        <v>68.3</v>
      </c>
      <c r="N31">
        <v>3.3</v>
      </c>
      <c r="O31">
        <v>13</v>
      </c>
      <c r="P31">
        <v>65.5</v>
      </c>
      <c r="Q31">
        <v>99.5</v>
      </c>
      <c r="R31">
        <v>64.3</v>
      </c>
      <c r="S31">
        <v>62.9</v>
      </c>
    </row>
    <row r="32" spans="1:19" x14ac:dyDescent="0.25">
      <c r="A32" t="s">
        <v>46</v>
      </c>
      <c r="B32">
        <v>2</v>
      </c>
      <c r="C32">
        <v>38</v>
      </c>
      <c r="D32">
        <v>0.1</v>
      </c>
      <c r="E32">
        <v>0.11</v>
      </c>
      <c r="F32">
        <v>0.48</v>
      </c>
      <c r="G32">
        <v>1</v>
      </c>
      <c r="H32">
        <v>0</v>
      </c>
      <c r="I32">
        <v>0.93</v>
      </c>
      <c r="J32">
        <v>100</v>
      </c>
      <c r="K32">
        <v>100</v>
      </c>
      <c r="L32">
        <v>0</v>
      </c>
      <c r="M32">
        <v>82.1</v>
      </c>
      <c r="N32">
        <v>0.3</v>
      </c>
      <c r="O32">
        <v>5.5</v>
      </c>
      <c r="P32">
        <v>51.8</v>
      </c>
      <c r="Q32">
        <v>95.5</v>
      </c>
      <c r="R32">
        <v>43.5</v>
      </c>
      <c r="S32">
        <v>39</v>
      </c>
    </row>
    <row r="33" spans="1:19" x14ac:dyDescent="0.25">
      <c r="A33" t="s">
        <v>47</v>
      </c>
      <c r="B33">
        <v>2</v>
      </c>
      <c r="C33">
        <v>38</v>
      </c>
      <c r="D33">
        <v>0.1</v>
      </c>
      <c r="E33">
        <v>0.48</v>
      </c>
      <c r="F33">
        <v>0.99</v>
      </c>
      <c r="G33">
        <v>0.57999999999999996</v>
      </c>
      <c r="H33">
        <v>0</v>
      </c>
      <c r="I33">
        <v>3.24</v>
      </c>
      <c r="J33">
        <v>100</v>
      </c>
      <c r="K33">
        <v>75.8</v>
      </c>
      <c r="L33">
        <v>100</v>
      </c>
      <c r="M33">
        <v>44</v>
      </c>
      <c r="N33">
        <v>0</v>
      </c>
      <c r="O33">
        <v>6.7</v>
      </c>
      <c r="P33">
        <v>18.600000000000001</v>
      </c>
      <c r="Q33">
        <v>96.7</v>
      </c>
      <c r="R33">
        <v>75.099999999999994</v>
      </c>
      <c r="S33">
        <v>91.9</v>
      </c>
    </row>
    <row r="34" spans="1:19" x14ac:dyDescent="0.25">
      <c r="A34" t="s">
        <v>48</v>
      </c>
      <c r="B34">
        <v>4</v>
      </c>
      <c r="C34">
        <v>38</v>
      </c>
      <c r="D34">
        <v>0.08</v>
      </c>
      <c r="E34">
        <v>0.12</v>
      </c>
      <c r="F34">
        <v>0.56000000000000005</v>
      </c>
      <c r="G34">
        <v>1</v>
      </c>
      <c r="H34">
        <v>0</v>
      </c>
      <c r="I34">
        <v>1.18</v>
      </c>
      <c r="J34">
        <v>100</v>
      </c>
      <c r="K34">
        <v>45.3</v>
      </c>
      <c r="L34">
        <v>100</v>
      </c>
      <c r="M34">
        <v>54.2</v>
      </c>
      <c r="N34">
        <v>0</v>
      </c>
      <c r="O34">
        <v>15.9</v>
      </c>
      <c r="P34">
        <v>21.1</v>
      </c>
      <c r="Q34">
        <v>33.9</v>
      </c>
      <c r="R34">
        <v>27</v>
      </c>
      <c r="S34">
        <v>25.4</v>
      </c>
    </row>
    <row r="35" spans="1:19" x14ac:dyDescent="0.25">
      <c r="A35" t="s">
        <v>49</v>
      </c>
      <c r="B35">
        <v>2</v>
      </c>
      <c r="C35">
        <v>38</v>
      </c>
      <c r="D35">
        <v>0.12</v>
      </c>
      <c r="E35">
        <v>0.23</v>
      </c>
      <c r="F35">
        <v>0.54</v>
      </c>
      <c r="G35">
        <v>0.94</v>
      </c>
      <c r="H35">
        <v>136</v>
      </c>
      <c r="I35">
        <v>1.27</v>
      </c>
      <c r="J35">
        <v>100</v>
      </c>
      <c r="K35">
        <v>100</v>
      </c>
      <c r="L35">
        <v>0</v>
      </c>
      <c r="M35">
        <v>83.4</v>
      </c>
      <c r="N35">
        <v>0.3</v>
      </c>
      <c r="O35">
        <v>44.6</v>
      </c>
      <c r="P35">
        <v>57</v>
      </c>
      <c r="Q35">
        <v>100</v>
      </c>
      <c r="R35">
        <v>58.7</v>
      </c>
      <c r="S35">
        <v>49.6</v>
      </c>
    </row>
    <row r="36" spans="1:19" x14ac:dyDescent="0.25">
      <c r="A36" t="s">
        <v>50</v>
      </c>
      <c r="B36">
        <v>2</v>
      </c>
      <c r="C36">
        <v>38</v>
      </c>
      <c r="D36">
        <v>0.06</v>
      </c>
      <c r="E36">
        <v>0.59</v>
      </c>
      <c r="F36">
        <v>1.05</v>
      </c>
      <c r="G36">
        <v>0.66</v>
      </c>
      <c r="H36">
        <v>0</v>
      </c>
      <c r="I36">
        <v>3.16</v>
      </c>
      <c r="J36">
        <v>100</v>
      </c>
      <c r="K36">
        <v>50.9</v>
      </c>
      <c r="L36">
        <v>100</v>
      </c>
      <c r="M36">
        <v>32</v>
      </c>
      <c r="N36">
        <v>0</v>
      </c>
      <c r="O36">
        <v>5.3</v>
      </c>
      <c r="P36">
        <v>14.9</v>
      </c>
      <c r="Q36">
        <v>88.7</v>
      </c>
      <c r="R36">
        <v>75.3</v>
      </c>
      <c r="S36">
        <v>91.1</v>
      </c>
    </row>
    <row r="37" spans="1:19" x14ac:dyDescent="0.25">
      <c r="A37" t="s">
        <v>51</v>
      </c>
      <c r="B37">
        <v>2</v>
      </c>
      <c r="C37">
        <v>38</v>
      </c>
      <c r="D37">
        <v>0.12</v>
      </c>
      <c r="E37">
        <v>0.23</v>
      </c>
      <c r="F37">
        <v>0.54</v>
      </c>
      <c r="G37">
        <v>0.92</v>
      </c>
      <c r="H37">
        <v>138</v>
      </c>
      <c r="I37">
        <v>1.29</v>
      </c>
      <c r="J37">
        <v>100</v>
      </c>
      <c r="K37">
        <v>100</v>
      </c>
      <c r="L37">
        <v>0</v>
      </c>
      <c r="M37">
        <v>80.3</v>
      </c>
      <c r="N37">
        <v>0.6</v>
      </c>
      <c r="O37">
        <v>46.5</v>
      </c>
      <c r="P37">
        <v>57.6</v>
      </c>
      <c r="Q37">
        <v>100</v>
      </c>
      <c r="R37">
        <v>57.4</v>
      </c>
      <c r="S37">
        <v>48.5</v>
      </c>
    </row>
    <row r="38" spans="1:19" x14ac:dyDescent="0.25">
      <c r="A38" t="s">
        <v>52</v>
      </c>
      <c r="B38">
        <v>2</v>
      </c>
      <c r="C38">
        <v>38</v>
      </c>
      <c r="D38">
        <v>0.08</v>
      </c>
      <c r="E38">
        <v>0.13</v>
      </c>
      <c r="F38">
        <v>0.69</v>
      </c>
      <c r="G38">
        <v>1.02</v>
      </c>
      <c r="H38">
        <v>0</v>
      </c>
      <c r="I38">
        <v>1.45</v>
      </c>
      <c r="J38">
        <v>100</v>
      </c>
      <c r="K38">
        <v>49.3</v>
      </c>
      <c r="L38">
        <v>100</v>
      </c>
      <c r="M38">
        <v>38.299999999999997</v>
      </c>
      <c r="N38">
        <v>0</v>
      </c>
      <c r="O38">
        <v>23.4</v>
      </c>
      <c r="P38">
        <v>13.3</v>
      </c>
      <c r="Q38">
        <v>47.8</v>
      </c>
      <c r="R38">
        <v>99</v>
      </c>
      <c r="S38">
        <v>100</v>
      </c>
    </row>
    <row r="39" spans="1:19" x14ac:dyDescent="0.25">
      <c r="A39" t="s">
        <v>53</v>
      </c>
      <c r="B39">
        <v>1</v>
      </c>
      <c r="C39">
        <v>38</v>
      </c>
      <c r="D39">
        <v>0.1</v>
      </c>
      <c r="E39">
        <v>0.27</v>
      </c>
      <c r="F39">
        <v>0.65</v>
      </c>
      <c r="G39">
        <v>1.06</v>
      </c>
      <c r="H39">
        <v>0</v>
      </c>
      <c r="I39">
        <v>1.34</v>
      </c>
      <c r="J39">
        <v>100</v>
      </c>
      <c r="K39">
        <v>100</v>
      </c>
      <c r="L39">
        <v>0</v>
      </c>
      <c r="M39">
        <v>38.6</v>
      </c>
      <c r="N39">
        <v>1</v>
      </c>
      <c r="O39">
        <v>9.1999999999999993</v>
      </c>
      <c r="P39">
        <v>21.7</v>
      </c>
      <c r="Q39">
        <v>89.3</v>
      </c>
      <c r="R39">
        <v>93.4</v>
      </c>
      <c r="S39">
        <v>100</v>
      </c>
    </row>
    <row r="40" spans="1:19" x14ac:dyDescent="0.25">
      <c r="A40" t="s">
        <v>54</v>
      </c>
      <c r="B40">
        <v>3</v>
      </c>
      <c r="C40">
        <v>38</v>
      </c>
      <c r="D40">
        <v>0.35</v>
      </c>
      <c r="E40">
        <v>0.32</v>
      </c>
      <c r="F40">
        <v>0.52</v>
      </c>
      <c r="G40">
        <v>1</v>
      </c>
      <c r="H40">
        <v>22</v>
      </c>
      <c r="I40">
        <v>1.56</v>
      </c>
      <c r="J40">
        <v>100</v>
      </c>
      <c r="K40">
        <v>100</v>
      </c>
      <c r="L40">
        <v>0</v>
      </c>
      <c r="M40">
        <v>80.7</v>
      </c>
      <c r="N40">
        <v>0.9</v>
      </c>
      <c r="O40">
        <v>26.3</v>
      </c>
      <c r="P40">
        <v>46.9</v>
      </c>
      <c r="Q40">
        <v>98.8</v>
      </c>
      <c r="R40">
        <v>40.799999999999997</v>
      </c>
      <c r="S40">
        <v>25.3</v>
      </c>
    </row>
    <row r="41" spans="1:19" x14ac:dyDescent="0.25">
      <c r="A41" t="s">
        <v>55</v>
      </c>
      <c r="B41">
        <v>4</v>
      </c>
      <c r="C41">
        <v>38</v>
      </c>
      <c r="D41">
        <v>0.46</v>
      </c>
      <c r="E41">
        <v>0.21</v>
      </c>
      <c r="F41">
        <v>0.66</v>
      </c>
      <c r="G41">
        <v>1</v>
      </c>
      <c r="H41">
        <v>0</v>
      </c>
      <c r="I41">
        <v>2.04</v>
      </c>
      <c r="J41">
        <v>100</v>
      </c>
      <c r="K41">
        <v>99.2</v>
      </c>
      <c r="L41">
        <v>100</v>
      </c>
      <c r="M41">
        <v>73.5</v>
      </c>
      <c r="N41">
        <v>1.1000000000000001</v>
      </c>
      <c r="O41">
        <v>40.9</v>
      </c>
      <c r="P41">
        <v>63.8</v>
      </c>
      <c r="Q41">
        <v>88</v>
      </c>
      <c r="R41">
        <v>50.2</v>
      </c>
      <c r="S41">
        <v>52.6</v>
      </c>
    </row>
    <row r="42" spans="1:19" x14ac:dyDescent="0.25">
      <c r="A42" t="s">
        <v>56</v>
      </c>
      <c r="B42">
        <v>2</v>
      </c>
      <c r="C42">
        <v>38</v>
      </c>
      <c r="D42">
        <v>0.61</v>
      </c>
      <c r="E42">
        <v>0.49</v>
      </c>
      <c r="F42">
        <v>1.1200000000000001</v>
      </c>
      <c r="G42">
        <v>0.8</v>
      </c>
      <c r="H42">
        <v>0</v>
      </c>
      <c r="I42">
        <v>3.96</v>
      </c>
      <c r="J42">
        <v>100</v>
      </c>
      <c r="K42">
        <v>100</v>
      </c>
      <c r="L42">
        <v>100</v>
      </c>
      <c r="M42">
        <v>89.7</v>
      </c>
      <c r="N42">
        <v>2.2000000000000002</v>
      </c>
      <c r="O42">
        <v>28.7</v>
      </c>
      <c r="P42">
        <v>66</v>
      </c>
      <c r="Q42">
        <v>100</v>
      </c>
      <c r="R42">
        <v>78.7</v>
      </c>
      <c r="S42">
        <v>91.5</v>
      </c>
    </row>
    <row r="43" spans="1:19" x14ac:dyDescent="0.25">
      <c r="A43" t="s">
        <v>57</v>
      </c>
      <c r="B43">
        <v>5</v>
      </c>
      <c r="C43">
        <v>40</v>
      </c>
      <c r="D43">
        <v>0.02</v>
      </c>
      <c r="E43">
        <v>0.21</v>
      </c>
      <c r="F43">
        <v>0.64</v>
      </c>
      <c r="G43">
        <v>0.96</v>
      </c>
      <c r="H43">
        <v>6</v>
      </c>
      <c r="I43">
        <v>1.3</v>
      </c>
      <c r="J43">
        <v>100</v>
      </c>
      <c r="K43">
        <v>100</v>
      </c>
      <c r="L43">
        <v>0</v>
      </c>
      <c r="M43">
        <v>43.5</v>
      </c>
      <c r="N43">
        <v>0.1</v>
      </c>
      <c r="O43">
        <v>30.9</v>
      </c>
      <c r="P43">
        <v>35.5</v>
      </c>
      <c r="Q43">
        <v>62.8</v>
      </c>
      <c r="R43">
        <v>0</v>
      </c>
      <c r="S43">
        <v>0</v>
      </c>
    </row>
    <row r="44" spans="1:19" x14ac:dyDescent="0.25">
      <c r="A44" t="s">
        <v>75</v>
      </c>
      <c r="B44">
        <v>4</v>
      </c>
      <c r="C44">
        <v>38</v>
      </c>
      <c r="D44">
        <v>0.46</v>
      </c>
      <c r="E44">
        <v>0.46</v>
      </c>
      <c r="F44">
        <v>1.02</v>
      </c>
      <c r="G44">
        <v>0.76</v>
      </c>
      <c r="H44">
        <v>0</v>
      </c>
      <c r="I44">
        <v>3.6</v>
      </c>
      <c r="J44">
        <v>100</v>
      </c>
      <c r="K44">
        <v>71.3</v>
      </c>
      <c r="L44">
        <v>99.8</v>
      </c>
      <c r="M44">
        <v>84.5</v>
      </c>
      <c r="N44">
        <v>0</v>
      </c>
      <c r="O44">
        <v>36.6</v>
      </c>
      <c r="P44">
        <v>62.4</v>
      </c>
      <c r="Q44">
        <v>100</v>
      </c>
      <c r="R44">
        <v>32.6</v>
      </c>
      <c r="S44">
        <v>37.200000000000003</v>
      </c>
    </row>
    <row r="45" spans="1:19" x14ac:dyDescent="0.25">
      <c r="A45" t="s">
        <v>58</v>
      </c>
      <c r="B45">
        <v>2</v>
      </c>
      <c r="C45">
        <v>38</v>
      </c>
      <c r="D45">
        <v>0.55000000000000004</v>
      </c>
      <c r="E45">
        <v>0.52</v>
      </c>
      <c r="F45">
        <v>1.2</v>
      </c>
      <c r="G45">
        <v>0.54</v>
      </c>
      <c r="H45">
        <v>0</v>
      </c>
      <c r="I45">
        <v>4.6399999999999997</v>
      </c>
      <c r="J45">
        <v>100</v>
      </c>
      <c r="K45">
        <v>100</v>
      </c>
      <c r="L45">
        <v>100</v>
      </c>
      <c r="M45">
        <v>77.099999999999994</v>
      </c>
      <c r="N45">
        <v>0.6</v>
      </c>
      <c r="O45">
        <v>36.6</v>
      </c>
      <c r="P45">
        <v>59.7</v>
      </c>
      <c r="Q45">
        <v>99.8</v>
      </c>
      <c r="R45">
        <v>33.700000000000003</v>
      </c>
      <c r="S45">
        <v>35.299999999999997</v>
      </c>
    </row>
    <row r="46" spans="1:19" x14ac:dyDescent="0.25">
      <c r="A46" t="s">
        <v>59</v>
      </c>
      <c r="B46">
        <v>2</v>
      </c>
      <c r="C46">
        <v>38</v>
      </c>
      <c r="D46">
        <v>0.41</v>
      </c>
      <c r="E46">
        <v>0.51</v>
      </c>
      <c r="F46">
        <v>1.1399999999999999</v>
      </c>
      <c r="G46">
        <v>0.52</v>
      </c>
      <c r="H46">
        <v>0</v>
      </c>
      <c r="I46">
        <v>4.34</v>
      </c>
      <c r="J46">
        <v>100</v>
      </c>
      <c r="K46">
        <v>72.7</v>
      </c>
      <c r="L46">
        <v>99.9</v>
      </c>
      <c r="M46">
        <v>81.3</v>
      </c>
      <c r="N46">
        <v>0</v>
      </c>
      <c r="O46">
        <v>30.5</v>
      </c>
      <c r="P46">
        <v>57.7</v>
      </c>
      <c r="Q46">
        <v>99.9</v>
      </c>
      <c r="R46">
        <v>23.6</v>
      </c>
      <c r="S46">
        <v>24.4</v>
      </c>
    </row>
    <row r="47" spans="1:19" x14ac:dyDescent="0.25">
      <c r="A47" t="s">
        <v>60</v>
      </c>
      <c r="B47">
        <v>3</v>
      </c>
      <c r="C47">
        <v>38</v>
      </c>
      <c r="D47">
        <v>0.12</v>
      </c>
      <c r="E47">
        <v>0.13</v>
      </c>
      <c r="F47">
        <v>0.81</v>
      </c>
      <c r="G47">
        <v>0.84</v>
      </c>
      <c r="H47">
        <v>0</v>
      </c>
      <c r="I47">
        <v>1.92</v>
      </c>
      <c r="J47">
        <v>100</v>
      </c>
      <c r="K47">
        <v>0</v>
      </c>
      <c r="L47">
        <v>0</v>
      </c>
      <c r="M47">
        <v>66.5</v>
      </c>
      <c r="N47">
        <v>0.3</v>
      </c>
      <c r="O47">
        <v>28</v>
      </c>
      <c r="P47">
        <v>49.7</v>
      </c>
      <c r="Q47">
        <v>70.2</v>
      </c>
      <c r="R47">
        <v>51.2</v>
      </c>
      <c r="S47">
        <v>54.7</v>
      </c>
    </row>
    <row r="48" spans="1:19" x14ac:dyDescent="0.25">
      <c r="A48" t="s">
        <v>61</v>
      </c>
      <c r="B48">
        <v>2</v>
      </c>
      <c r="C48">
        <v>38</v>
      </c>
      <c r="D48">
        <v>0.08</v>
      </c>
      <c r="E48">
        <v>0.68</v>
      </c>
      <c r="F48">
        <v>1.23</v>
      </c>
      <c r="G48">
        <v>0.72</v>
      </c>
      <c r="H48">
        <v>6</v>
      </c>
      <c r="I48">
        <v>3.52</v>
      </c>
      <c r="J48">
        <v>100</v>
      </c>
      <c r="K48">
        <v>74.900000000000006</v>
      </c>
      <c r="L48">
        <v>100</v>
      </c>
      <c r="M48">
        <v>43.2</v>
      </c>
      <c r="N48">
        <v>0</v>
      </c>
      <c r="O48">
        <v>1.9</v>
      </c>
      <c r="P48">
        <v>16.2</v>
      </c>
      <c r="Q48">
        <v>98.1</v>
      </c>
      <c r="R48">
        <v>9.9</v>
      </c>
      <c r="S48">
        <v>7.9</v>
      </c>
    </row>
    <row r="49" spans="1:19" x14ac:dyDescent="0.25">
      <c r="A49" t="s">
        <v>62</v>
      </c>
      <c r="B49">
        <v>2</v>
      </c>
      <c r="C49">
        <v>38</v>
      </c>
      <c r="D49">
        <v>0.12</v>
      </c>
      <c r="E49">
        <v>0.41</v>
      </c>
      <c r="F49">
        <v>1.05</v>
      </c>
      <c r="G49">
        <v>0.6</v>
      </c>
      <c r="H49">
        <v>0</v>
      </c>
      <c r="I49">
        <v>3.36</v>
      </c>
      <c r="J49">
        <v>100</v>
      </c>
      <c r="K49">
        <v>77</v>
      </c>
      <c r="L49">
        <v>100</v>
      </c>
      <c r="M49">
        <v>43.7</v>
      </c>
      <c r="N49">
        <v>0</v>
      </c>
      <c r="O49">
        <v>10.199999999999999</v>
      </c>
      <c r="P49">
        <v>20.2</v>
      </c>
      <c r="Q49">
        <v>98.1</v>
      </c>
      <c r="R49">
        <v>50</v>
      </c>
      <c r="S49">
        <v>45.3</v>
      </c>
    </row>
    <row r="50" spans="1:19" x14ac:dyDescent="0.25">
      <c r="A50" t="s">
        <v>63</v>
      </c>
      <c r="B50">
        <v>2</v>
      </c>
      <c r="C50">
        <v>38</v>
      </c>
      <c r="D50">
        <v>0.12</v>
      </c>
      <c r="E50">
        <v>0.23</v>
      </c>
      <c r="F50">
        <v>0.55000000000000004</v>
      </c>
      <c r="G50">
        <v>0.94</v>
      </c>
      <c r="H50">
        <v>138</v>
      </c>
      <c r="I50">
        <v>1.36</v>
      </c>
      <c r="J50">
        <v>100</v>
      </c>
      <c r="K50">
        <v>100</v>
      </c>
      <c r="L50">
        <v>0</v>
      </c>
      <c r="M50">
        <v>84.9</v>
      </c>
      <c r="N50">
        <v>0.9</v>
      </c>
      <c r="O50">
        <v>43.6</v>
      </c>
      <c r="P50">
        <v>58.5</v>
      </c>
      <c r="Q50">
        <v>99.9</v>
      </c>
      <c r="R50">
        <v>58.1</v>
      </c>
      <c r="S50">
        <v>50.1</v>
      </c>
    </row>
    <row r="51" spans="1:19" x14ac:dyDescent="0.25">
      <c r="A51" t="s">
        <v>64</v>
      </c>
      <c r="B51">
        <v>4</v>
      </c>
      <c r="C51">
        <v>38</v>
      </c>
      <c r="D51">
        <v>0.05</v>
      </c>
      <c r="E51">
        <v>0.23</v>
      </c>
      <c r="F51">
        <v>0.7</v>
      </c>
      <c r="G51">
        <v>0.94</v>
      </c>
      <c r="H51">
        <v>0</v>
      </c>
      <c r="I51">
        <v>1.58</v>
      </c>
      <c r="J51">
        <v>100</v>
      </c>
      <c r="K51">
        <v>72.400000000000006</v>
      </c>
      <c r="L51">
        <v>100</v>
      </c>
      <c r="M51">
        <v>59.6</v>
      </c>
      <c r="N51">
        <v>0</v>
      </c>
      <c r="O51">
        <v>6.2</v>
      </c>
      <c r="P51">
        <v>24.8</v>
      </c>
      <c r="Q51">
        <v>25.5</v>
      </c>
      <c r="R51">
        <v>29.9</v>
      </c>
      <c r="S51">
        <v>32.1</v>
      </c>
    </row>
    <row r="52" spans="1:19" x14ac:dyDescent="0.25">
      <c r="A52" t="s">
        <v>65</v>
      </c>
      <c r="B52">
        <v>1</v>
      </c>
      <c r="C52">
        <v>38</v>
      </c>
      <c r="D52">
        <v>0.56999999999999995</v>
      </c>
      <c r="E52">
        <v>0.42</v>
      </c>
      <c r="F52">
        <v>1.0900000000000001</v>
      </c>
      <c r="G52">
        <v>0.44</v>
      </c>
      <c r="H52">
        <v>0</v>
      </c>
      <c r="I52">
        <v>4.34</v>
      </c>
      <c r="J52">
        <v>100</v>
      </c>
      <c r="K52">
        <v>100</v>
      </c>
      <c r="L52">
        <v>100</v>
      </c>
      <c r="M52">
        <v>82.4</v>
      </c>
      <c r="N52">
        <v>3.3</v>
      </c>
      <c r="O52">
        <v>21.2</v>
      </c>
      <c r="P52">
        <v>71.900000000000006</v>
      </c>
      <c r="Q52">
        <v>99.9</v>
      </c>
      <c r="R52">
        <v>98.6</v>
      </c>
      <c r="S52">
        <v>100</v>
      </c>
    </row>
    <row r="53" spans="1:19" x14ac:dyDescent="0.25">
      <c r="A53" t="s">
        <v>66</v>
      </c>
      <c r="B53">
        <v>1</v>
      </c>
      <c r="C53">
        <v>38</v>
      </c>
      <c r="D53">
        <v>0.1</v>
      </c>
      <c r="E53">
        <v>0.27</v>
      </c>
      <c r="F53">
        <v>0.66</v>
      </c>
      <c r="G53">
        <v>1.06</v>
      </c>
      <c r="H53">
        <v>0</v>
      </c>
      <c r="I53">
        <v>1.53</v>
      </c>
      <c r="J53">
        <v>100</v>
      </c>
      <c r="K53">
        <v>100</v>
      </c>
      <c r="L53">
        <v>0</v>
      </c>
      <c r="M53">
        <v>54.6</v>
      </c>
      <c r="N53">
        <v>1.3</v>
      </c>
      <c r="O53">
        <v>19.3</v>
      </c>
      <c r="P53">
        <v>42.3</v>
      </c>
      <c r="Q53">
        <v>79</v>
      </c>
      <c r="R53">
        <v>94.2</v>
      </c>
      <c r="S53">
        <v>100</v>
      </c>
    </row>
    <row r="54" spans="1:19" x14ac:dyDescent="0.25">
      <c r="A54" t="s">
        <v>67</v>
      </c>
      <c r="B54">
        <v>10</v>
      </c>
      <c r="C54">
        <v>52</v>
      </c>
      <c r="D54">
        <v>0.08</v>
      </c>
      <c r="E54">
        <v>0.12</v>
      </c>
      <c r="F54">
        <v>0.86</v>
      </c>
      <c r="G54">
        <v>1</v>
      </c>
      <c r="H54">
        <v>402</v>
      </c>
      <c r="I54">
        <v>1.8</v>
      </c>
      <c r="J54">
        <v>100</v>
      </c>
      <c r="K54">
        <v>73.099999999999994</v>
      </c>
      <c r="L54">
        <v>0</v>
      </c>
      <c r="M54">
        <v>77</v>
      </c>
      <c r="N54">
        <v>0</v>
      </c>
      <c r="O54">
        <v>3.8</v>
      </c>
      <c r="P54">
        <v>40.6</v>
      </c>
      <c r="Q54">
        <v>100</v>
      </c>
      <c r="R54">
        <v>81.400000000000006</v>
      </c>
      <c r="S54">
        <v>86.8</v>
      </c>
    </row>
    <row r="55" spans="1:19" x14ac:dyDescent="0.25">
      <c r="A55" t="s">
        <v>68</v>
      </c>
      <c r="B55">
        <v>4</v>
      </c>
      <c r="C55">
        <v>40</v>
      </c>
      <c r="D55">
        <v>0.12</v>
      </c>
      <c r="E55">
        <v>0.22</v>
      </c>
      <c r="F55">
        <v>0.54</v>
      </c>
      <c r="G55">
        <v>1.06</v>
      </c>
      <c r="H55">
        <v>142</v>
      </c>
      <c r="I55">
        <v>1.1000000000000001</v>
      </c>
      <c r="J55">
        <v>100</v>
      </c>
      <c r="K55">
        <v>100</v>
      </c>
      <c r="L55">
        <v>0</v>
      </c>
      <c r="M55">
        <v>65.2</v>
      </c>
      <c r="N55">
        <v>0.3</v>
      </c>
      <c r="O55">
        <v>35.200000000000003</v>
      </c>
      <c r="P55">
        <v>51.4</v>
      </c>
      <c r="Q55">
        <v>98.4</v>
      </c>
      <c r="R55">
        <v>0</v>
      </c>
      <c r="S55">
        <v>0</v>
      </c>
    </row>
    <row r="56" spans="1:19" x14ac:dyDescent="0.25">
      <c r="A56" t="s">
        <v>69</v>
      </c>
      <c r="B56">
        <v>1</v>
      </c>
      <c r="C56">
        <v>38</v>
      </c>
      <c r="D56">
        <v>0.25</v>
      </c>
      <c r="E56">
        <v>0.52</v>
      </c>
      <c r="F56">
        <v>0.92</v>
      </c>
      <c r="G56">
        <v>0.76</v>
      </c>
      <c r="H56">
        <v>0</v>
      </c>
      <c r="I56">
        <v>2.9</v>
      </c>
      <c r="J56">
        <v>100</v>
      </c>
      <c r="K56">
        <v>100</v>
      </c>
      <c r="L56">
        <v>0</v>
      </c>
      <c r="M56">
        <v>65.8</v>
      </c>
      <c r="N56">
        <v>2.1</v>
      </c>
      <c r="O56">
        <v>20.9</v>
      </c>
      <c r="P56">
        <v>58.6</v>
      </c>
      <c r="Q56">
        <v>96.9</v>
      </c>
      <c r="R56">
        <v>95.3</v>
      </c>
      <c r="S56">
        <v>100</v>
      </c>
    </row>
    <row r="57" spans="1:19" x14ac:dyDescent="0.25">
      <c r="A57" t="s">
        <v>70</v>
      </c>
      <c r="B57">
        <v>2</v>
      </c>
      <c r="C57">
        <v>38</v>
      </c>
      <c r="D57">
        <v>0.12</v>
      </c>
      <c r="E57">
        <v>0.23</v>
      </c>
      <c r="F57">
        <v>0.54</v>
      </c>
      <c r="G57">
        <v>1</v>
      </c>
      <c r="H57">
        <v>128</v>
      </c>
      <c r="I57">
        <v>1.18</v>
      </c>
      <c r="J57">
        <v>100</v>
      </c>
      <c r="K57">
        <v>100</v>
      </c>
      <c r="L57">
        <v>0</v>
      </c>
      <c r="M57">
        <v>81.7</v>
      </c>
      <c r="N57">
        <v>0.7</v>
      </c>
      <c r="O57">
        <v>49.3</v>
      </c>
      <c r="P57">
        <v>60.6</v>
      </c>
      <c r="Q57">
        <v>100</v>
      </c>
      <c r="R57">
        <v>59.7</v>
      </c>
      <c r="S57">
        <v>48.7</v>
      </c>
    </row>
    <row r="58" spans="1:19" x14ac:dyDescent="0.25">
      <c r="A58" t="s">
        <v>71</v>
      </c>
      <c r="B58">
        <v>2</v>
      </c>
      <c r="C58">
        <v>38</v>
      </c>
      <c r="D58">
        <v>0.25</v>
      </c>
      <c r="E58">
        <v>0.52</v>
      </c>
      <c r="F58">
        <v>1.06</v>
      </c>
      <c r="G58">
        <v>0.6</v>
      </c>
      <c r="H58">
        <v>0</v>
      </c>
      <c r="I58">
        <v>3.63</v>
      </c>
      <c r="J58">
        <v>100</v>
      </c>
      <c r="K58">
        <v>0</v>
      </c>
      <c r="L58">
        <v>100</v>
      </c>
      <c r="M58">
        <v>94.5</v>
      </c>
      <c r="N58">
        <v>3</v>
      </c>
      <c r="O58">
        <v>28.4</v>
      </c>
      <c r="P58">
        <v>78.099999999999994</v>
      </c>
      <c r="Q58">
        <v>100</v>
      </c>
      <c r="R58">
        <v>94.7</v>
      </c>
      <c r="S58">
        <v>95</v>
      </c>
    </row>
    <row r="59" spans="1:19" x14ac:dyDescent="0.25">
      <c r="A59" t="s">
        <v>72</v>
      </c>
      <c r="B59">
        <v>1</v>
      </c>
      <c r="C59">
        <v>38</v>
      </c>
      <c r="D59">
        <v>0.71</v>
      </c>
      <c r="E59">
        <v>0.27</v>
      </c>
      <c r="F59">
        <v>1.32</v>
      </c>
      <c r="G59">
        <v>0.66</v>
      </c>
      <c r="H59">
        <v>0</v>
      </c>
      <c r="I59">
        <v>4.71</v>
      </c>
      <c r="J59">
        <v>100</v>
      </c>
      <c r="K59">
        <v>100</v>
      </c>
      <c r="L59">
        <v>0</v>
      </c>
      <c r="M59">
        <v>91</v>
      </c>
      <c r="N59">
        <v>4.2</v>
      </c>
      <c r="O59">
        <v>42.2</v>
      </c>
      <c r="P59">
        <v>79.2</v>
      </c>
      <c r="Q59">
        <v>97.8</v>
      </c>
      <c r="R59">
        <v>99.3</v>
      </c>
      <c r="S59">
        <v>100</v>
      </c>
    </row>
    <row r="60" spans="1:19" x14ac:dyDescent="0.25">
      <c r="A60" t="s">
        <v>73</v>
      </c>
      <c r="B60">
        <v>2</v>
      </c>
      <c r="C60">
        <v>38</v>
      </c>
      <c r="D60">
        <v>0.54</v>
      </c>
      <c r="E60">
        <v>0.48</v>
      </c>
      <c r="F60">
        <v>1.1000000000000001</v>
      </c>
      <c r="G60">
        <v>0.42</v>
      </c>
      <c r="H60">
        <v>0</v>
      </c>
      <c r="I60">
        <v>4.3899999999999997</v>
      </c>
      <c r="J60">
        <v>100</v>
      </c>
      <c r="K60">
        <v>100</v>
      </c>
      <c r="L60">
        <v>100</v>
      </c>
      <c r="M60">
        <v>77</v>
      </c>
      <c r="N60">
        <v>2.2999999999999998</v>
      </c>
      <c r="O60">
        <v>13.9</v>
      </c>
      <c r="P60">
        <v>67.3</v>
      </c>
      <c r="Q60">
        <v>99.4</v>
      </c>
      <c r="R60">
        <v>98.9</v>
      </c>
      <c r="S60">
        <v>100</v>
      </c>
    </row>
    <row r="61" spans="1:19" x14ac:dyDescent="0.25">
      <c r="A61" t="s">
        <v>74</v>
      </c>
      <c r="B61">
        <v>3</v>
      </c>
      <c r="C61">
        <v>38</v>
      </c>
      <c r="D61">
        <v>0.35</v>
      </c>
      <c r="E61">
        <v>0.32</v>
      </c>
      <c r="F61">
        <v>0.52</v>
      </c>
      <c r="G61">
        <v>0.96</v>
      </c>
      <c r="H61">
        <v>20</v>
      </c>
      <c r="I61">
        <v>1.68</v>
      </c>
      <c r="J61">
        <v>100</v>
      </c>
      <c r="K61">
        <v>100</v>
      </c>
      <c r="L61">
        <v>0</v>
      </c>
      <c r="M61">
        <v>80.599999999999994</v>
      </c>
      <c r="N61">
        <v>0.7</v>
      </c>
      <c r="O61">
        <v>27.4</v>
      </c>
      <c r="P61">
        <v>45.6</v>
      </c>
      <c r="Q61">
        <v>97.8</v>
      </c>
      <c r="R61">
        <v>37.1</v>
      </c>
      <c r="S61">
        <v>25.7</v>
      </c>
    </row>
    <row r="63" spans="1:19" x14ac:dyDescent="0.25">
      <c r="A63" t="s">
        <v>97</v>
      </c>
      <c r="B63">
        <f>AVERAGE(B2:B61)</f>
        <v>2.6833333333333331</v>
      </c>
      <c r="C63">
        <f>AVERAGE(C2:C61)</f>
        <v>38.700000000000003</v>
      </c>
      <c r="D63">
        <f>AVERAGE(D2:D61)</f>
        <v>0.2344999999999999</v>
      </c>
      <c r="E63">
        <f>AVERAGE(E2:E61)</f>
        <v>0.32266666666666677</v>
      </c>
      <c r="F63">
        <f>AVERAGE(F2:F61)</f>
        <v>0.77916666666666679</v>
      </c>
      <c r="G63">
        <f>AVERAGE(G2:G61)</f>
        <v>0.84233333333333349</v>
      </c>
      <c r="H63">
        <f>AVERAGE(H2:H61)</f>
        <v>32.56666666666667</v>
      </c>
      <c r="I63">
        <f>AVERAGE(I2:I61)</f>
        <v>2.3346666666666676</v>
      </c>
      <c r="J63">
        <f>AVERAGE(J2:J61)</f>
        <v>100</v>
      </c>
      <c r="K63">
        <f>AVERAGE(K2:K61)</f>
        <v>77.030000000000015</v>
      </c>
      <c r="L63">
        <f>AVERAGE(L2:L61)</f>
        <v>53.32833333333334</v>
      </c>
      <c r="M63">
        <f>AVERAGE(M2:M61)</f>
        <v>69.523333333333326</v>
      </c>
      <c r="N63">
        <f>AVERAGE(N2:N61)</f>
        <v>1.1483333333333332</v>
      </c>
      <c r="O63">
        <f>AVERAGE(O2:O61)</f>
        <v>24.065000000000005</v>
      </c>
      <c r="P63">
        <f>AVERAGE(P2:P61)</f>
        <v>50.049999999999983</v>
      </c>
      <c r="Q63">
        <f>AVERAGE(Q2:Q61)</f>
        <v>89.933333333333337</v>
      </c>
      <c r="R63">
        <f>AVERAGE(R2:R61)</f>
        <v>54.706666666666656</v>
      </c>
      <c r="S63">
        <f>AVERAGE(S2:S61)</f>
        <v>55.218333333333334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</vt:lpstr>
      <vt:lpstr>Wei</vt:lpstr>
      <vt:lpstr>Goal Vis %</vt:lpstr>
      <vt:lpstr>VisMag</vt:lpstr>
      <vt:lpstr>WeightedSum</vt:lpstr>
      <vt:lpstr>Goal+Start Weight</vt:lpstr>
      <vt:lpstr>DoubleRun</vt:lpstr>
      <vt:lpstr>ObstacleWeight</vt:lpstr>
      <vt:lpstr>Weight2</vt:lpstr>
      <vt:lpstr>MagPenalty</vt:lpstr>
      <vt:lpstr>TurnsAboveOne</vt:lpstr>
      <vt:lpstr>moreVisChecks</vt:lpstr>
      <vt:lpstr>Weighted Sum Turns</vt:lpstr>
      <vt:lpstr>HugeMaps</vt:lpstr>
    </vt:vector>
  </TitlesOfParts>
  <Company>The 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Webb</dc:creator>
  <cp:lastModifiedBy>Stephen Webb</cp:lastModifiedBy>
  <dcterms:created xsi:type="dcterms:W3CDTF">2016-03-15T11:59:45Z</dcterms:created>
  <dcterms:modified xsi:type="dcterms:W3CDTF">2016-03-15T15:42:56Z</dcterms:modified>
</cp:coreProperties>
</file>