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 showInkAnnotation="0" codeName="ThisWorkbook" autoCompressPictures="0"/>
  <bookViews>
    <workbookView xWindow="28680" yWindow="-120" windowWidth="24240" windowHeight="13740" tabRatio="1000" activeTab="1"/>
  </bookViews>
  <sheets>
    <sheet name="Index" sheetId="32" r:id="rId1"/>
    <sheet name="Overall Enrollment" sheetId="12" r:id="rId2"/>
    <sheet name="Overall Enrollment - Male" sheetId="33" r:id="rId3"/>
    <sheet name="Overall Enrollment - Female" sheetId="34" r:id="rId4"/>
  </sheets>
  <definedNames>
    <definedName name="_xlnm.Print_Area" localSheetId="1">'Overall Enrollment'!$B$1:$Z$61</definedName>
    <definedName name="_xlnm.Print_Area" localSheetId="3">'Overall Enrollment - Female'!$B$1:$Z$61</definedName>
    <definedName name="_xlnm.Print_Area" localSheetId="2">'Overall Enrollment - Male'!$B$1:$Z$61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60" i="34" l="1"/>
  <c r="B60" i="33"/>
  <c r="B60" i="12"/>
  <c r="D6" i="32"/>
  <c r="D5" i="32"/>
  <c r="D4" i="32"/>
</calcChain>
</file>

<file path=xl/sharedStrings.xml><?xml version="1.0" encoding="utf-8"?>
<sst xmlns="http://schemas.openxmlformats.org/spreadsheetml/2006/main" count="291" uniqueCount="85">
  <si>
    <t>Worksheet</t>
  </si>
  <si>
    <t>Tables</t>
  </si>
  <si>
    <t>Student Enrollment</t>
  </si>
  <si>
    <t>005</t>
  </si>
  <si>
    <t xml:space="preserve"> Total</t>
  </si>
  <si>
    <t xml:space="preserve"> Male</t>
  </si>
  <si>
    <t xml:space="preserve"> Female</t>
  </si>
  <si>
    <t>Public school students overall and by race/ethnicity, students with disabilities served under IDEA and those served solely under Section 504, and students who are English language learners, by state: School Year 2015-16</t>
  </si>
  <si>
    <t>State</t>
  </si>
  <si>
    <t>Race/Ethnicity</t>
  </si>
  <si>
    <t>Students With Disabilities</t>
  </si>
  <si>
    <t>English Language Learners</t>
  </si>
  <si>
    <t>Number of Schools</t>
  </si>
  <si>
    <t>Percent of Schools Reporting</t>
  </si>
  <si>
    <t xml:space="preserve">Total </t>
  </si>
  <si>
    <t>American Indian or
Alaska Native</t>
  </si>
  <si>
    <t>Asian</t>
  </si>
  <si>
    <t>Hispanic or Latino of any race</t>
  </si>
  <si>
    <t>Black or African American</t>
  </si>
  <si>
    <t>White</t>
  </si>
  <si>
    <t>Native Hawaiian or Other Pacific Islander</t>
  </si>
  <si>
    <t>Two or more races</t>
  </si>
  <si>
    <t>IDEA</t>
  </si>
  <si>
    <t>Section 504 only</t>
  </si>
  <si>
    <t>Number</t>
  </si>
  <si>
    <t>Percent</t>
  </si>
  <si>
    <t>United States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</si>
  <si>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</si>
  <si>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</si>
  <si>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</si>
  <si>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</si>
  <si>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</si>
  <si>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</si>
  <si>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</si>
  <si>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</si>
  <si>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</si>
  <si>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</si>
  <si>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</si>
  <si>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</si>
  <si>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</si>
  <si>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</si>
  <si>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</si>
  <si>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</si>
  <si>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</si>
  <si>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</si>
  <si>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</si>
  <si>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</si>
  <si>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</si>
  <si>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</si>
  <si>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</si>
  <si>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</si>
  <si>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</si>
  <si>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</si>
  <si>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</si>
  <si>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</si>
  <si>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</si>
  <si>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</si>
  <si>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</si>
  <si>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</si>
  <si>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</si>
  <si>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</si>
  <si>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</si>
  <si>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</si>
  <si>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</si>
  <si>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</si>
  <si>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</si>
  <si>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</si>
  <si>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</si>
  <si>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</si>
  <si>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</si>
  <si>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</si>
  <si>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</si>
  <si>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</si>
  <si>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</si>
  <si>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</si>
  <si>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</si>
  <si>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</si>
  <si>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</si>
  <si>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 xml:space="preserve">            Data reported in this table represent 100.0% of responding schools.</t>
  </si>
  <si>
    <t>SOURCE: U.S. Department of Education, Office for Civil Rights, Civil Rights Data Collection, 2015-16, available at http://ocrdata.ed.gov. Data notes are available at https://ocrdata.ed.gov/Downloads/Data-Notes-2015-16-CRDC.pdf</t>
  </si>
  <si>
    <t>Public school male students overall and by race/ethnicity, students with disabilities served under IDEA and those served solely under Section 504, and students who are English language learners, by state: School Year 2015-16</t>
  </si>
  <si>
    <t>Public school female students overall and by race/ethnicity, students with disabilities served under IDEA and those served solely under Section 504, and students who are English language learners, by state: School Year 2015-16</t>
  </si>
  <si>
    <t>Overall Enrollment</t>
  </si>
  <si>
    <t>Overall Enrollment - Male</t>
  </si>
  <si>
    <t>Overall Enrollment - Female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</si>
</sst>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_)"/>
    <numFmt numFmtId="165" formatCode="#,##0_)"/>
  </numFmts>
  <fonts count="46" x14ac:knownFonts="1">
    <font>
      <sz val="10"/>
      <color theme="1"/>
      <name val="Arial Narrow"/>
      <family val="2"/>
    </font>
    <font>
      <sz val="11"/>
      <color theme="1"/>
      <name val="Calibri"/>
      <family val="2"/>
      <scheme val="minor"/>
    </font>
    <font>
      <sz val="10"/>
      <color theme="1"/>
      <name val="Arial Narrow"/>
      <family val="2"/>
    </font>
    <font>
      <sz val="10"/>
      <color theme="1"/>
      <name val="Arial Narrow"/>
      <family val="2"/>
    </font>
    <font>
      <b/>
      <sz val="11"/>
      <color rgb="FF333399"/>
      <name val="Arial"/>
      <family val="2"/>
    </font>
    <font>
      <sz val="11"/>
      <color rgb="FF333399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4"/>
      <color theme="1"/>
      <name val="Arial"/>
      <family val="2"/>
    </font>
    <font>
      <sz val="10"/>
      <name val="MS Sans Serif"/>
      <family val="2"/>
    </font>
    <font>
      <b/>
      <sz val="11"/>
      <name val="Arial"/>
      <family val="2"/>
    </font>
    <font>
      <sz val="11"/>
      <name val="Arial"/>
      <family val="2"/>
    </font>
    <font>
      <u/>
      <sz val="10"/>
      <color theme="10"/>
      <name val="Arial Narrow"/>
      <family val="2"/>
    </font>
    <font>
      <u/>
      <sz val="10"/>
      <color theme="11"/>
      <name val="Arial Narrow"/>
      <family val="2"/>
    </font>
    <font>
      <sz val="11"/>
      <color theme="0"/>
      <name val="Arial"/>
      <family val="2"/>
    </font>
    <font>
      <sz val="14"/>
      <color theme="0"/>
      <name val="Arial"/>
      <family val="2"/>
    </font>
    <font>
      <sz val="8"/>
      <name val="Arial Narrow"/>
      <family val="2"/>
    </font>
    <font>
      <sz val="12"/>
      <color theme="1"/>
      <name val="Arial"/>
      <family val="2"/>
    </font>
    <font>
      <sz val="12"/>
      <color theme="0"/>
      <name val="Arial"/>
      <family val="2"/>
    </font>
    <font>
      <b/>
      <sz val="12"/>
      <color theme="3"/>
      <name val="Arial"/>
      <family val="2"/>
    </font>
    <font>
      <b/>
      <sz val="16"/>
      <color theme="0"/>
      <name val="Arial"/>
      <family val="2"/>
    </font>
    <font>
      <b/>
      <sz val="14"/>
      <color theme="3"/>
      <name val="Arial"/>
      <family val="2"/>
    </font>
    <font>
      <b/>
      <sz val="14"/>
      <color theme="0"/>
      <name val="Arial"/>
      <family val="2"/>
    </font>
    <font>
      <b/>
      <sz val="14"/>
      <color theme="3"/>
      <name val="Arial Narrow"/>
      <family val="2"/>
    </font>
    <font>
      <sz val="14"/>
      <name val="Arial"/>
      <family val="2"/>
    </font>
    <font>
      <b/>
      <sz val="14"/>
      <color rgb="FF333399"/>
      <name val="Arial"/>
      <family val="2"/>
    </font>
    <font>
      <sz val="10"/>
      <color theme="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 tint="-4.9958800012207406E-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9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medium">
        <color auto="1"/>
      </bottom>
      <diagonal/>
    </border>
    <border>
      <left/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/>
      <top/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thin">
        <color auto="1"/>
      </left>
      <right style="hair">
        <color auto="1"/>
      </right>
      <top/>
      <bottom style="medium">
        <color auto="1"/>
      </bottom>
      <diagonal/>
    </border>
    <border>
      <left style="thin">
        <color auto="1"/>
      </left>
      <right style="hair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hair">
        <color auto="1"/>
      </left>
      <right/>
      <top style="medium">
        <color auto="1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77">
    <xf numFmtId="0" fontId="0" fillId="0" borderId="0"/>
    <xf numFmtId="0" fontId="3" fillId="0" borderId="0"/>
    <xf numFmtId="0" fontId="6" fillId="0" borderId="0"/>
    <xf numFmtId="0" fontId="9" fillId="0" borderId="0"/>
    <xf numFmtId="0" fontId="9" fillId="0" borderId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2" fillId="0" borderId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30" applyNumberFormat="0" applyFill="0" applyAlignment="0" applyProtection="0"/>
    <xf numFmtId="0" fontId="32" fillId="0" borderId="31" applyNumberFormat="0" applyFill="0" applyAlignment="0" applyProtection="0"/>
    <xf numFmtId="0" fontId="33" fillId="0" borderId="32" applyNumberFormat="0" applyFill="0" applyAlignment="0" applyProtection="0"/>
    <xf numFmtId="0" fontId="33" fillId="0" borderId="0" applyNumberFormat="0" applyFill="0" applyBorder="0" applyAlignment="0" applyProtection="0"/>
    <xf numFmtId="0" fontId="34" fillId="4" borderId="0" applyNumberFormat="0" applyBorder="0" applyAlignment="0" applyProtection="0"/>
    <xf numFmtId="0" fontId="35" fillId="5" borderId="0" applyNumberFormat="0" applyBorder="0" applyAlignment="0" applyProtection="0"/>
    <xf numFmtId="0" fontId="36" fillId="6" borderId="0" applyNumberFormat="0" applyBorder="0" applyAlignment="0" applyProtection="0"/>
    <xf numFmtId="0" fontId="37" fillId="7" borderId="33" applyNumberFormat="0" applyAlignment="0" applyProtection="0"/>
    <xf numFmtId="0" fontId="38" fillId="8" borderId="34" applyNumberFormat="0" applyAlignment="0" applyProtection="0"/>
    <xf numFmtId="0" fontId="39" fillId="8" borderId="33" applyNumberFormat="0" applyAlignment="0" applyProtection="0"/>
    <xf numFmtId="0" fontId="40" fillId="0" borderId="35" applyNumberFormat="0" applyFill="0" applyAlignment="0" applyProtection="0"/>
    <xf numFmtId="0" fontId="41" fillId="9" borderId="36" applyNumberFormat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38" applyNumberFormat="0" applyFill="0" applyAlignment="0" applyProtection="0"/>
    <xf numFmtId="0" fontId="45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45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45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45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45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45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0" borderId="0"/>
    <xf numFmtId="0" fontId="1" fillId="10" borderId="37" applyNumberFormat="0" applyFont="0" applyAlignment="0" applyProtection="0"/>
  </cellStyleXfs>
  <cellXfs count="123">
    <xf numFmtId="0" fontId="0" fillId="0" borderId="0" xfId="0"/>
    <xf numFmtId="1" fontId="5" fillId="0" borderId="0" xfId="1" applyNumberFormat="1" applyFont="1" applyAlignment="1">
      <alignment wrapText="1"/>
    </xf>
    <xf numFmtId="0" fontId="7" fillId="0" borderId="0" xfId="2" applyFont="1"/>
    <xf numFmtId="0" fontId="4" fillId="0" borderId="1" xfId="1" applyFont="1" applyBorder="1"/>
    <xf numFmtId="1" fontId="5" fillId="0" borderId="1" xfId="1" applyNumberFormat="1" applyFont="1" applyBorder="1" applyAlignment="1">
      <alignment wrapText="1"/>
    </xf>
    <xf numFmtId="0" fontId="7" fillId="0" borderId="0" xfId="2" applyFont="1" applyBorder="1"/>
    <xf numFmtId="0" fontId="7" fillId="0" borderId="0" xfId="2" applyFont="1" applyAlignment="1"/>
    <xf numFmtId="0" fontId="11" fillId="0" borderId="0" xfId="4" applyFont="1" applyFill="1"/>
    <xf numFmtId="0" fontId="11" fillId="0" borderId="0" xfId="4" applyFont="1" applyBorder="1"/>
    <xf numFmtId="0" fontId="11" fillId="0" borderId="0" xfId="4" applyFont="1"/>
    <xf numFmtId="1" fontId="5" fillId="0" borderId="0" xfId="1" applyNumberFormat="1" applyFont="1" applyBorder="1" applyAlignment="1">
      <alignment wrapText="1"/>
    </xf>
    <xf numFmtId="0" fontId="14" fillId="0" borderId="0" xfId="2" applyFont="1"/>
    <xf numFmtId="0" fontId="14" fillId="0" borderId="0" xfId="2" applyFont="1" applyAlignment="1"/>
    <xf numFmtId="0" fontId="14" fillId="0" borderId="0" xfId="4" applyFont="1"/>
    <xf numFmtId="1" fontId="10" fillId="0" borderId="24" xfId="3" applyNumberFormat="1" applyFont="1" applyFill="1" applyBorder="1" applyAlignment="1"/>
    <xf numFmtId="1" fontId="10" fillId="0" borderId="2" xfId="3" applyNumberFormat="1" applyFont="1" applyFill="1" applyBorder="1" applyAlignment="1"/>
    <xf numFmtId="0" fontId="17" fillId="0" borderId="0" xfId="0" applyFont="1"/>
    <xf numFmtId="0" fontId="19" fillId="0" borderId="0" xfId="0" applyFont="1"/>
    <xf numFmtId="0" fontId="20" fillId="2" borderId="0" xfId="0" applyFont="1" applyFill="1"/>
    <xf numFmtId="0" fontId="17" fillId="0" borderId="0" xfId="0" applyFont="1" applyBorder="1"/>
    <xf numFmtId="0" fontId="8" fillId="0" borderId="0" xfId="0" applyFont="1" applyBorder="1"/>
    <xf numFmtId="0" fontId="8" fillId="0" borderId="0" xfId="0" applyFont="1"/>
    <xf numFmtId="0" fontId="22" fillId="2" borderId="0" xfId="0" applyFont="1" applyFill="1" applyBorder="1" applyAlignment="1">
      <alignment vertical="center"/>
    </xf>
    <xf numFmtId="0" fontId="22" fillId="0" borderId="0" xfId="0" quotePrefix="1" applyFont="1" applyFill="1" applyAlignment="1">
      <alignment vertical="top"/>
    </xf>
    <xf numFmtId="0" fontId="22" fillId="0" borderId="0" xfId="0" applyFont="1" applyFill="1" applyAlignment="1">
      <alignment vertical="top"/>
    </xf>
    <xf numFmtId="0" fontId="21" fillId="0" borderId="0" xfId="0" applyFont="1" applyAlignment="1">
      <alignment vertical="top"/>
    </xf>
    <xf numFmtId="0" fontId="21" fillId="0" borderId="0" xfId="0" applyFont="1" applyBorder="1" applyAlignment="1">
      <alignment vertical="top"/>
    </xf>
    <xf numFmtId="0" fontId="18" fillId="0" borderId="0" xfId="0" applyFont="1" applyFill="1"/>
    <xf numFmtId="0" fontId="15" fillId="0" borderId="0" xfId="0" applyFont="1" applyFill="1"/>
    <xf numFmtId="0" fontId="23" fillId="0" borderId="9" xfId="100" applyNumberFormat="1" applyFont="1" applyBorder="1" applyAlignment="1">
      <alignment horizontal="left" vertical="top" wrapText="1"/>
    </xf>
    <xf numFmtId="0" fontId="24" fillId="0" borderId="0" xfId="2" applyFont="1" applyAlignment="1">
      <alignment horizontal="left"/>
    </xf>
    <xf numFmtId="0" fontId="26" fillId="0" borderId="0" xfId="2" applyFont="1" applyAlignment="1"/>
    <xf numFmtId="1" fontId="27" fillId="0" borderId="24" xfId="3" applyNumberFormat="1" applyFont="1" applyFill="1" applyBorder="1" applyAlignment="1"/>
    <xf numFmtId="1" fontId="27" fillId="0" borderId="2" xfId="3" applyNumberFormat="1" applyFont="1" applyFill="1" applyBorder="1" applyAlignment="1"/>
    <xf numFmtId="0" fontId="28" fillId="0" borderId="0" xfId="2" applyFont="1" applyAlignment="1"/>
    <xf numFmtId="1" fontId="27" fillId="0" borderId="12" xfId="3" applyNumberFormat="1" applyFont="1" applyFill="1" applyBorder="1" applyAlignment="1">
      <alignment horizontal="right" wrapText="1"/>
    </xf>
    <xf numFmtId="1" fontId="27" fillId="0" borderId="11" xfId="3" applyNumberFormat="1" applyFont="1" applyFill="1" applyBorder="1" applyAlignment="1">
      <alignment horizontal="right" wrapText="1"/>
    </xf>
    <xf numFmtId="1" fontId="27" fillId="0" borderId="16" xfId="3" applyNumberFormat="1" applyFont="1" applyFill="1" applyBorder="1" applyAlignment="1">
      <alignment horizontal="right" wrapText="1"/>
    </xf>
    <xf numFmtId="1" fontId="27" fillId="0" borderId="1" xfId="3" applyNumberFormat="1" applyFont="1" applyFill="1" applyBorder="1" applyAlignment="1">
      <alignment horizontal="right" wrapText="1"/>
    </xf>
    <xf numFmtId="1" fontId="27" fillId="0" borderId="17" xfId="3" applyNumberFormat="1" applyFont="1" applyFill="1" applyBorder="1" applyAlignment="1">
      <alignment horizontal="right" wrapText="1"/>
    </xf>
    <xf numFmtId="1" fontId="27" fillId="0" borderId="18" xfId="3" applyNumberFormat="1" applyFont="1" applyFill="1" applyBorder="1" applyAlignment="1">
      <alignment horizontal="right" wrapText="1"/>
    </xf>
    <xf numFmtId="1" fontId="27" fillId="0" borderId="19" xfId="3" applyNumberFormat="1" applyFont="1" applyFill="1" applyBorder="1" applyAlignment="1">
      <alignment horizontal="right" wrapText="1"/>
    </xf>
    <xf numFmtId="1" fontId="27" fillId="0" borderId="22" xfId="3" applyNumberFormat="1" applyFont="1" applyFill="1" applyBorder="1" applyAlignment="1">
      <alignment wrapText="1"/>
    </xf>
    <xf numFmtId="1" fontId="27" fillId="0" borderId="18" xfId="3" applyNumberFormat="1" applyFont="1" applyFill="1" applyBorder="1" applyAlignment="1">
      <alignment wrapText="1"/>
    </xf>
    <xf numFmtId="0" fontId="26" fillId="0" borderId="0" xfId="4" applyFont="1" applyFill="1"/>
    <xf numFmtId="0" fontId="29" fillId="3" borderId="13" xfId="3" applyFont="1" applyFill="1" applyBorder="1" applyAlignment="1">
      <alignment horizontal="left" vertical="center"/>
    </xf>
    <xf numFmtId="165" fontId="29" fillId="3" borderId="21" xfId="2" applyNumberFormat="1" applyFont="1" applyFill="1" applyBorder="1"/>
    <xf numFmtId="164" fontId="29" fillId="3" borderId="5" xfId="2" applyNumberFormat="1" applyFont="1" applyFill="1" applyBorder="1"/>
    <xf numFmtId="165" fontId="29" fillId="3" borderId="14" xfId="2" applyNumberFormat="1" applyFont="1" applyFill="1" applyBorder="1"/>
    <xf numFmtId="164" fontId="29" fillId="3" borderId="15" xfId="2" applyNumberFormat="1" applyFont="1" applyFill="1" applyBorder="1"/>
    <xf numFmtId="165" fontId="29" fillId="3" borderId="0" xfId="2" applyNumberFormat="1" applyFont="1" applyFill="1" applyBorder="1"/>
    <xf numFmtId="165" fontId="29" fillId="3" borderId="20" xfId="2" applyNumberFormat="1" applyFont="1" applyFill="1" applyBorder="1"/>
    <xf numFmtId="165" fontId="29" fillId="3" borderId="15" xfId="2" applyNumberFormat="1" applyFont="1" applyFill="1" applyBorder="1"/>
    <xf numFmtId="164" fontId="29" fillId="3" borderId="0" xfId="2" applyNumberFormat="1" applyFont="1" applyFill="1" applyBorder="1"/>
    <xf numFmtId="37" fontId="29" fillId="3" borderId="21" xfId="4" applyNumberFormat="1" applyFont="1" applyFill="1" applyBorder="1"/>
    <xf numFmtId="164" fontId="29" fillId="3" borderId="20" xfId="2" applyNumberFormat="1" applyFont="1" applyFill="1" applyBorder="1"/>
    <xf numFmtId="0" fontId="29" fillId="0" borderId="0" xfId="4" applyFont="1" applyFill="1"/>
    <xf numFmtId="0" fontId="26" fillId="0" borderId="0" xfId="4" applyFont="1"/>
    <xf numFmtId="0" fontId="29" fillId="0" borderId="0" xfId="1" applyFont="1" applyFill="1" applyBorder="1"/>
    <xf numFmtId="165" fontId="28" fillId="0" borderId="21" xfId="2" applyNumberFormat="1" applyFont="1" applyFill="1" applyBorder="1"/>
    <xf numFmtId="164" fontId="28" fillId="0" borderId="5" xfId="2" applyNumberFormat="1" applyFont="1" applyFill="1" applyBorder="1"/>
    <xf numFmtId="165" fontId="28" fillId="0" borderId="14" xfId="2" applyNumberFormat="1" applyFont="1" applyFill="1" applyBorder="1"/>
    <xf numFmtId="164" fontId="28" fillId="0" borderId="15" xfId="2" applyNumberFormat="1" applyFont="1" applyFill="1" applyBorder="1"/>
    <xf numFmtId="165" fontId="28" fillId="0" borderId="0" xfId="2" applyNumberFormat="1" applyFont="1" applyFill="1" applyBorder="1"/>
    <xf numFmtId="165" fontId="28" fillId="0" borderId="20" xfId="2" applyNumberFormat="1" applyFont="1" applyFill="1" applyBorder="1"/>
    <xf numFmtId="164" fontId="29" fillId="0" borderId="5" xfId="2" applyNumberFormat="1" applyFont="1" applyFill="1" applyBorder="1"/>
    <xf numFmtId="165" fontId="28" fillId="0" borderId="15" xfId="2" applyNumberFormat="1" applyFont="1" applyFill="1" applyBorder="1"/>
    <xf numFmtId="164" fontId="28" fillId="0" borderId="0" xfId="2" applyNumberFormat="1" applyFont="1" applyFill="1" applyBorder="1"/>
    <xf numFmtId="37" fontId="29" fillId="0" borderId="21" xfId="4" applyNumberFormat="1" applyFont="1" applyFill="1" applyBorder="1"/>
    <xf numFmtId="164" fontId="29" fillId="0" borderId="20" xfId="2" applyNumberFormat="1" applyFont="1" applyFill="1" applyBorder="1"/>
    <xf numFmtId="0" fontId="29" fillId="0" borderId="0" xfId="4" applyFont="1"/>
    <xf numFmtId="0" fontId="29" fillId="3" borderId="0" xfId="1" applyFont="1" applyFill="1" applyBorder="1"/>
    <xf numFmtId="165" fontId="28" fillId="3" borderId="21" xfId="2" applyNumberFormat="1" applyFont="1" applyFill="1" applyBorder="1"/>
    <xf numFmtId="164" fontId="28" fillId="3" borderId="5" xfId="2" applyNumberFormat="1" applyFont="1" applyFill="1" applyBorder="1"/>
    <xf numFmtId="165" fontId="28" fillId="3" borderId="14" xfId="2" applyNumberFormat="1" applyFont="1" applyFill="1" applyBorder="1"/>
    <xf numFmtId="164" fontId="28" fillId="3" borderId="15" xfId="2" applyNumberFormat="1" applyFont="1" applyFill="1" applyBorder="1"/>
    <xf numFmtId="165" fontId="28" fillId="3" borderId="0" xfId="2" applyNumberFormat="1" applyFont="1" applyFill="1" applyBorder="1"/>
    <xf numFmtId="165" fontId="28" fillId="3" borderId="20" xfId="2" applyNumberFormat="1" applyFont="1" applyFill="1" applyBorder="1"/>
    <xf numFmtId="165" fontId="28" fillId="3" borderId="15" xfId="2" applyNumberFormat="1" applyFont="1" applyFill="1" applyBorder="1"/>
    <xf numFmtId="164" fontId="28" fillId="3" borderId="0" xfId="2" applyNumberFormat="1" applyFont="1" applyFill="1" applyBorder="1"/>
    <xf numFmtId="0" fontId="29" fillId="0" borderId="1" xfId="1" applyFont="1" applyFill="1" applyBorder="1"/>
    <xf numFmtId="165" fontId="28" fillId="0" borderId="22" xfId="2" applyNumberFormat="1" applyFont="1" applyFill="1" applyBorder="1"/>
    <xf numFmtId="164" fontId="28" fillId="0" borderId="11" xfId="2" applyNumberFormat="1" applyFont="1" applyFill="1" applyBorder="1"/>
    <xf numFmtId="165" fontId="28" fillId="0" borderId="12" xfId="2" applyNumberFormat="1" applyFont="1" applyFill="1" applyBorder="1"/>
    <xf numFmtId="164" fontId="28" fillId="0" borderId="16" xfId="2" applyNumberFormat="1" applyFont="1" applyFill="1" applyBorder="1"/>
    <xf numFmtId="165" fontId="28" fillId="0" borderId="1" xfId="2" applyNumberFormat="1" applyFont="1" applyFill="1" applyBorder="1"/>
    <xf numFmtId="165" fontId="28" fillId="0" borderId="18" xfId="2" applyNumberFormat="1" applyFont="1" applyFill="1" applyBorder="1"/>
    <xf numFmtId="164" fontId="29" fillId="0" borderId="11" xfId="2" applyNumberFormat="1" applyFont="1" applyFill="1" applyBorder="1"/>
    <xf numFmtId="165" fontId="28" fillId="0" borderId="16" xfId="2" applyNumberFormat="1" applyFont="1" applyFill="1" applyBorder="1"/>
    <xf numFmtId="164" fontId="28" fillId="0" borderId="1" xfId="2" applyNumberFormat="1" applyFont="1" applyFill="1" applyBorder="1"/>
    <xf numFmtId="37" fontId="29" fillId="0" borderId="22" xfId="4" applyNumberFormat="1" applyFont="1" applyFill="1" applyBorder="1"/>
    <xf numFmtId="164" fontId="29" fillId="0" borderId="18" xfId="2" applyNumberFormat="1" applyFont="1" applyFill="1" applyBorder="1"/>
    <xf numFmtId="0" fontId="28" fillId="0" borderId="0" xfId="2" quotePrefix="1" applyFont="1"/>
    <xf numFmtId="0" fontId="28" fillId="0" borderId="0" xfId="2" applyFont="1"/>
    <xf numFmtId="0" fontId="28" fillId="0" borderId="0" xfId="2" applyFont="1" applyBorder="1"/>
    <xf numFmtId="0" fontId="29" fillId="0" borderId="0" xfId="4" applyFont="1" applyBorder="1"/>
    <xf numFmtId="1" fontId="27" fillId="0" borderId="26" xfId="3" applyNumberFormat="1" applyFont="1" applyFill="1" applyBorder="1" applyAlignment="1">
      <alignment horizontal="center" wrapText="1"/>
    </xf>
    <xf numFmtId="1" fontId="27" fillId="0" borderId="27" xfId="3" applyNumberFormat="1" applyFont="1" applyFill="1" applyBorder="1" applyAlignment="1">
      <alignment horizontal="center" wrapText="1"/>
    </xf>
    <xf numFmtId="1" fontId="27" fillId="0" borderId="8" xfId="3" applyNumberFormat="1" applyFont="1" applyFill="1" applyBorder="1" applyAlignment="1">
      <alignment horizontal="center" wrapText="1"/>
    </xf>
    <xf numFmtId="1" fontId="27" fillId="0" borderId="7" xfId="3" applyNumberFormat="1" applyFont="1" applyFill="1" applyBorder="1" applyAlignment="1">
      <alignment horizontal="center" wrapText="1"/>
    </xf>
    <xf numFmtId="1" fontId="27" fillId="0" borderId="10" xfId="3" applyNumberFormat="1" applyFont="1" applyFill="1" applyBorder="1" applyAlignment="1">
      <alignment horizontal="center" wrapText="1"/>
    </xf>
    <xf numFmtId="1" fontId="27" fillId="0" borderId="23" xfId="3" applyNumberFormat="1" applyFont="1" applyFill="1" applyBorder="1" applyAlignment="1">
      <alignment horizontal="center" wrapText="1"/>
    </xf>
    <xf numFmtId="1" fontId="27" fillId="0" borderId="21" xfId="3" applyNumberFormat="1" applyFont="1" applyFill="1" applyBorder="1" applyAlignment="1">
      <alignment horizontal="center" wrapText="1"/>
    </xf>
    <xf numFmtId="0" fontId="29" fillId="0" borderId="0" xfId="4" applyFont="1" applyFill="1" applyBorder="1" applyAlignment="1"/>
    <xf numFmtId="0" fontId="25" fillId="0" borderId="0" xfId="23" applyFont="1" applyAlignment="1">
      <alignment wrapText="1"/>
    </xf>
    <xf numFmtId="1" fontId="27" fillId="0" borderId="29" xfId="3" applyNumberFormat="1" applyFont="1" applyFill="1" applyBorder="1" applyAlignment="1">
      <alignment horizontal="center" wrapText="1"/>
    </xf>
    <xf numFmtId="1" fontId="27" fillId="0" borderId="20" xfId="3" applyNumberFormat="1" applyFont="1" applyFill="1" applyBorder="1" applyAlignment="1">
      <alignment horizontal="center" wrapText="1"/>
    </xf>
    <xf numFmtId="1" fontId="27" fillId="0" borderId="25" xfId="3" applyNumberFormat="1" applyFont="1" applyFill="1" applyBorder="1" applyAlignment="1">
      <alignment horizontal="center" wrapText="1"/>
    </xf>
    <xf numFmtId="0" fontId="27" fillId="0" borderId="0" xfId="3" applyFont="1" applyFill="1" applyBorder="1" applyAlignment="1">
      <alignment horizontal="left"/>
    </xf>
    <xf numFmtId="0" fontId="27" fillId="0" borderId="1" xfId="3" applyFont="1" applyFill="1" applyBorder="1" applyAlignment="1">
      <alignment horizontal="left"/>
    </xf>
    <xf numFmtId="1" fontId="27" fillId="0" borderId="3" xfId="3" applyNumberFormat="1" applyFont="1" applyFill="1" applyBorder="1" applyAlignment="1">
      <alignment horizontal="center"/>
    </xf>
    <xf numFmtId="1" fontId="27" fillId="0" borderId="4" xfId="3" applyNumberFormat="1" applyFont="1" applyFill="1" applyBorder="1" applyAlignment="1">
      <alignment horizontal="center"/>
    </xf>
    <xf numFmtId="1" fontId="27" fillId="0" borderId="28" xfId="3" applyNumberFormat="1" applyFont="1" applyFill="1" applyBorder="1" applyAlignment="1">
      <alignment horizontal="center"/>
    </xf>
    <xf numFmtId="1" fontId="27" fillId="0" borderId="24" xfId="3" applyNumberFormat="1" applyFont="1" applyFill="1" applyBorder="1" applyAlignment="1">
      <alignment horizontal="center" wrapText="1"/>
    </xf>
    <xf numFmtId="1" fontId="27" fillId="0" borderId="13" xfId="3" applyNumberFormat="1" applyFont="1" applyFill="1" applyBorder="1" applyAlignment="1">
      <alignment horizontal="center" wrapText="1"/>
    </xf>
    <xf numFmtId="1" fontId="27" fillId="0" borderId="6" xfId="3" applyNumberFormat="1" applyFont="1" applyFill="1" applyBorder="1" applyAlignment="1">
      <alignment horizontal="center" wrapText="1"/>
    </xf>
    <xf numFmtId="1" fontId="27" fillId="0" borderId="9" xfId="3" applyNumberFormat="1" applyFont="1" applyFill="1" applyBorder="1" applyAlignment="1">
      <alignment horizontal="center" wrapText="1"/>
    </xf>
    <xf numFmtId="0" fontId="10" fillId="0" borderId="0" xfId="3" applyFont="1" applyFill="1" applyBorder="1" applyAlignment="1">
      <alignment horizontal="left"/>
    </xf>
    <xf numFmtId="0" fontId="10" fillId="0" borderId="1" xfId="3" applyFont="1" applyFill="1" applyBorder="1" applyAlignment="1">
      <alignment horizontal="left"/>
    </xf>
    <xf numFmtId="0" fontId="20" fillId="2" borderId="0" xfId="0" applyFont="1" applyFill="1" applyAlignment="1">
      <alignment wrapText="1"/>
    </xf>
    <xf numFmtId="0" fontId="17" fillId="0" borderId="0" xfId="0" applyFont="1" applyAlignment="1">
      <alignment wrapText="1"/>
    </xf>
    <xf numFmtId="0" fontId="21" fillId="0" borderId="0" xfId="0" applyFont="1" applyAlignment="1">
      <alignment wrapText="1"/>
    </xf>
    <xf numFmtId="0" fontId="21" fillId="0" borderId="9" xfId="0" applyFont="1" applyBorder="1" applyAlignment="1">
      <alignment horizontal="left" vertical="top" wrapText="1"/>
    </xf>
  </cellXfs>
  <cellStyles count="177">
    <cellStyle name="20% - Accent1" xfId="152" builtinId="30" customBuiltin="1"/>
    <cellStyle name="20% - Accent2" xfId="156" builtinId="34" customBuiltin="1"/>
    <cellStyle name="20% - Accent3" xfId="160" builtinId="38" customBuiltin="1"/>
    <cellStyle name="20% - Accent4" xfId="164" builtinId="42" customBuiltin="1"/>
    <cellStyle name="20% - Accent5" xfId="168" builtinId="46" customBuiltin="1"/>
    <cellStyle name="20% - Accent6" xfId="172" builtinId="50" customBuiltin="1"/>
    <cellStyle name="40% - Accent1" xfId="153" builtinId="31" customBuiltin="1"/>
    <cellStyle name="40% - Accent2" xfId="157" builtinId="35" customBuiltin="1"/>
    <cellStyle name="40% - Accent3" xfId="161" builtinId="39" customBuiltin="1"/>
    <cellStyle name="40% - Accent4" xfId="165" builtinId="43" customBuiltin="1"/>
    <cellStyle name="40% - Accent5" xfId="169" builtinId="47" customBuiltin="1"/>
    <cellStyle name="40% - Accent6" xfId="173" builtinId="51" customBuiltin="1"/>
    <cellStyle name="60% - Accent1" xfId="154" builtinId="32" customBuiltin="1"/>
    <cellStyle name="60% - Accent2" xfId="158" builtinId="36" customBuiltin="1"/>
    <cellStyle name="60% - Accent3" xfId="162" builtinId="40" customBuiltin="1"/>
    <cellStyle name="60% - Accent4" xfId="166" builtinId="44" customBuiltin="1"/>
    <cellStyle name="60% - Accent5" xfId="170" builtinId="48" customBuiltin="1"/>
    <cellStyle name="60% - Accent6" xfId="174" builtinId="52" customBuiltin="1"/>
    <cellStyle name="Accent1" xfId="151" builtinId="29" customBuiltin="1"/>
    <cellStyle name="Accent2" xfId="155" builtinId="33" customBuiltin="1"/>
    <cellStyle name="Accent3" xfId="159" builtinId="37" customBuiltin="1"/>
    <cellStyle name="Accent4" xfId="163" builtinId="41" customBuiltin="1"/>
    <cellStyle name="Accent5" xfId="167" builtinId="45" customBuiltin="1"/>
    <cellStyle name="Accent6" xfId="171" builtinId="49" customBuiltin="1"/>
    <cellStyle name="Bad" xfId="141" builtinId="27" customBuiltin="1"/>
    <cellStyle name="Calculation" xfId="145" builtinId="22" customBuiltin="1"/>
    <cellStyle name="Check Cell" xfId="147" builtinId="23" customBuiltin="1"/>
    <cellStyle name="Explanatory Text" xfId="149" builtinId="53" customBuiltin="1"/>
    <cellStyle name="Followed Hyperlink" xfId="73" builtinId="9" hidden="1"/>
    <cellStyle name="Followed Hyperlink" xfId="77" builtinId="9" hidden="1"/>
    <cellStyle name="Followed Hyperlink" xfId="81" builtinId="9" hidden="1"/>
    <cellStyle name="Followed Hyperlink" xfId="85" builtinId="9" hidden="1"/>
    <cellStyle name="Followed Hyperlink" xfId="89" builtinId="9" hidden="1"/>
    <cellStyle name="Followed Hyperlink" xfId="93" builtinId="9" hidden="1"/>
    <cellStyle name="Followed Hyperlink" xfId="97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4" builtinId="9" hidden="1"/>
    <cellStyle name="Followed Hyperlink" xfId="132" builtinId="9" hidden="1"/>
    <cellStyle name="Followed Hyperlink" xfId="130" builtinId="9" hidden="1"/>
    <cellStyle name="Followed Hyperlink" xfId="128" builtinId="9" hidden="1"/>
    <cellStyle name="Followed Hyperlink" xfId="126" builtinId="9" hidden="1"/>
    <cellStyle name="Followed Hyperlink" xfId="124" builtinId="9" hidden="1"/>
    <cellStyle name="Followed Hyperlink" xfId="122" builtinId="9" hidden="1"/>
    <cellStyle name="Followed Hyperlink" xfId="120" builtinId="9" hidden="1"/>
    <cellStyle name="Followed Hyperlink" xfId="118" builtinId="9" hidden="1"/>
    <cellStyle name="Followed Hyperlink" xfId="116" builtinId="9" hidden="1"/>
    <cellStyle name="Followed Hyperlink" xfId="114" builtinId="9" hidden="1"/>
    <cellStyle name="Followed Hyperlink" xfId="112" builtinId="9" hidden="1"/>
    <cellStyle name="Followed Hyperlink" xfId="110" builtinId="9" hidden="1"/>
    <cellStyle name="Followed Hyperlink" xfId="108" builtinId="9" hidden="1"/>
    <cellStyle name="Followed Hyperlink" xfId="106" builtinId="9" hidden="1"/>
    <cellStyle name="Followed Hyperlink" xfId="104" builtinId="9" hidden="1"/>
    <cellStyle name="Followed Hyperlink" xfId="102" builtinId="9" hidden="1"/>
    <cellStyle name="Followed Hyperlink" xfId="99" builtinId="9" hidden="1"/>
    <cellStyle name="Followed Hyperlink" xfId="95" builtinId="9" hidden="1"/>
    <cellStyle name="Followed Hyperlink" xfId="91" builtinId="9" hidden="1"/>
    <cellStyle name="Followed Hyperlink" xfId="87" builtinId="9" hidden="1"/>
    <cellStyle name="Followed Hyperlink" xfId="83" builtinId="9" hidden="1"/>
    <cellStyle name="Followed Hyperlink" xfId="79" builtinId="9" hidden="1"/>
    <cellStyle name="Followed Hyperlink" xfId="75" builtinId="9" hidden="1"/>
    <cellStyle name="Followed Hyperlink" xfId="71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9" builtinId="9" hidden="1"/>
    <cellStyle name="Followed Hyperlink" xfId="67" builtinId="9" hidden="1"/>
    <cellStyle name="Followed Hyperlink" xfId="59" builtinId="9" hidden="1"/>
    <cellStyle name="Followed Hyperlink" xfId="51" builtinId="9" hidden="1"/>
    <cellStyle name="Followed Hyperlink" xfId="43" builtinId="9" hidden="1"/>
    <cellStyle name="Followed Hyperlink" xfId="35" builtinId="9" hidden="1"/>
    <cellStyle name="Followed Hyperlink" xfId="27" builtinId="9" hidden="1"/>
    <cellStyle name="Followed Hyperlink" xfId="14" builtinId="9" hidden="1"/>
    <cellStyle name="Followed Hyperlink" xfId="16" builtinId="9" hidden="1"/>
    <cellStyle name="Followed Hyperlink" xfId="20" builtinId="9" hidden="1"/>
    <cellStyle name="Followed Hyperlink" xfId="22" builtinId="9" hidden="1"/>
    <cellStyle name="Followed Hyperlink" xfId="25" builtinId="9" hidden="1"/>
    <cellStyle name="Followed Hyperlink" xfId="18" builtinId="9" hidden="1"/>
    <cellStyle name="Followed Hyperlink" xfId="10" builtinId="9" hidden="1"/>
    <cellStyle name="Followed Hyperlink" xfId="12" builtinId="9" hidden="1"/>
    <cellStyle name="Followed Hyperlink" xfId="8" builtinId="9" hidden="1"/>
    <cellStyle name="Followed Hyperlink" xfId="6" builtinId="9" hidden="1"/>
    <cellStyle name="Good" xfId="140" builtinId="26" customBuiltin="1"/>
    <cellStyle name="Heading 1" xfId="136" builtinId="16" customBuiltin="1"/>
    <cellStyle name="Heading 2" xfId="137" builtinId="17" customBuiltin="1"/>
    <cellStyle name="Heading 3" xfId="138" builtinId="18" customBuiltin="1"/>
    <cellStyle name="Heading 4" xfId="139" builtinId="19" customBuiltin="1"/>
    <cellStyle name="Hyperlink" xfId="86" builtinId="8" hidden="1"/>
    <cellStyle name="Hyperlink" xfId="88" builtinId="8" hidden="1"/>
    <cellStyle name="Hyperlink" xfId="90" builtinId="8" hidden="1"/>
    <cellStyle name="Hyperlink" xfId="94" builtinId="8" hidden="1"/>
    <cellStyle name="Hyperlink" xfId="96" builtinId="8" hidden="1"/>
    <cellStyle name="Hyperlink" xfId="98" builtinId="8" hidden="1"/>
    <cellStyle name="Hyperlink" xfId="92" builtinId="8" hidden="1"/>
    <cellStyle name="Hyperlink" xfId="84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68" builtinId="8" hidden="1"/>
    <cellStyle name="Hyperlink" xfId="52" builtinId="8" hidden="1"/>
    <cellStyle name="Hyperlink" xfId="21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1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7" builtinId="8" hidden="1"/>
    <cellStyle name="Hyperlink" xfId="9" builtinId="8" hidden="1"/>
    <cellStyle name="Hyperlink" xfId="5" builtinId="8" hidden="1"/>
    <cellStyle name="Hyperlink" xfId="100" builtinId="8"/>
    <cellStyle name="Input" xfId="143" builtinId="20" customBuiltin="1"/>
    <cellStyle name="Linked Cell" xfId="146" builtinId="24" customBuiltin="1"/>
    <cellStyle name="Neutral" xfId="142" builtinId="28" customBuiltin="1"/>
    <cellStyle name="Normal" xfId="0" builtinId="0"/>
    <cellStyle name="Normal 2" xfId="175"/>
    <cellStyle name="Normal 2 2" xfId="4"/>
    <cellStyle name="Normal 3" xfId="2"/>
    <cellStyle name="Normal 6" xfId="3"/>
    <cellStyle name="Normal 9" xfId="1"/>
    <cellStyle name="Normal 9 2" xfId="23"/>
    <cellStyle name="Note 2" xfId="176"/>
    <cellStyle name="Output" xfId="144" builtinId="21" customBuiltin="1"/>
    <cellStyle name="Title" xfId="135" builtinId="15" customBuiltin="1"/>
    <cellStyle name="Total" xfId="150" builtinId="25" customBuiltin="1"/>
    <cellStyle name="Warning Text" xfId="148" builtinId="11" customBuilti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3"/>
    <pageSetUpPr fitToPage="1"/>
  </sheetPr>
  <dimension ref="A1:G6"/>
  <sheetViews>
    <sheetView showGridLines="0" workbookViewId="0">
      <selection activeCell="D9" sqref="D9"/>
    </sheetView>
  </sheetViews>
  <sheetFormatPr defaultColWidth="11" defaultRowHeight="15.95" customHeight="1" x14ac:dyDescent="0.2"/>
  <cols>
    <col min="1" max="1" width="6.1640625" style="27" bestFit="1" customWidth="1"/>
    <col min="2" max="2" width="10.1640625" style="27" bestFit="1" customWidth="1"/>
    <col min="3" max="3" width="32" style="120" customWidth="1"/>
    <col min="4" max="4" width="151" style="16" customWidth="1"/>
    <col min="5" max="7" width="11" style="19"/>
    <col min="8" max="16384" width="11" style="16"/>
  </cols>
  <sheetData>
    <row r="1" spans="1:7" ht="32.1" customHeight="1" x14ac:dyDescent="0.3">
      <c r="C1" s="119" t="s">
        <v>0</v>
      </c>
      <c r="D1" s="18" t="s">
        <v>1</v>
      </c>
    </row>
    <row r="2" spans="1:7" ht="15.95" customHeight="1" x14ac:dyDescent="0.25">
      <c r="D2" s="17"/>
    </row>
    <row r="3" spans="1:7" s="21" customFormat="1" ht="32.1" customHeight="1" x14ac:dyDescent="0.25">
      <c r="A3" s="28"/>
      <c r="B3" s="28"/>
      <c r="C3" s="121"/>
      <c r="D3" s="22" t="s">
        <v>2</v>
      </c>
      <c r="E3" s="20"/>
      <c r="F3" s="20"/>
      <c r="G3" s="20"/>
    </row>
    <row r="4" spans="1:7" s="25" customFormat="1" ht="50.1" customHeight="1" x14ac:dyDescent="0.2">
      <c r="A4" s="23" t="s">
        <v>3</v>
      </c>
      <c r="B4" s="24" t="s">
        <v>4</v>
      </c>
      <c r="C4" s="122" t="s">
        <v>82</v>
      </c>
      <c r="D4" s="29" t="str">
        <f>'Overall Enrollment'!B2:B2</f>
        <v>Public school students overall and by race/ethnicity, students with disabilities served under IDEA and those served solely under Section 504, and students who are English language learners, by state: School Year 2015-16</v>
      </c>
      <c r="E4" s="26"/>
      <c r="F4" s="26"/>
      <c r="G4" s="26"/>
    </row>
    <row r="5" spans="1:7" s="25" customFormat="1" ht="50.1" customHeight="1" x14ac:dyDescent="0.2">
      <c r="A5" s="23" t="s">
        <v>3</v>
      </c>
      <c r="B5" s="24" t="s">
        <v>5</v>
      </c>
      <c r="C5" s="122" t="s">
        <v>83</v>
      </c>
      <c r="D5" s="29" t="str">
        <f>'Overall Enrollment - Male'!B2:B2</f>
        <v>Public school male students overall and by race/ethnicity, students with disabilities served under IDEA and those served solely under Section 504, and students who are English language learners, by state: School Year 2015-16</v>
      </c>
      <c r="E5" s="26"/>
      <c r="F5" s="26"/>
      <c r="G5" s="26"/>
    </row>
    <row r="6" spans="1:7" s="25" customFormat="1" ht="50.1" customHeight="1" x14ac:dyDescent="0.2">
      <c r="A6" s="23" t="s">
        <v>3</v>
      </c>
      <c r="B6" s="24" t="s">
        <v>6</v>
      </c>
      <c r="C6" s="122" t="s">
        <v>84</v>
      </c>
      <c r="D6" s="29" t="str">
        <f>'Overall Enrollment - Female'!B2:B2</f>
        <v>Public school female students overall and by race/ethnicity, students with disabilities served under IDEA and those served solely under Section 504, and students who are English language learners, by state: School Year 2015-16</v>
      </c>
      <c r="E6" s="26"/>
      <c r="F6" s="26"/>
      <c r="G6" s="26"/>
    </row>
  </sheetData>
  <phoneticPr fontId="16" type="noConversion"/>
  <hyperlinks>
    <hyperlink ref="D4" location="'Overall Enrollment'!A1" display="'Overall Enrollment'!A1"/>
    <hyperlink ref="D5" location="'Overall Enrollment - Male'!A1" display="'Overall Enrollment - Male'!A1"/>
    <hyperlink ref="D6" location="'Overall Enrollment - Female'!A1" display="'Overall Enrollment - Female'!A1"/>
  </hyperlinks>
  <pageMargins left="0.75" right="0.75" top="1" bottom="1" header="0.5" footer="0.5"/>
  <pageSetup scale="78" orientation="landscape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Z62"/>
  <sheetViews>
    <sheetView showGridLines="0" tabSelected="1" zoomScale="80" zoomScaleNormal="80" workbookViewId="0"/>
  </sheetViews>
  <sheetFormatPr defaultColWidth="12.1640625" defaultRowHeight="14.25" x14ac:dyDescent="0.2"/>
  <cols>
    <col min="1" max="1" width="3.1640625" style="13" customWidth="1"/>
    <col min="2" max="2" width="22" style="2" customWidth="1"/>
    <col min="3" max="3" width="15.1640625" style="2" customWidth="1"/>
    <col min="4" max="8" width="13" style="2" customWidth="1"/>
    <col min="9" max="9" width="14.6640625" style="2" customWidth="1"/>
    <col min="10" max="12" width="13" style="2" customWidth="1"/>
    <col min="13" max="13" width="14.83203125" style="2" customWidth="1"/>
    <col min="14" max="14" width="13.6640625" style="2" customWidth="1"/>
    <col min="15" max="22" width="13" style="2" customWidth="1"/>
    <col min="23" max="23" width="13" style="5" customWidth="1"/>
    <col min="24" max="24" width="13" style="8" customWidth="1"/>
    <col min="25" max="26" width="13" style="2" customWidth="1"/>
    <col min="27" max="16384" width="12.1640625" style="9"/>
  </cols>
  <sheetData>
    <row r="1" spans="1:26" s="2" customFormat="1" x14ac:dyDescent="0.2">
      <c r="A1" s="11"/>
      <c r="B1" s="7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0"/>
      <c r="X1" s="5"/>
      <c r="Y1" s="1"/>
      <c r="Z1" s="1"/>
    </row>
    <row r="2" spans="1:26" s="30" customFormat="1" ht="18" x14ac:dyDescent="0.25">
      <c r="B2" s="104" t="s">
        <v>7</v>
      </c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4"/>
      <c r="R2" s="104"/>
      <c r="S2" s="104"/>
      <c r="T2" s="104"/>
      <c r="U2" s="104"/>
      <c r="V2" s="104"/>
      <c r="W2" s="104"/>
      <c r="X2" s="104"/>
      <c r="Y2" s="104"/>
      <c r="Z2" s="104"/>
    </row>
    <row r="3" spans="1:26" s="2" customFormat="1" ht="15" customHeight="1" thickBot="1" x14ac:dyDescent="0.3">
      <c r="A3" s="11"/>
      <c r="B3" s="3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5"/>
      <c r="Y3" s="4"/>
      <c r="Z3" s="4"/>
    </row>
    <row r="4" spans="1:26" s="34" customFormat="1" ht="15" customHeight="1" x14ac:dyDescent="0.2">
      <c r="A4" s="31"/>
      <c r="B4" s="108" t="s">
        <v>8</v>
      </c>
      <c r="C4" s="32"/>
      <c r="D4" s="33"/>
      <c r="E4" s="110" t="s">
        <v>9</v>
      </c>
      <c r="F4" s="111"/>
      <c r="G4" s="111"/>
      <c r="H4" s="111"/>
      <c r="I4" s="111"/>
      <c r="J4" s="111"/>
      <c r="K4" s="111"/>
      <c r="L4" s="111"/>
      <c r="M4" s="111"/>
      <c r="N4" s="111"/>
      <c r="O4" s="111"/>
      <c r="P4" s="111"/>
      <c r="Q4" s="111"/>
      <c r="R4" s="112"/>
      <c r="S4" s="111" t="s">
        <v>10</v>
      </c>
      <c r="T4" s="111"/>
      <c r="U4" s="111"/>
      <c r="V4" s="112"/>
      <c r="W4" s="113" t="s">
        <v>11</v>
      </c>
      <c r="X4" s="114"/>
      <c r="Y4" s="101" t="s">
        <v>12</v>
      </c>
      <c r="Z4" s="105" t="s">
        <v>13</v>
      </c>
    </row>
    <row r="5" spans="1:26" s="34" customFormat="1" ht="30" customHeight="1" x14ac:dyDescent="0.2">
      <c r="A5" s="31"/>
      <c r="B5" s="108"/>
      <c r="C5" s="107" t="s">
        <v>14</v>
      </c>
      <c r="D5" s="97"/>
      <c r="E5" s="115" t="s">
        <v>15</v>
      </c>
      <c r="F5" s="99"/>
      <c r="G5" s="116" t="s">
        <v>16</v>
      </c>
      <c r="H5" s="99"/>
      <c r="I5" s="98" t="s">
        <v>17</v>
      </c>
      <c r="J5" s="99"/>
      <c r="K5" s="98" t="s">
        <v>18</v>
      </c>
      <c r="L5" s="99"/>
      <c r="M5" s="98" t="s">
        <v>19</v>
      </c>
      <c r="N5" s="99"/>
      <c r="O5" s="98" t="s">
        <v>20</v>
      </c>
      <c r="P5" s="99"/>
      <c r="Q5" s="98" t="s">
        <v>21</v>
      </c>
      <c r="R5" s="100"/>
      <c r="S5" s="96" t="s">
        <v>22</v>
      </c>
      <c r="T5" s="97"/>
      <c r="U5" s="107" t="s">
        <v>23</v>
      </c>
      <c r="V5" s="97"/>
      <c r="W5" s="107"/>
      <c r="X5" s="96"/>
      <c r="Y5" s="102"/>
      <c r="Z5" s="106"/>
    </row>
    <row r="6" spans="1:26" s="34" customFormat="1" ht="15" customHeight="1" thickBot="1" x14ac:dyDescent="0.25">
      <c r="A6" s="31"/>
      <c r="B6" s="109"/>
      <c r="C6" s="35" t="s">
        <v>24</v>
      </c>
      <c r="D6" s="36" t="s">
        <v>25</v>
      </c>
      <c r="E6" s="35" t="s">
        <v>24</v>
      </c>
      <c r="F6" s="37" t="s">
        <v>25</v>
      </c>
      <c r="G6" s="38" t="s">
        <v>24</v>
      </c>
      <c r="H6" s="39" t="s">
        <v>25</v>
      </c>
      <c r="I6" s="38" t="s">
        <v>24</v>
      </c>
      <c r="J6" s="39" t="s">
        <v>25</v>
      </c>
      <c r="K6" s="38" t="s">
        <v>24</v>
      </c>
      <c r="L6" s="39" t="s">
        <v>25</v>
      </c>
      <c r="M6" s="38" t="s">
        <v>24</v>
      </c>
      <c r="N6" s="39" t="s">
        <v>25</v>
      </c>
      <c r="O6" s="38" t="s">
        <v>24</v>
      </c>
      <c r="P6" s="39" t="s">
        <v>25</v>
      </c>
      <c r="Q6" s="40" t="s">
        <v>24</v>
      </c>
      <c r="R6" s="41" t="s">
        <v>25</v>
      </c>
      <c r="S6" s="35" t="s">
        <v>24</v>
      </c>
      <c r="T6" s="36" t="s">
        <v>25</v>
      </c>
      <c r="U6" s="35" t="s">
        <v>24</v>
      </c>
      <c r="V6" s="36" t="s">
        <v>25</v>
      </c>
      <c r="W6" s="38" t="s">
        <v>24</v>
      </c>
      <c r="X6" s="38" t="s">
        <v>25</v>
      </c>
      <c r="Y6" s="42"/>
      <c r="Z6" s="43"/>
    </row>
    <row r="7" spans="1:26" s="56" customFormat="1" ht="15" customHeight="1" x14ac:dyDescent="0.2">
      <c r="A7" s="44"/>
      <c r="B7" s="45" t="s">
        <v>26</v>
      </c>
      <c r="C7" s="46">
        <v>50452567</v>
      </c>
      <c r="D7" s="47">
        <v>100</v>
      </c>
      <c r="E7" s="48">
        <v>524730</v>
      </c>
      <c r="F7" s="49">
        <v>1.04</v>
      </c>
      <c r="G7" s="50">
        <v>2498587</v>
      </c>
      <c r="H7" s="49">
        <v>4.9523000000000001</v>
      </c>
      <c r="I7" s="50">
        <v>13028012</v>
      </c>
      <c r="J7" s="49">
        <v>25.822299999999998</v>
      </c>
      <c r="K7" s="50">
        <v>7790757</v>
      </c>
      <c r="L7" s="49">
        <v>15.441700000000001</v>
      </c>
      <c r="M7" s="50">
        <v>24669418</v>
      </c>
      <c r="N7" s="49">
        <v>48.896299999999997</v>
      </c>
      <c r="O7" s="50">
        <v>194667</v>
      </c>
      <c r="P7" s="49">
        <v>0.38579999999999998</v>
      </c>
      <c r="Q7" s="51">
        <v>1746396</v>
      </c>
      <c r="R7" s="47">
        <v>3.4615</v>
      </c>
      <c r="S7" s="46">
        <v>6356648</v>
      </c>
      <c r="T7" s="47">
        <v>12.599299999999999</v>
      </c>
      <c r="U7" s="46">
        <v>1135544</v>
      </c>
      <c r="V7" s="47">
        <v>2.2507199999999998</v>
      </c>
      <c r="W7" s="52">
        <v>5101150</v>
      </c>
      <c r="X7" s="53">
        <v>10.110799999999999</v>
      </c>
      <c r="Y7" s="54">
        <v>96360</v>
      </c>
      <c r="Z7" s="55">
        <v>99.986999999999995</v>
      </c>
    </row>
    <row r="8" spans="1:26" s="70" customFormat="1" ht="15" customHeight="1" x14ac:dyDescent="0.2">
      <c r="A8" s="57"/>
      <c r="B8" s="58" t="s">
        <v>27</v>
      </c>
      <c r="C8" s="59">
        <v>745128</v>
      </c>
      <c r="D8" s="60">
        <v>100</v>
      </c>
      <c r="E8" s="61">
        <v>8421</v>
      </c>
      <c r="F8" s="62">
        <v>1.1301000000000001</v>
      </c>
      <c r="G8" s="63">
        <v>10704</v>
      </c>
      <c r="H8" s="62">
        <v>1.4365000000000001</v>
      </c>
      <c r="I8" s="63">
        <v>50219</v>
      </c>
      <c r="J8" s="62">
        <v>6.7396000000000003</v>
      </c>
      <c r="K8" s="63">
        <v>249341</v>
      </c>
      <c r="L8" s="62">
        <v>33.462800000000001</v>
      </c>
      <c r="M8" s="63">
        <v>413551</v>
      </c>
      <c r="N8" s="62">
        <v>55.500700000000002</v>
      </c>
      <c r="O8" s="63">
        <v>814</v>
      </c>
      <c r="P8" s="62">
        <v>0.10920000000000001</v>
      </c>
      <c r="Q8" s="64">
        <v>12078</v>
      </c>
      <c r="R8" s="65">
        <v>1.6209</v>
      </c>
      <c r="S8" s="59">
        <v>88734</v>
      </c>
      <c r="T8" s="60">
        <v>11.9086</v>
      </c>
      <c r="U8" s="59">
        <v>8401</v>
      </c>
      <c r="V8" s="60">
        <v>1.1274599999999999</v>
      </c>
      <c r="W8" s="66">
        <v>26764</v>
      </c>
      <c r="X8" s="67">
        <v>3.5918999999999999</v>
      </c>
      <c r="Y8" s="68">
        <v>1400</v>
      </c>
      <c r="Z8" s="69">
        <v>100</v>
      </c>
    </row>
    <row r="9" spans="1:26" s="70" customFormat="1" ht="15" customHeight="1" x14ac:dyDescent="0.2">
      <c r="A9" s="57"/>
      <c r="B9" s="71" t="s">
        <v>28</v>
      </c>
      <c r="C9" s="72">
        <v>131895</v>
      </c>
      <c r="D9" s="73">
        <v>100</v>
      </c>
      <c r="E9" s="74">
        <v>30910</v>
      </c>
      <c r="F9" s="75">
        <v>23.435300000000002</v>
      </c>
      <c r="G9" s="76">
        <v>7827</v>
      </c>
      <c r="H9" s="75">
        <v>5.9343000000000004</v>
      </c>
      <c r="I9" s="76">
        <v>8802</v>
      </c>
      <c r="J9" s="75">
        <v>6.6734999999999998</v>
      </c>
      <c r="K9" s="76">
        <v>4146</v>
      </c>
      <c r="L9" s="75">
        <v>3.1434000000000002</v>
      </c>
      <c r="M9" s="76">
        <v>62891</v>
      </c>
      <c r="N9" s="75">
        <v>47.682600000000001</v>
      </c>
      <c r="O9" s="76">
        <v>3587</v>
      </c>
      <c r="P9" s="75">
        <v>2.7195999999999998</v>
      </c>
      <c r="Q9" s="77">
        <v>13732</v>
      </c>
      <c r="R9" s="47">
        <v>10.411300000000001</v>
      </c>
      <c r="S9" s="72">
        <v>17872</v>
      </c>
      <c r="T9" s="73">
        <v>13.5502</v>
      </c>
      <c r="U9" s="72">
        <v>1688</v>
      </c>
      <c r="V9" s="73">
        <v>1.2798099999999999</v>
      </c>
      <c r="W9" s="78">
        <v>15595</v>
      </c>
      <c r="X9" s="79">
        <v>11.8238</v>
      </c>
      <c r="Y9" s="54">
        <v>503</v>
      </c>
      <c r="Z9" s="55">
        <v>100</v>
      </c>
    </row>
    <row r="10" spans="1:26" s="70" customFormat="1" ht="15" customHeight="1" x14ac:dyDescent="0.2">
      <c r="A10" s="57"/>
      <c r="B10" s="58" t="s">
        <v>29</v>
      </c>
      <c r="C10" s="59">
        <v>1132436</v>
      </c>
      <c r="D10" s="60">
        <v>100</v>
      </c>
      <c r="E10" s="61">
        <v>53711</v>
      </c>
      <c r="F10" s="62">
        <v>4.7430000000000003</v>
      </c>
      <c r="G10" s="63">
        <v>32021</v>
      </c>
      <c r="H10" s="62">
        <v>2.8275999999999999</v>
      </c>
      <c r="I10" s="63">
        <v>504224</v>
      </c>
      <c r="J10" s="62">
        <v>44.525599999999997</v>
      </c>
      <c r="K10" s="63">
        <v>60131</v>
      </c>
      <c r="L10" s="62">
        <v>5.3098999999999998</v>
      </c>
      <c r="M10" s="63">
        <v>448389</v>
      </c>
      <c r="N10" s="62">
        <v>39.595100000000002</v>
      </c>
      <c r="O10" s="63">
        <v>3717</v>
      </c>
      <c r="P10" s="62">
        <v>0.32819999999999999</v>
      </c>
      <c r="Q10" s="64">
        <v>30243</v>
      </c>
      <c r="R10" s="65">
        <v>2.6705999999999999</v>
      </c>
      <c r="S10" s="59">
        <v>128302</v>
      </c>
      <c r="T10" s="60">
        <v>11.329700000000001</v>
      </c>
      <c r="U10" s="59">
        <v>13734</v>
      </c>
      <c r="V10" s="60">
        <v>1.21278</v>
      </c>
      <c r="W10" s="66">
        <v>64254</v>
      </c>
      <c r="X10" s="67">
        <v>5.6740000000000004</v>
      </c>
      <c r="Y10" s="68">
        <v>1977</v>
      </c>
      <c r="Z10" s="69">
        <v>100</v>
      </c>
    </row>
    <row r="11" spans="1:26" s="70" customFormat="1" ht="15" customHeight="1" x14ac:dyDescent="0.2">
      <c r="A11" s="57"/>
      <c r="B11" s="71" t="s">
        <v>30</v>
      </c>
      <c r="C11" s="72">
        <v>484562</v>
      </c>
      <c r="D11" s="73">
        <v>100</v>
      </c>
      <c r="E11" s="74">
        <v>3160</v>
      </c>
      <c r="F11" s="75">
        <v>0.65210000000000001</v>
      </c>
      <c r="G11" s="76">
        <v>7662</v>
      </c>
      <c r="H11" s="75">
        <v>1.5811999999999999</v>
      </c>
      <c r="I11" s="76">
        <v>59618</v>
      </c>
      <c r="J11" s="75">
        <v>12.3035</v>
      </c>
      <c r="K11" s="76">
        <v>98302</v>
      </c>
      <c r="L11" s="75">
        <v>20.286799999999999</v>
      </c>
      <c r="M11" s="76">
        <v>300901</v>
      </c>
      <c r="N11" s="75">
        <v>62.097499999999997</v>
      </c>
      <c r="O11" s="76">
        <v>3508</v>
      </c>
      <c r="P11" s="75">
        <v>0.72399999999999998</v>
      </c>
      <c r="Q11" s="77">
        <v>11411</v>
      </c>
      <c r="R11" s="47">
        <v>2.3549000000000002</v>
      </c>
      <c r="S11" s="72">
        <v>55361</v>
      </c>
      <c r="T11" s="73">
        <v>11.425000000000001</v>
      </c>
      <c r="U11" s="72">
        <v>18244</v>
      </c>
      <c r="V11" s="73">
        <v>3.76505</v>
      </c>
      <c r="W11" s="78">
        <v>42324</v>
      </c>
      <c r="X11" s="79">
        <v>8.7345000000000006</v>
      </c>
      <c r="Y11" s="54">
        <v>1092</v>
      </c>
      <c r="Z11" s="55">
        <v>100</v>
      </c>
    </row>
    <row r="12" spans="1:26" s="70" customFormat="1" ht="15" customHeight="1" x14ac:dyDescent="0.2">
      <c r="A12" s="57"/>
      <c r="B12" s="58" t="s">
        <v>31</v>
      </c>
      <c r="C12" s="59">
        <v>6270442</v>
      </c>
      <c r="D12" s="60">
        <v>100</v>
      </c>
      <c r="E12" s="61">
        <v>36478</v>
      </c>
      <c r="F12" s="62">
        <v>0.58169999999999999</v>
      </c>
      <c r="G12" s="63">
        <v>694622</v>
      </c>
      <c r="H12" s="62">
        <v>11.0777</v>
      </c>
      <c r="I12" s="63">
        <v>3382657</v>
      </c>
      <c r="J12" s="62">
        <v>53.946100000000001</v>
      </c>
      <c r="K12" s="63">
        <v>364791</v>
      </c>
      <c r="L12" s="62">
        <v>5.8175999999999997</v>
      </c>
      <c r="M12" s="63">
        <v>1509071</v>
      </c>
      <c r="N12" s="62">
        <v>24.066400000000002</v>
      </c>
      <c r="O12" s="63">
        <v>39575</v>
      </c>
      <c r="P12" s="62">
        <v>0.63109999999999999</v>
      </c>
      <c r="Q12" s="64">
        <v>243248</v>
      </c>
      <c r="R12" s="65">
        <v>3.8793000000000002</v>
      </c>
      <c r="S12" s="59">
        <v>680239</v>
      </c>
      <c r="T12" s="60">
        <v>10.8483</v>
      </c>
      <c r="U12" s="59">
        <v>71538</v>
      </c>
      <c r="V12" s="60">
        <v>1.1408799999999999</v>
      </c>
      <c r="W12" s="66">
        <v>1351508</v>
      </c>
      <c r="X12" s="67">
        <v>21.553599999999999</v>
      </c>
      <c r="Y12" s="68">
        <v>10138</v>
      </c>
      <c r="Z12" s="69">
        <v>100</v>
      </c>
    </row>
    <row r="13" spans="1:26" s="70" customFormat="1" ht="15" customHeight="1" x14ac:dyDescent="0.2">
      <c r="A13" s="57"/>
      <c r="B13" s="71" t="s">
        <v>32</v>
      </c>
      <c r="C13" s="72">
        <v>899633</v>
      </c>
      <c r="D13" s="73">
        <v>100</v>
      </c>
      <c r="E13" s="74">
        <v>6446</v>
      </c>
      <c r="F13" s="75">
        <v>0.71650000000000003</v>
      </c>
      <c r="G13" s="76">
        <v>27852</v>
      </c>
      <c r="H13" s="75">
        <v>3.0958999999999999</v>
      </c>
      <c r="I13" s="76">
        <v>300269</v>
      </c>
      <c r="J13" s="75">
        <v>33.376800000000003</v>
      </c>
      <c r="K13" s="76">
        <v>41622</v>
      </c>
      <c r="L13" s="75">
        <v>4.6265999999999998</v>
      </c>
      <c r="M13" s="76">
        <v>486820</v>
      </c>
      <c r="N13" s="75">
        <v>54.113199999999999</v>
      </c>
      <c r="O13" s="76">
        <v>2088</v>
      </c>
      <c r="P13" s="75">
        <v>0.2321</v>
      </c>
      <c r="Q13" s="77">
        <v>34536</v>
      </c>
      <c r="R13" s="47">
        <v>3.8389000000000002</v>
      </c>
      <c r="S13" s="72">
        <v>92704</v>
      </c>
      <c r="T13" s="73">
        <v>10.304600000000001</v>
      </c>
      <c r="U13" s="72">
        <v>15899</v>
      </c>
      <c r="V13" s="73">
        <v>1.76728</v>
      </c>
      <c r="W13" s="78">
        <v>128733</v>
      </c>
      <c r="X13" s="79">
        <v>14.3095</v>
      </c>
      <c r="Y13" s="54">
        <v>1868</v>
      </c>
      <c r="Z13" s="55">
        <v>100</v>
      </c>
    </row>
    <row r="14" spans="1:26" s="70" customFormat="1" ht="15" customHeight="1" x14ac:dyDescent="0.2">
      <c r="A14" s="57"/>
      <c r="B14" s="58" t="s">
        <v>33</v>
      </c>
      <c r="C14" s="59">
        <v>536100</v>
      </c>
      <c r="D14" s="60">
        <v>100</v>
      </c>
      <c r="E14" s="61">
        <v>1534</v>
      </c>
      <c r="F14" s="62">
        <v>0.28610000000000002</v>
      </c>
      <c r="G14" s="63">
        <v>26763</v>
      </c>
      <c r="H14" s="62">
        <v>4.9922000000000004</v>
      </c>
      <c r="I14" s="63">
        <v>123335</v>
      </c>
      <c r="J14" s="62">
        <v>23.006</v>
      </c>
      <c r="K14" s="63">
        <v>68828</v>
      </c>
      <c r="L14" s="62">
        <v>12.8386</v>
      </c>
      <c r="M14" s="63">
        <v>299994</v>
      </c>
      <c r="N14" s="62">
        <v>55.958599999999997</v>
      </c>
      <c r="O14" s="63">
        <v>577</v>
      </c>
      <c r="P14" s="62">
        <v>0.1076</v>
      </c>
      <c r="Q14" s="64">
        <v>15069</v>
      </c>
      <c r="R14" s="65">
        <v>2.8109000000000002</v>
      </c>
      <c r="S14" s="59">
        <v>70281</v>
      </c>
      <c r="T14" s="60">
        <v>13.1097</v>
      </c>
      <c r="U14" s="59">
        <v>24738</v>
      </c>
      <c r="V14" s="60">
        <v>4.6144400000000001</v>
      </c>
      <c r="W14" s="66">
        <v>36320</v>
      </c>
      <c r="X14" s="67">
        <v>6.7748999999999997</v>
      </c>
      <c r="Y14" s="68">
        <v>1238</v>
      </c>
      <c r="Z14" s="69">
        <v>100</v>
      </c>
    </row>
    <row r="15" spans="1:26" s="70" customFormat="1" ht="15" customHeight="1" x14ac:dyDescent="0.2">
      <c r="A15" s="57"/>
      <c r="B15" s="71" t="s">
        <v>34</v>
      </c>
      <c r="C15" s="72">
        <v>138933</v>
      </c>
      <c r="D15" s="73">
        <v>100</v>
      </c>
      <c r="E15" s="74">
        <v>547</v>
      </c>
      <c r="F15" s="75">
        <v>0.39369999999999999</v>
      </c>
      <c r="G15" s="76">
        <v>5111</v>
      </c>
      <c r="H15" s="75">
        <v>3.6787999999999998</v>
      </c>
      <c r="I15" s="76">
        <v>22073</v>
      </c>
      <c r="J15" s="75">
        <v>15.887499999999999</v>
      </c>
      <c r="K15" s="76">
        <v>43341</v>
      </c>
      <c r="L15" s="75">
        <v>31.195599999999999</v>
      </c>
      <c r="M15" s="76">
        <v>63438</v>
      </c>
      <c r="N15" s="75">
        <v>45.660899999999998</v>
      </c>
      <c r="O15" s="76">
        <v>457</v>
      </c>
      <c r="P15" s="75">
        <v>0.32890000000000003</v>
      </c>
      <c r="Q15" s="77">
        <v>3966</v>
      </c>
      <c r="R15" s="47">
        <v>2.8546</v>
      </c>
      <c r="S15" s="72">
        <v>22372</v>
      </c>
      <c r="T15" s="73">
        <v>16.102699999999999</v>
      </c>
      <c r="U15" s="72">
        <v>4230</v>
      </c>
      <c r="V15" s="73">
        <v>3.0446300000000002</v>
      </c>
      <c r="W15" s="78">
        <v>10131</v>
      </c>
      <c r="X15" s="79">
        <v>7.2919999999999998</v>
      </c>
      <c r="Y15" s="54">
        <v>235</v>
      </c>
      <c r="Z15" s="55">
        <v>100</v>
      </c>
    </row>
    <row r="16" spans="1:26" s="70" customFormat="1" ht="15" customHeight="1" x14ac:dyDescent="0.2">
      <c r="A16" s="57"/>
      <c r="B16" s="58" t="s">
        <v>35</v>
      </c>
      <c r="C16" s="59">
        <v>82338</v>
      </c>
      <c r="D16" s="60">
        <v>100</v>
      </c>
      <c r="E16" s="61">
        <v>149</v>
      </c>
      <c r="F16" s="62">
        <v>0.18099999999999999</v>
      </c>
      <c r="G16" s="63">
        <v>1211</v>
      </c>
      <c r="H16" s="62">
        <v>1.4708000000000001</v>
      </c>
      <c r="I16" s="63">
        <v>12720</v>
      </c>
      <c r="J16" s="62">
        <v>15.448499999999999</v>
      </c>
      <c r="K16" s="63">
        <v>58140</v>
      </c>
      <c r="L16" s="62">
        <v>70.611400000000003</v>
      </c>
      <c r="M16" s="63">
        <v>8447</v>
      </c>
      <c r="N16" s="62">
        <v>10.258900000000001</v>
      </c>
      <c r="O16" s="63">
        <v>93</v>
      </c>
      <c r="P16" s="62">
        <v>0.1129</v>
      </c>
      <c r="Q16" s="64">
        <v>1578</v>
      </c>
      <c r="R16" s="65">
        <v>1.9165000000000001</v>
      </c>
      <c r="S16" s="59">
        <v>11322</v>
      </c>
      <c r="T16" s="60">
        <v>13.7506</v>
      </c>
      <c r="U16" s="59">
        <v>1132</v>
      </c>
      <c r="V16" s="60">
        <v>1.3748199999999999</v>
      </c>
      <c r="W16" s="66">
        <v>8885</v>
      </c>
      <c r="X16" s="67">
        <v>10.790900000000001</v>
      </c>
      <c r="Y16" s="68">
        <v>221</v>
      </c>
      <c r="Z16" s="69">
        <v>100</v>
      </c>
    </row>
    <row r="17" spans="1:26" s="70" customFormat="1" ht="15" customHeight="1" x14ac:dyDescent="0.2">
      <c r="A17" s="57"/>
      <c r="B17" s="71" t="s">
        <v>36</v>
      </c>
      <c r="C17" s="72">
        <v>2779864</v>
      </c>
      <c r="D17" s="73">
        <v>100</v>
      </c>
      <c r="E17" s="74">
        <v>8986</v>
      </c>
      <c r="F17" s="75">
        <v>0.32329999999999998</v>
      </c>
      <c r="G17" s="76">
        <v>73343</v>
      </c>
      <c r="H17" s="75">
        <v>2.6383999999999999</v>
      </c>
      <c r="I17" s="76">
        <v>878679</v>
      </c>
      <c r="J17" s="75">
        <v>31.608699999999999</v>
      </c>
      <c r="K17" s="76">
        <v>627175</v>
      </c>
      <c r="L17" s="75">
        <v>22.561399999999999</v>
      </c>
      <c r="M17" s="76">
        <v>1094132</v>
      </c>
      <c r="N17" s="75">
        <v>39.359200000000001</v>
      </c>
      <c r="O17" s="76">
        <v>4226</v>
      </c>
      <c r="P17" s="75">
        <v>0.152</v>
      </c>
      <c r="Q17" s="77">
        <v>93323</v>
      </c>
      <c r="R17" s="47">
        <v>3.3571</v>
      </c>
      <c r="S17" s="72">
        <v>364931</v>
      </c>
      <c r="T17" s="73">
        <v>13.127700000000001</v>
      </c>
      <c r="U17" s="72">
        <v>81300</v>
      </c>
      <c r="V17" s="73">
        <v>2.9245999999999999</v>
      </c>
      <c r="W17" s="78">
        <v>274563</v>
      </c>
      <c r="X17" s="79">
        <v>9.8768999999999991</v>
      </c>
      <c r="Y17" s="54">
        <v>3952</v>
      </c>
      <c r="Z17" s="55">
        <v>100</v>
      </c>
    </row>
    <row r="18" spans="1:26" s="70" customFormat="1" ht="15" customHeight="1" x14ac:dyDescent="0.2">
      <c r="A18" s="57"/>
      <c r="B18" s="58" t="s">
        <v>37</v>
      </c>
      <c r="C18" s="59">
        <v>1766719</v>
      </c>
      <c r="D18" s="60">
        <v>100</v>
      </c>
      <c r="E18" s="61">
        <v>3576</v>
      </c>
      <c r="F18" s="62">
        <v>0.2024</v>
      </c>
      <c r="G18" s="63">
        <v>66482</v>
      </c>
      <c r="H18" s="62">
        <v>3.7629999999999999</v>
      </c>
      <c r="I18" s="63">
        <v>256641</v>
      </c>
      <c r="J18" s="62">
        <v>14.526400000000001</v>
      </c>
      <c r="K18" s="63">
        <v>653610</v>
      </c>
      <c r="L18" s="62">
        <v>36.995699999999999</v>
      </c>
      <c r="M18" s="63">
        <v>724454</v>
      </c>
      <c r="N18" s="62">
        <v>41.005600000000001</v>
      </c>
      <c r="O18" s="63">
        <v>1975</v>
      </c>
      <c r="P18" s="62">
        <v>0.1118</v>
      </c>
      <c r="Q18" s="64">
        <v>59981</v>
      </c>
      <c r="R18" s="65">
        <v>3.3950999999999998</v>
      </c>
      <c r="S18" s="59">
        <v>205422</v>
      </c>
      <c r="T18" s="60">
        <v>11.6273</v>
      </c>
      <c r="U18" s="59">
        <v>28115</v>
      </c>
      <c r="V18" s="60">
        <v>1.59137</v>
      </c>
      <c r="W18" s="66">
        <v>126064</v>
      </c>
      <c r="X18" s="67">
        <v>7.1355000000000004</v>
      </c>
      <c r="Y18" s="68">
        <v>2407</v>
      </c>
      <c r="Z18" s="69">
        <v>100</v>
      </c>
    </row>
    <row r="19" spans="1:26" s="70" customFormat="1" ht="15" customHeight="1" x14ac:dyDescent="0.2">
      <c r="A19" s="57"/>
      <c r="B19" s="71" t="s">
        <v>38</v>
      </c>
      <c r="C19" s="72">
        <v>182711</v>
      </c>
      <c r="D19" s="73">
        <v>100</v>
      </c>
      <c r="E19" s="74">
        <v>571</v>
      </c>
      <c r="F19" s="75">
        <v>0.3125</v>
      </c>
      <c r="G19" s="76">
        <v>55123</v>
      </c>
      <c r="H19" s="75">
        <v>30.169499999999999</v>
      </c>
      <c r="I19" s="76">
        <v>22006</v>
      </c>
      <c r="J19" s="75">
        <v>12.0442</v>
      </c>
      <c r="K19" s="76">
        <v>3532</v>
      </c>
      <c r="L19" s="75">
        <v>1.9331</v>
      </c>
      <c r="M19" s="76">
        <v>23415</v>
      </c>
      <c r="N19" s="75">
        <v>12.815300000000001</v>
      </c>
      <c r="O19" s="76">
        <v>55643</v>
      </c>
      <c r="P19" s="75">
        <v>30.4541</v>
      </c>
      <c r="Q19" s="77">
        <v>22421</v>
      </c>
      <c r="R19" s="47">
        <v>12.2713</v>
      </c>
      <c r="S19" s="72">
        <v>18907</v>
      </c>
      <c r="T19" s="73">
        <v>10.348000000000001</v>
      </c>
      <c r="U19" s="72">
        <v>3323</v>
      </c>
      <c r="V19" s="73">
        <v>1.8187199999999999</v>
      </c>
      <c r="W19" s="78">
        <v>35055</v>
      </c>
      <c r="X19" s="79">
        <v>19.186</v>
      </c>
      <c r="Y19" s="54">
        <v>290</v>
      </c>
      <c r="Z19" s="55">
        <v>100</v>
      </c>
    </row>
    <row r="20" spans="1:26" s="70" customFormat="1" ht="15" customHeight="1" x14ac:dyDescent="0.2">
      <c r="A20" s="57"/>
      <c r="B20" s="58" t="s">
        <v>39</v>
      </c>
      <c r="C20" s="59">
        <v>295971</v>
      </c>
      <c r="D20" s="60">
        <v>100</v>
      </c>
      <c r="E20" s="61">
        <v>4279</v>
      </c>
      <c r="F20" s="62">
        <v>1.4457</v>
      </c>
      <c r="G20" s="63">
        <v>3735</v>
      </c>
      <c r="H20" s="62">
        <v>1.2619</v>
      </c>
      <c r="I20" s="63">
        <v>50932</v>
      </c>
      <c r="J20" s="62">
        <v>17.208400000000001</v>
      </c>
      <c r="K20" s="63">
        <v>3184</v>
      </c>
      <c r="L20" s="62">
        <v>1.0758000000000001</v>
      </c>
      <c r="M20" s="63">
        <v>224956</v>
      </c>
      <c r="N20" s="62">
        <v>76.006100000000004</v>
      </c>
      <c r="O20" s="63">
        <v>1036</v>
      </c>
      <c r="P20" s="62">
        <v>0.35</v>
      </c>
      <c r="Q20" s="64">
        <v>7849</v>
      </c>
      <c r="R20" s="65">
        <v>2.6518999999999999</v>
      </c>
      <c r="S20" s="59">
        <v>26906</v>
      </c>
      <c r="T20" s="60">
        <v>9.0907999999999998</v>
      </c>
      <c r="U20" s="59">
        <v>7424</v>
      </c>
      <c r="V20" s="60">
        <v>2.5083500000000001</v>
      </c>
      <c r="W20" s="66">
        <v>16320</v>
      </c>
      <c r="X20" s="67">
        <v>5.5141</v>
      </c>
      <c r="Y20" s="68">
        <v>720</v>
      </c>
      <c r="Z20" s="69">
        <v>100</v>
      </c>
    </row>
    <row r="21" spans="1:26" s="70" customFormat="1" ht="15" customHeight="1" x14ac:dyDescent="0.2">
      <c r="A21" s="57"/>
      <c r="B21" s="71" t="s">
        <v>40</v>
      </c>
      <c r="C21" s="72">
        <v>2020480</v>
      </c>
      <c r="D21" s="73">
        <v>100</v>
      </c>
      <c r="E21" s="74">
        <v>5804</v>
      </c>
      <c r="F21" s="75">
        <v>0.2873</v>
      </c>
      <c r="G21" s="76">
        <v>96244</v>
      </c>
      <c r="H21" s="75">
        <v>4.7633999999999999</v>
      </c>
      <c r="I21" s="76">
        <v>516994</v>
      </c>
      <c r="J21" s="75">
        <v>25.587700000000002</v>
      </c>
      <c r="K21" s="76">
        <v>350020</v>
      </c>
      <c r="L21" s="75">
        <v>17.323599999999999</v>
      </c>
      <c r="M21" s="76">
        <v>983647</v>
      </c>
      <c r="N21" s="75">
        <v>48.683799999999998</v>
      </c>
      <c r="O21" s="76">
        <v>2204</v>
      </c>
      <c r="P21" s="75">
        <v>0.1091</v>
      </c>
      <c r="Q21" s="77">
        <v>65567</v>
      </c>
      <c r="R21" s="47">
        <v>3.2450999999999999</v>
      </c>
      <c r="S21" s="72">
        <v>269231</v>
      </c>
      <c r="T21" s="73">
        <v>13.325100000000001</v>
      </c>
      <c r="U21" s="72">
        <v>51099</v>
      </c>
      <c r="V21" s="73">
        <v>2.5290499999999998</v>
      </c>
      <c r="W21" s="78">
        <v>209970</v>
      </c>
      <c r="X21" s="79">
        <v>10.392099999999999</v>
      </c>
      <c r="Y21" s="54">
        <v>4081</v>
      </c>
      <c r="Z21" s="55">
        <v>99.706000000000003</v>
      </c>
    </row>
    <row r="22" spans="1:26" s="70" customFormat="1" ht="15" customHeight="1" x14ac:dyDescent="0.2">
      <c r="A22" s="57"/>
      <c r="B22" s="58" t="s">
        <v>41</v>
      </c>
      <c r="C22" s="59">
        <v>1032579</v>
      </c>
      <c r="D22" s="60">
        <v>100</v>
      </c>
      <c r="E22" s="61">
        <v>2245</v>
      </c>
      <c r="F22" s="62">
        <v>0.21740000000000001</v>
      </c>
      <c r="G22" s="63">
        <v>22232</v>
      </c>
      <c r="H22" s="62">
        <v>2.1530999999999998</v>
      </c>
      <c r="I22" s="63">
        <v>114107</v>
      </c>
      <c r="J22" s="62">
        <v>11.050700000000001</v>
      </c>
      <c r="K22" s="63">
        <v>126396</v>
      </c>
      <c r="L22" s="62">
        <v>12.2408</v>
      </c>
      <c r="M22" s="63">
        <v>718922</v>
      </c>
      <c r="N22" s="62">
        <v>69.623900000000006</v>
      </c>
      <c r="O22" s="63">
        <v>752</v>
      </c>
      <c r="P22" s="62">
        <v>7.2800000000000004E-2</v>
      </c>
      <c r="Q22" s="64">
        <v>47925</v>
      </c>
      <c r="R22" s="65">
        <v>4.6413000000000002</v>
      </c>
      <c r="S22" s="59">
        <v>150248</v>
      </c>
      <c r="T22" s="60">
        <v>14.550800000000001</v>
      </c>
      <c r="U22" s="59">
        <v>17937</v>
      </c>
      <c r="V22" s="60">
        <v>1.7371099999999999</v>
      </c>
      <c r="W22" s="66">
        <v>66648</v>
      </c>
      <c r="X22" s="67">
        <v>6.4545000000000003</v>
      </c>
      <c r="Y22" s="68">
        <v>1879</v>
      </c>
      <c r="Z22" s="69">
        <v>100</v>
      </c>
    </row>
    <row r="23" spans="1:26" s="70" customFormat="1" ht="15" customHeight="1" x14ac:dyDescent="0.2">
      <c r="A23" s="57"/>
      <c r="B23" s="71" t="s">
        <v>42</v>
      </c>
      <c r="C23" s="72">
        <v>501375</v>
      </c>
      <c r="D23" s="73">
        <v>100</v>
      </c>
      <c r="E23" s="74">
        <v>1912</v>
      </c>
      <c r="F23" s="75">
        <v>0.38140000000000002</v>
      </c>
      <c r="G23" s="76">
        <v>12066</v>
      </c>
      <c r="H23" s="75">
        <v>2.4066000000000001</v>
      </c>
      <c r="I23" s="76">
        <v>51271</v>
      </c>
      <c r="J23" s="75">
        <v>10.226100000000001</v>
      </c>
      <c r="K23" s="76">
        <v>28521</v>
      </c>
      <c r="L23" s="75">
        <v>5.6886000000000001</v>
      </c>
      <c r="M23" s="76">
        <v>388850</v>
      </c>
      <c r="N23" s="75">
        <v>77.556700000000006</v>
      </c>
      <c r="O23" s="76">
        <v>1104</v>
      </c>
      <c r="P23" s="75">
        <v>0.22020000000000001</v>
      </c>
      <c r="Q23" s="77">
        <v>17651</v>
      </c>
      <c r="R23" s="47">
        <v>3.5205000000000002</v>
      </c>
      <c r="S23" s="72">
        <v>60090</v>
      </c>
      <c r="T23" s="73">
        <v>11.984999999999999</v>
      </c>
      <c r="U23" s="72">
        <v>7676</v>
      </c>
      <c r="V23" s="73">
        <v>1.5309900000000001</v>
      </c>
      <c r="W23" s="78">
        <v>27625</v>
      </c>
      <c r="X23" s="79">
        <v>5.5098000000000003</v>
      </c>
      <c r="Y23" s="54">
        <v>1365</v>
      </c>
      <c r="Z23" s="55">
        <v>100</v>
      </c>
    </row>
    <row r="24" spans="1:26" s="70" customFormat="1" ht="15" customHeight="1" x14ac:dyDescent="0.2">
      <c r="A24" s="57"/>
      <c r="B24" s="58" t="s">
        <v>43</v>
      </c>
      <c r="C24" s="59">
        <v>490995</v>
      </c>
      <c r="D24" s="60">
        <v>100</v>
      </c>
      <c r="E24" s="61">
        <v>5219</v>
      </c>
      <c r="F24" s="62">
        <v>1.0629</v>
      </c>
      <c r="G24" s="63">
        <v>13555</v>
      </c>
      <c r="H24" s="62">
        <v>2.7606999999999999</v>
      </c>
      <c r="I24" s="63">
        <v>92797</v>
      </c>
      <c r="J24" s="62">
        <v>18.899799999999999</v>
      </c>
      <c r="K24" s="63">
        <v>35315</v>
      </c>
      <c r="L24" s="62">
        <v>7.1924999999999999</v>
      </c>
      <c r="M24" s="63">
        <v>318832</v>
      </c>
      <c r="N24" s="62">
        <v>64.935900000000004</v>
      </c>
      <c r="O24" s="63">
        <v>1032</v>
      </c>
      <c r="P24" s="62">
        <v>0.2102</v>
      </c>
      <c r="Q24" s="64">
        <v>24245</v>
      </c>
      <c r="R24" s="65">
        <v>4.9379</v>
      </c>
      <c r="S24" s="59">
        <v>67598</v>
      </c>
      <c r="T24" s="60">
        <v>13.7676</v>
      </c>
      <c r="U24" s="59">
        <v>4650</v>
      </c>
      <c r="V24" s="60">
        <v>0.94706000000000001</v>
      </c>
      <c r="W24" s="66">
        <v>54371</v>
      </c>
      <c r="X24" s="67">
        <v>11.073600000000001</v>
      </c>
      <c r="Y24" s="68">
        <v>1356</v>
      </c>
      <c r="Z24" s="69">
        <v>100</v>
      </c>
    </row>
    <row r="25" spans="1:26" s="70" customFormat="1" ht="15" customHeight="1" x14ac:dyDescent="0.2">
      <c r="A25" s="57"/>
      <c r="B25" s="71" t="s">
        <v>44</v>
      </c>
      <c r="C25" s="72">
        <v>687791</v>
      </c>
      <c r="D25" s="73">
        <v>100</v>
      </c>
      <c r="E25" s="74">
        <v>845</v>
      </c>
      <c r="F25" s="75">
        <v>0.1229</v>
      </c>
      <c r="G25" s="76">
        <v>11007</v>
      </c>
      <c r="H25" s="75">
        <v>1.6003000000000001</v>
      </c>
      <c r="I25" s="76">
        <v>41042</v>
      </c>
      <c r="J25" s="75">
        <v>5.9672000000000001</v>
      </c>
      <c r="K25" s="76">
        <v>72836</v>
      </c>
      <c r="L25" s="75">
        <v>10.5898</v>
      </c>
      <c r="M25" s="76">
        <v>537901</v>
      </c>
      <c r="N25" s="75">
        <v>78.206999999999994</v>
      </c>
      <c r="O25" s="76">
        <v>717</v>
      </c>
      <c r="P25" s="75">
        <v>0.1042</v>
      </c>
      <c r="Q25" s="77">
        <v>23443</v>
      </c>
      <c r="R25" s="47">
        <v>3.4083999999999999</v>
      </c>
      <c r="S25" s="72">
        <v>89691</v>
      </c>
      <c r="T25" s="73">
        <v>13.0404</v>
      </c>
      <c r="U25" s="72">
        <v>12988</v>
      </c>
      <c r="V25" s="73">
        <v>1.88836</v>
      </c>
      <c r="W25" s="78">
        <v>21918</v>
      </c>
      <c r="X25" s="79">
        <v>3.1867000000000001</v>
      </c>
      <c r="Y25" s="54">
        <v>1407</v>
      </c>
      <c r="Z25" s="55">
        <v>100</v>
      </c>
    </row>
    <row r="26" spans="1:26" s="70" customFormat="1" ht="15" customHeight="1" x14ac:dyDescent="0.2">
      <c r="A26" s="57"/>
      <c r="B26" s="58" t="s">
        <v>45</v>
      </c>
      <c r="C26" s="59">
        <v>722268</v>
      </c>
      <c r="D26" s="60">
        <v>100</v>
      </c>
      <c r="E26" s="61">
        <v>5030</v>
      </c>
      <c r="F26" s="62">
        <v>0.69640000000000002</v>
      </c>
      <c r="G26" s="63">
        <v>11181</v>
      </c>
      <c r="H26" s="62">
        <v>1.548</v>
      </c>
      <c r="I26" s="63">
        <v>42689</v>
      </c>
      <c r="J26" s="62">
        <v>5.9104000000000001</v>
      </c>
      <c r="K26" s="63">
        <v>318465</v>
      </c>
      <c r="L26" s="62">
        <v>44.092399999999998</v>
      </c>
      <c r="M26" s="63">
        <v>329692</v>
      </c>
      <c r="N26" s="62">
        <v>45.646799999999999</v>
      </c>
      <c r="O26" s="63">
        <v>594</v>
      </c>
      <c r="P26" s="62">
        <v>8.2199999999999995E-2</v>
      </c>
      <c r="Q26" s="64">
        <v>14617</v>
      </c>
      <c r="R26" s="65">
        <v>2.0238</v>
      </c>
      <c r="S26" s="59">
        <v>78457</v>
      </c>
      <c r="T26" s="60">
        <v>10.8626</v>
      </c>
      <c r="U26" s="59">
        <v>38605</v>
      </c>
      <c r="V26" s="60">
        <v>5.34497</v>
      </c>
      <c r="W26" s="66">
        <v>21269</v>
      </c>
      <c r="X26" s="67">
        <v>2.9447999999999999</v>
      </c>
      <c r="Y26" s="68">
        <v>1367</v>
      </c>
      <c r="Z26" s="69">
        <v>100</v>
      </c>
    </row>
    <row r="27" spans="1:26" s="70" customFormat="1" ht="15" customHeight="1" x14ac:dyDescent="0.2">
      <c r="A27" s="57"/>
      <c r="B27" s="71" t="s">
        <v>46</v>
      </c>
      <c r="C27" s="72">
        <v>177562</v>
      </c>
      <c r="D27" s="73">
        <v>100</v>
      </c>
      <c r="E27" s="74">
        <v>1233</v>
      </c>
      <c r="F27" s="75">
        <v>0.69440000000000002</v>
      </c>
      <c r="G27" s="76">
        <v>2667</v>
      </c>
      <c r="H27" s="75">
        <v>1.502</v>
      </c>
      <c r="I27" s="76">
        <v>3491</v>
      </c>
      <c r="J27" s="75">
        <v>1.9661</v>
      </c>
      <c r="K27" s="76">
        <v>6061</v>
      </c>
      <c r="L27" s="75">
        <v>3.4135</v>
      </c>
      <c r="M27" s="76">
        <v>160323</v>
      </c>
      <c r="N27" s="75">
        <v>90.291300000000007</v>
      </c>
      <c r="O27" s="76">
        <v>178</v>
      </c>
      <c r="P27" s="75">
        <v>0.1002</v>
      </c>
      <c r="Q27" s="77">
        <v>3609</v>
      </c>
      <c r="R27" s="47">
        <v>2.0325000000000002</v>
      </c>
      <c r="S27" s="72">
        <v>29763</v>
      </c>
      <c r="T27" s="73">
        <v>16.762</v>
      </c>
      <c r="U27" s="72">
        <v>6696</v>
      </c>
      <c r="V27" s="73">
        <v>3.77108</v>
      </c>
      <c r="W27" s="78">
        <v>5129</v>
      </c>
      <c r="X27" s="79">
        <v>2.8885999999999998</v>
      </c>
      <c r="Y27" s="54">
        <v>589</v>
      </c>
      <c r="Z27" s="55">
        <v>100</v>
      </c>
    </row>
    <row r="28" spans="1:26" s="70" customFormat="1" ht="15" customHeight="1" x14ac:dyDescent="0.2">
      <c r="A28" s="57"/>
      <c r="B28" s="58" t="s">
        <v>47</v>
      </c>
      <c r="C28" s="59">
        <v>893662</v>
      </c>
      <c r="D28" s="60">
        <v>100</v>
      </c>
      <c r="E28" s="61">
        <v>2493</v>
      </c>
      <c r="F28" s="62">
        <v>0.27900000000000003</v>
      </c>
      <c r="G28" s="63">
        <v>55696</v>
      </c>
      <c r="H28" s="62">
        <v>6.2323000000000004</v>
      </c>
      <c r="I28" s="63">
        <v>141337</v>
      </c>
      <c r="J28" s="62">
        <v>15.8155</v>
      </c>
      <c r="K28" s="63">
        <v>310664</v>
      </c>
      <c r="L28" s="62">
        <v>34.762999999999998</v>
      </c>
      <c r="M28" s="63">
        <v>343827</v>
      </c>
      <c r="N28" s="62">
        <v>38.4739</v>
      </c>
      <c r="O28" s="63">
        <v>1287</v>
      </c>
      <c r="P28" s="62">
        <v>0.14399999999999999</v>
      </c>
      <c r="Q28" s="64">
        <v>38358</v>
      </c>
      <c r="R28" s="65">
        <v>4.2922000000000002</v>
      </c>
      <c r="S28" s="59">
        <v>101086</v>
      </c>
      <c r="T28" s="60">
        <v>11.311400000000001</v>
      </c>
      <c r="U28" s="59">
        <v>27339</v>
      </c>
      <c r="V28" s="60">
        <v>3.0592100000000002</v>
      </c>
      <c r="W28" s="66">
        <v>68729</v>
      </c>
      <c r="X28" s="67">
        <v>7.6906999999999996</v>
      </c>
      <c r="Y28" s="68">
        <v>1434</v>
      </c>
      <c r="Z28" s="69">
        <v>100</v>
      </c>
    </row>
    <row r="29" spans="1:26" s="70" customFormat="1" ht="15" customHeight="1" x14ac:dyDescent="0.2">
      <c r="A29" s="57"/>
      <c r="B29" s="71" t="s">
        <v>48</v>
      </c>
      <c r="C29" s="72">
        <v>952995</v>
      </c>
      <c r="D29" s="73">
        <v>100</v>
      </c>
      <c r="E29" s="74">
        <v>2261</v>
      </c>
      <c r="F29" s="75">
        <v>0.23730000000000001</v>
      </c>
      <c r="G29" s="76">
        <v>61681</v>
      </c>
      <c r="H29" s="75">
        <v>6.4722999999999997</v>
      </c>
      <c r="I29" s="76">
        <v>171246</v>
      </c>
      <c r="J29" s="75">
        <v>17.969200000000001</v>
      </c>
      <c r="K29" s="76">
        <v>84195</v>
      </c>
      <c r="L29" s="75">
        <v>8.8347999999999995</v>
      </c>
      <c r="M29" s="76">
        <v>595424</v>
      </c>
      <c r="N29" s="75">
        <v>62.479199999999999</v>
      </c>
      <c r="O29" s="76">
        <v>943</v>
      </c>
      <c r="P29" s="75">
        <v>9.9000000000000005E-2</v>
      </c>
      <c r="Q29" s="77">
        <v>37245</v>
      </c>
      <c r="R29" s="47">
        <v>3.9081999999999999</v>
      </c>
      <c r="S29" s="72">
        <v>162595</v>
      </c>
      <c r="T29" s="73">
        <v>17.061499999999999</v>
      </c>
      <c r="U29" s="72">
        <v>39754</v>
      </c>
      <c r="V29" s="73">
        <v>4.1714799999999999</v>
      </c>
      <c r="W29" s="78">
        <v>82525</v>
      </c>
      <c r="X29" s="79">
        <v>8.6594999999999995</v>
      </c>
      <c r="Y29" s="54">
        <v>1873</v>
      </c>
      <c r="Z29" s="55">
        <v>100</v>
      </c>
    </row>
    <row r="30" spans="1:26" s="70" customFormat="1" ht="15" customHeight="1" x14ac:dyDescent="0.2">
      <c r="A30" s="57"/>
      <c r="B30" s="58" t="s">
        <v>49</v>
      </c>
      <c r="C30" s="59">
        <v>1545237</v>
      </c>
      <c r="D30" s="60">
        <v>100</v>
      </c>
      <c r="E30" s="61">
        <v>11024</v>
      </c>
      <c r="F30" s="62">
        <v>0.71340000000000003</v>
      </c>
      <c r="G30" s="63">
        <v>48967</v>
      </c>
      <c r="H30" s="62">
        <v>3.1688999999999998</v>
      </c>
      <c r="I30" s="63">
        <v>111559</v>
      </c>
      <c r="J30" s="62">
        <v>7.2195</v>
      </c>
      <c r="K30" s="63">
        <v>278586</v>
      </c>
      <c r="L30" s="62">
        <v>18.028700000000001</v>
      </c>
      <c r="M30" s="63">
        <v>1041994</v>
      </c>
      <c r="N30" s="62">
        <v>67.432599999999994</v>
      </c>
      <c r="O30" s="63">
        <v>1456</v>
      </c>
      <c r="P30" s="62">
        <v>9.4200000000000006E-2</v>
      </c>
      <c r="Q30" s="64">
        <v>51651</v>
      </c>
      <c r="R30" s="65">
        <v>3.3426</v>
      </c>
      <c r="S30" s="59">
        <v>195503</v>
      </c>
      <c r="T30" s="60">
        <v>12.651999999999999</v>
      </c>
      <c r="U30" s="59">
        <v>19566</v>
      </c>
      <c r="V30" s="60">
        <v>1.2662100000000001</v>
      </c>
      <c r="W30" s="66">
        <v>90812</v>
      </c>
      <c r="X30" s="67">
        <v>5.8769</v>
      </c>
      <c r="Y30" s="68">
        <v>3616</v>
      </c>
      <c r="Z30" s="69">
        <v>100</v>
      </c>
    </row>
    <row r="31" spans="1:26" s="70" customFormat="1" ht="15" customHeight="1" x14ac:dyDescent="0.2">
      <c r="A31" s="57"/>
      <c r="B31" s="71" t="s">
        <v>50</v>
      </c>
      <c r="C31" s="72">
        <v>880760</v>
      </c>
      <c r="D31" s="73">
        <v>100</v>
      </c>
      <c r="E31" s="74">
        <v>15640</v>
      </c>
      <c r="F31" s="75">
        <v>1.7757000000000001</v>
      </c>
      <c r="G31" s="76">
        <v>58152</v>
      </c>
      <c r="H31" s="75">
        <v>6.6025</v>
      </c>
      <c r="I31" s="76">
        <v>76661</v>
      </c>
      <c r="J31" s="75">
        <v>8.7040000000000006</v>
      </c>
      <c r="K31" s="76">
        <v>92052</v>
      </c>
      <c r="L31" s="75">
        <v>10.4514</v>
      </c>
      <c r="M31" s="76">
        <v>604121</v>
      </c>
      <c r="N31" s="75">
        <v>68.590900000000005</v>
      </c>
      <c r="O31" s="76">
        <v>925</v>
      </c>
      <c r="P31" s="75">
        <v>0.105</v>
      </c>
      <c r="Q31" s="77">
        <v>33209</v>
      </c>
      <c r="R31" s="47">
        <v>3.7705000000000002</v>
      </c>
      <c r="S31" s="72">
        <v>127574</v>
      </c>
      <c r="T31" s="73">
        <v>14.484500000000001</v>
      </c>
      <c r="U31" s="72">
        <v>13358</v>
      </c>
      <c r="V31" s="73">
        <v>1.51664</v>
      </c>
      <c r="W31" s="78">
        <v>71102</v>
      </c>
      <c r="X31" s="79">
        <v>8.0728000000000009</v>
      </c>
      <c r="Y31" s="54">
        <v>2170</v>
      </c>
      <c r="Z31" s="55">
        <v>99.953999999999994</v>
      </c>
    </row>
    <row r="32" spans="1:26" s="70" customFormat="1" ht="15" customHeight="1" x14ac:dyDescent="0.2">
      <c r="A32" s="57"/>
      <c r="B32" s="58" t="s">
        <v>51</v>
      </c>
      <c r="C32" s="59">
        <v>491307</v>
      </c>
      <c r="D32" s="60">
        <v>100</v>
      </c>
      <c r="E32" s="61">
        <v>1217</v>
      </c>
      <c r="F32" s="62">
        <v>0.2477</v>
      </c>
      <c r="G32" s="63">
        <v>5067</v>
      </c>
      <c r="H32" s="62">
        <v>1.0313000000000001</v>
      </c>
      <c r="I32" s="63">
        <v>18163</v>
      </c>
      <c r="J32" s="62">
        <v>3.6968999999999999</v>
      </c>
      <c r="K32" s="63">
        <v>244115</v>
      </c>
      <c r="L32" s="62">
        <v>49.686900000000001</v>
      </c>
      <c r="M32" s="63">
        <v>218601</v>
      </c>
      <c r="N32" s="62">
        <v>44.4938</v>
      </c>
      <c r="O32" s="63">
        <v>269</v>
      </c>
      <c r="P32" s="62">
        <v>5.4800000000000001E-2</v>
      </c>
      <c r="Q32" s="64">
        <v>3875</v>
      </c>
      <c r="R32" s="65">
        <v>0.78869999999999996</v>
      </c>
      <c r="S32" s="59">
        <v>57087</v>
      </c>
      <c r="T32" s="60">
        <v>11.619400000000001</v>
      </c>
      <c r="U32" s="59">
        <v>1695</v>
      </c>
      <c r="V32" s="60">
        <v>0.34499999999999997</v>
      </c>
      <c r="W32" s="66">
        <v>11222</v>
      </c>
      <c r="X32" s="67">
        <v>2.2841</v>
      </c>
      <c r="Y32" s="68">
        <v>978</v>
      </c>
      <c r="Z32" s="69">
        <v>100</v>
      </c>
    </row>
    <row r="33" spans="1:26" s="70" customFormat="1" ht="15" customHeight="1" x14ac:dyDescent="0.2">
      <c r="A33" s="57"/>
      <c r="B33" s="71" t="s">
        <v>52</v>
      </c>
      <c r="C33" s="72">
        <v>929318</v>
      </c>
      <c r="D33" s="73">
        <v>100</v>
      </c>
      <c r="E33" s="74">
        <v>3723</v>
      </c>
      <c r="F33" s="75">
        <v>0.40060000000000001</v>
      </c>
      <c r="G33" s="76">
        <v>17837</v>
      </c>
      <c r="H33" s="75">
        <v>1.9194</v>
      </c>
      <c r="I33" s="76">
        <v>54332</v>
      </c>
      <c r="J33" s="75">
        <v>5.8464</v>
      </c>
      <c r="K33" s="76">
        <v>148637</v>
      </c>
      <c r="L33" s="75">
        <v>15.994199999999999</v>
      </c>
      <c r="M33" s="76">
        <v>672463</v>
      </c>
      <c r="N33" s="75">
        <v>72.360900000000001</v>
      </c>
      <c r="O33" s="76">
        <v>2301</v>
      </c>
      <c r="P33" s="75">
        <v>0.24759999999999999</v>
      </c>
      <c r="Q33" s="77">
        <v>30025</v>
      </c>
      <c r="R33" s="47">
        <v>3.2309000000000001</v>
      </c>
      <c r="S33" s="72">
        <v>123965</v>
      </c>
      <c r="T33" s="73">
        <v>13.339399999999999</v>
      </c>
      <c r="U33" s="72">
        <v>14644</v>
      </c>
      <c r="V33" s="73">
        <v>1.57578</v>
      </c>
      <c r="W33" s="78">
        <v>34616</v>
      </c>
      <c r="X33" s="79">
        <v>3.7248999999999999</v>
      </c>
      <c r="Y33" s="54">
        <v>2372</v>
      </c>
      <c r="Z33" s="55">
        <v>100</v>
      </c>
    </row>
    <row r="34" spans="1:26" s="70" customFormat="1" ht="15" customHeight="1" x14ac:dyDescent="0.2">
      <c r="A34" s="57"/>
      <c r="B34" s="58" t="s">
        <v>53</v>
      </c>
      <c r="C34" s="59">
        <v>147402</v>
      </c>
      <c r="D34" s="60">
        <v>100</v>
      </c>
      <c r="E34" s="61">
        <v>17683</v>
      </c>
      <c r="F34" s="62">
        <v>11.9964</v>
      </c>
      <c r="G34" s="63">
        <v>1146</v>
      </c>
      <c r="H34" s="62">
        <v>0.77749999999999997</v>
      </c>
      <c r="I34" s="63">
        <v>5989</v>
      </c>
      <c r="J34" s="62">
        <v>4.0629999999999997</v>
      </c>
      <c r="K34" s="63">
        <v>1370</v>
      </c>
      <c r="L34" s="62">
        <v>0.9294</v>
      </c>
      <c r="M34" s="63">
        <v>116801</v>
      </c>
      <c r="N34" s="62">
        <v>79.239800000000002</v>
      </c>
      <c r="O34" s="63">
        <v>356</v>
      </c>
      <c r="P34" s="62">
        <v>0.24149999999999999</v>
      </c>
      <c r="Q34" s="64">
        <v>4057</v>
      </c>
      <c r="R34" s="65">
        <v>2.7523</v>
      </c>
      <c r="S34" s="59">
        <v>15939</v>
      </c>
      <c r="T34" s="60">
        <v>10.8133</v>
      </c>
      <c r="U34" s="59">
        <v>2230</v>
      </c>
      <c r="V34" s="60">
        <v>1.5128699999999999</v>
      </c>
      <c r="W34" s="66">
        <v>2642</v>
      </c>
      <c r="X34" s="67">
        <v>1.7924</v>
      </c>
      <c r="Y34" s="68">
        <v>825</v>
      </c>
      <c r="Z34" s="69">
        <v>100</v>
      </c>
    </row>
    <row r="35" spans="1:26" s="70" customFormat="1" ht="15" customHeight="1" x14ac:dyDescent="0.2">
      <c r="A35" s="57"/>
      <c r="B35" s="71" t="s">
        <v>54</v>
      </c>
      <c r="C35" s="72">
        <v>316965</v>
      </c>
      <c r="D35" s="73">
        <v>100</v>
      </c>
      <c r="E35" s="74">
        <v>4454</v>
      </c>
      <c r="F35" s="75">
        <v>1.4052</v>
      </c>
      <c r="G35" s="76">
        <v>8048</v>
      </c>
      <c r="H35" s="75">
        <v>2.5390999999999999</v>
      </c>
      <c r="I35" s="76">
        <v>57154</v>
      </c>
      <c r="J35" s="75">
        <v>18.031600000000001</v>
      </c>
      <c r="K35" s="76">
        <v>21926</v>
      </c>
      <c r="L35" s="75">
        <v>6.9175000000000004</v>
      </c>
      <c r="M35" s="76">
        <v>213944</v>
      </c>
      <c r="N35" s="75">
        <v>67.497699999999995</v>
      </c>
      <c r="O35" s="76">
        <v>480</v>
      </c>
      <c r="P35" s="75">
        <v>0.15140000000000001</v>
      </c>
      <c r="Q35" s="77">
        <v>10959</v>
      </c>
      <c r="R35" s="47">
        <v>3.4575</v>
      </c>
      <c r="S35" s="72">
        <v>47712</v>
      </c>
      <c r="T35" s="73">
        <v>15.0528</v>
      </c>
      <c r="U35" s="72">
        <v>2942</v>
      </c>
      <c r="V35" s="73">
        <v>0.92818000000000001</v>
      </c>
      <c r="W35" s="78">
        <v>18909</v>
      </c>
      <c r="X35" s="79">
        <v>5.9656000000000002</v>
      </c>
      <c r="Y35" s="54">
        <v>1064</v>
      </c>
      <c r="Z35" s="55">
        <v>100</v>
      </c>
    </row>
    <row r="36" spans="1:26" s="70" customFormat="1" ht="15" customHeight="1" x14ac:dyDescent="0.2">
      <c r="A36" s="57"/>
      <c r="B36" s="58" t="s">
        <v>55</v>
      </c>
      <c r="C36" s="59">
        <v>470644</v>
      </c>
      <c r="D36" s="60">
        <v>100</v>
      </c>
      <c r="E36" s="61">
        <v>4596</v>
      </c>
      <c r="F36" s="62">
        <v>0.97650000000000003</v>
      </c>
      <c r="G36" s="63">
        <v>25737</v>
      </c>
      <c r="H36" s="62">
        <v>5.4684999999999997</v>
      </c>
      <c r="I36" s="63">
        <v>195979</v>
      </c>
      <c r="J36" s="62">
        <v>41.640599999999999</v>
      </c>
      <c r="K36" s="63">
        <v>49251</v>
      </c>
      <c r="L36" s="62">
        <v>10.464600000000001</v>
      </c>
      <c r="M36" s="63">
        <v>160186</v>
      </c>
      <c r="N36" s="62">
        <v>34.035499999999999</v>
      </c>
      <c r="O36" s="63">
        <v>6509</v>
      </c>
      <c r="P36" s="62">
        <v>1.383</v>
      </c>
      <c r="Q36" s="64">
        <v>28386</v>
      </c>
      <c r="R36" s="65">
        <v>6.0312999999999999</v>
      </c>
      <c r="S36" s="59">
        <v>55059</v>
      </c>
      <c r="T36" s="60">
        <v>11.698700000000001</v>
      </c>
      <c r="U36" s="59">
        <v>6373</v>
      </c>
      <c r="V36" s="60">
        <v>1.3541000000000001</v>
      </c>
      <c r="W36" s="66">
        <v>78190</v>
      </c>
      <c r="X36" s="67">
        <v>16.613399999999999</v>
      </c>
      <c r="Y36" s="68">
        <v>658</v>
      </c>
      <c r="Z36" s="69">
        <v>100</v>
      </c>
    </row>
    <row r="37" spans="1:26" s="70" customFormat="1" ht="15" customHeight="1" x14ac:dyDescent="0.2">
      <c r="A37" s="57"/>
      <c r="B37" s="71" t="s">
        <v>56</v>
      </c>
      <c r="C37" s="72">
        <v>182660</v>
      </c>
      <c r="D37" s="73">
        <v>100</v>
      </c>
      <c r="E37" s="74">
        <v>524</v>
      </c>
      <c r="F37" s="75">
        <v>0.28689999999999999</v>
      </c>
      <c r="G37" s="76">
        <v>5762</v>
      </c>
      <c r="H37" s="75">
        <v>3.1545000000000001</v>
      </c>
      <c r="I37" s="76">
        <v>9822</v>
      </c>
      <c r="J37" s="75">
        <v>5.3772000000000002</v>
      </c>
      <c r="K37" s="76">
        <v>3523</v>
      </c>
      <c r="L37" s="75">
        <v>1.9287000000000001</v>
      </c>
      <c r="M37" s="76">
        <v>157845</v>
      </c>
      <c r="N37" s="75">
        <v>86.414699999999996</v>
      </c>
      <c r="O37" s="76">
        <v>172</v>
      </c>
      <c r="P37" s="75">
        <v>9.4200000000000006E-2</v>
      </c>
      <c r="Q37" s="77">
        <v>5012</v>
      </c>
      <c r="R37" s="47">
        <v>2.7439</v>
      </c>
      <c r="S37" s="72">
        <v>27335</v>
      </c>
      <c r="T37" s="73">
        <v>14.965</v>
      </c>
      <c r="U37" s="72">
        <v>10672</v>
      </c>
      <c r="V37" s="73">
        <v>5.8425500000000001</v>
      </c>
      <c r="W37" s="78">
        <v>5171</v>
      </c>
      <c r="X37" s="79">
        <v>2.8309000000000002</v>
      </c>
      <c r="Y37" s="54">
        <v>483</v>
      </c>
      <c r="Z37" s="55">
        <v>100</v>
      </c>
    </row>
    <row r="38" spans="1:26" s="70" customFormat="1" ht="15" customHeight="1" x14ac:dyDescent="0.2">
      <c r="A38" s="57"/>
      <c r="B38" s="58" t="s">
        <v>57</v>
      </c>
      <c r="C38" s="59">
        <v>1370467</v>
      </c>
      <c r="D38" s="60">
        <v>100</v>
      </c>
      <c r="E38" s="61">
        <v>1796</v>
      </c>
      <c r="F38" s="62">
        <v>0.13109999999999999</v>
      </c>
      <c r="G38" s="63">
        <v>134162</v>
      </c>
      <c r="H38" s="62">
        <v>9.7895000000000003</v>
      </c>
      <c r="I38" s="63">
        <v>348685</v>
      </c>
      <c r="J38" s="62">
        <v>25.442799999999998</v>
      </c>
      <c r="K38" s="63">
        <v>217648</v>
      </c>
      <c r="L38" s="62">
        <v>15.8813</v>
      </c>
      <c r="M38" s="63">
        <v>638313</v>
      </c>
      <c r="N38" s="62">
        <v>46.576300000000003</v>
      </c>
      <c r="O38" s="63">
        <v>3039</v>
      </c>
      <c r="P38" s="62">
        <v>0.22170000000000001</v>
      </c>
      <c r="Q38" s="64">
        <v>26824</v>
      </c>
      <c r="R38" s="65">
        <v>1.9573</v>
      </c>
      <c r="S38" s="59">
        <v>207960</v>
      </c>
      <c r="T38" s="60">
        <v>15.1744</v>
      </c>
      <c r="U38" s="59">
        <v>34269</v>
      </c>
      <c r="V38" s="60">
        <v>2.5005299999999999</v>
      </c>
      <c r="W38" s="66">
        <v>65461</v>
      </c>
      <c r="X38" s="67">
        <v>4.7765000000000004</v>
      </c>
      <c r="Y38" s="68">
        <v>2577</v>
      </c>
      <c r="Z38" s="69">
        <v>100</v>
      </c>
    </row>
    <row r="39" spans="1:26" s="70" customFormat="1" ht="15" customHeight="1" x14ac:dyDescent="0.2">
      <c r="A39" s="57"/>
      <c r="B39" s="71" t="s">
        <v>58</v>
      </c>
      <c r="C39" s="72">
        <v>339199</v>
      </c>
      <c r="D39" s="73">
        <v>100</v>
      </c>
      <c r="E39" s="74">
        <v>35028</v>
      </c>
      <c r="F39" s="75">
        <v>10.326700000000001</v>
      </c>
      <c r="G39" s="76">
        <v>3939</v>
      </c>
      <c r="H39" s="75">
        <v>1.1613</v>
      </c>
      <c r="I39" s="76">
        <v>207156</v>
      </c>
      <c r="J39" s="75">
        <v>61.072099999999999</v>
      </c>
      <c r="K39" s="76">
        <v>6725</v>
      </c>
      <c r="L39" s="75">
        <v>1.9825999999999999</v>
      </c>
      <c r="M39" s="76">
        <v>80314</v>
      </c>
      <c r="N39" s="75">
        <v>23.677499999999998</v>
      </c>
      <c r="O39" s="76">
        <v>483</v>
      </c>
      <c r="P39" s="75">
        <v>0.1424</v>
      </c>
      <c r="Q39" s="77">
        <v>5554</v>
      </c>
      <c r="R39" s="47">
        <v>1.6374</v>
      </c>
      <c r="S39" s="72">
        <v>48332</v>
      </c>
      <c r="T39" s="73">
        <v>14.248900000000001</v>
      </c>
      <c r="U39" s="72">
        <v>4320</v>
      </c>
      <c r="V39" s="73">
        <v>1.27359</v>
      </c>
      <c r="W39" s="78">
        <v>56911</v>
      </c>
      <c r="X39" s="79">
        <v>16.778099999999998</v>
      </c>
      <c r="Y39" s="54">
        <v>880</v>
      </c>
      <c r="Z39" s="55">
        <v>100</v>
      </c>
    </row>
    <row r="40" spans="1:26" s="70" customFormat="1" ht="15" customHeight="1" x14ac:dyDescent="0.2">
      <c r="A40" s="57"/>
      <c r="B40" s="58" t="s">
        <v>59</v>
      </c>
      <c r="C40" s="59">
        <v>2725826</v>
      </c>
      <c r="D40" s="60">
        <v>100</v>
      </c>
      <c r="E40" s="61">
        <v>17374</v>
      </c>
      <c r="F40" s="62">
        <v>0.63739999999999997</v>
      </c>
      <c r="G40" s="63">
        <v>241478</v>
      </c>
      <c r="H40" s="62">
        <v>8.8589000000000002</v>
      </c>
      <c r="I40" s="63">
        <v>703027</v>
      </c>
      <c r="J40" s="62">
        <v>25.7913</v>
      </c>
      <c r="K40" s="63">
        <v>480099</v>
      </c>
      <c r="L40" s="62">
        <v>17.613</v>
      </c>
      <c r="M40" s="63">
        <v>1222265</v>
      </c>
      <c r="N40" s="62">
        <v>44.840200000000003</v>
      </c>
      <c r="O40" s="63">
        <v>6646</v>
      </c>
      <c r="P40" s="62">
        <v>0.24379999999999999</v>
      </c>
      <c r="Q40" s="64">
        <v>54937</v>
      </c>
      <c r="R40" s="65">
        <v>2.0154000000000001</v>
      </c>
      <c r="S40" s="59">
        <v>439963</v>
      </c>
      <c r="T40" s="60">
        <v>16.140499999999999</v>
      </c>
      <c r="U40" s="59">
        <v>58132</v>
      </c>
      <c r="V40" s="60">
        <v>2.1326399999999999</v>
      </c>
      <c r="W40" s="66">
        <v>221366</v>
      </c>
      <c r="X40" s="67">
        <v>8.1211000000000002</v>
      </c>
      <c r="Y40" s="68">
        <v>4916</v>
      </c>
      <c r="Z40" s="69">
        <v>100</v>
      </c>
    </row>
    <row r="41" spans="1:26" s="70" customFormat="1" ht="15" customHeight="1" x14ac:dyDescent="0.2">
      <c r="A41" s="57"/>
      <c r="B41" s="71" t="s">
        <v>60</v>
      </c>
      <c r="C41" s="72">
        <v>1551679</v>
      </c>
      <c r="D41" s="73">
        <v>100</v>
      </c>
      <c r="E41" s="74">
        <v>21297</v>
      </c>
      <c r="F41" s="75">
        <v>1.3725000000000001</v>
      </c>
      <c r="G41" s="76">
        <v>47048</v>
      </c>
      <c r="H41" s="75">
        <v>3.0320999999999998</v>
      </c>
      <c r="I41" s="76">
        <v>252474</v>
      </c>
      <c r="J41" s="75">
        <v>16.271000000000001</v>
      </c>
      <c r="K41" s="76">
        <v>399599</v>
      </c>
      <c r="L41" s="75">
        <v>25.752700000000001</v>
      </c>
      <c r="M41" s="76">
        <v>768458</v>
      </c>
      <c r="N41" s="75">
        <v>49.524299999999997</v>
      </c>
      <c r="O41" s="76">
        <v>1970</v>
      </c>
      <c r="P41" s="75">
        <v>0.127</v>
      </c>
      <c r="Q41" s="77">
        <v>60833</v>
      </c>
      <c r="R41" s="47">
        <v>3.9205000000000001</v>
      </c>
      <c r="S41" s="72">
        <v>187562</v>
      </c>
      <c r="T41" s="73">
        <v>12.0877</v>
      </c>
      <c r="U41" s="72">
        <v>24277</v>
      </c>
      <c r="V41" s="73">
        <v>1.56456</v>
      </c>
      <c r="W41" s="78">
        <v>96592</v>
      </c>
      <c r="X41" s="79">
        <v>6.2249999999999996</v>
      </c>
      <c r="Y41" s="54">
        <v>2618</v>
      </c>
      <c r="Z41" s="55">
        <v>100</v>
      </c>
    </row>
    <row r="42" spans="1:26" s="70" customFormat="1" ht="15" customHeight="1" x14ac:dyDescent="0.2">
      <c r="A42" s="57"/>
      <c r="B42" s="58" t="s">
        <v>61</v>
      </c>
      <c r="C42" s="59">
        <v>110469</v>
      </c>
      <c r="D42" s="60">
        <v>100</v>
      </c>
      <c r="E42" s="61">
        <v>10347</v>
      </c>
      <c r="F42" s="62">
        <v>9.3664000000000005</v>
      </c>
      <c r="G42" s="63">
        <v>1844</v>
      </c>
      <c r="H42" s="62">
        <v>1.6692</v>
      </c>
      <c r="I42" s="63">
        <v>4711</v>
      </c>
      <c r="J42" s="62">
        <v>4.2645</v>
      </c>
      <c r="K42" s="63">
        <v>5191</v>
      </c>
      <c r="L42" s="62">
        <v>4.6990999999999996</v>
      </c>
      <c r="M42" s="63">
        <v>86721</v>
      </c>
      <c r="N42" s="62">
        <v>78.502600000000001</v>
      </c>
      <c r="O42" s="63">
        <v>365</v>
      </c>
      <c r="P42" s="62">
        <v>0.33040000000000003</v>
      </c>
      <c r="Q42" s="64">
        <v>1290</v>
      </c>
      <c r="R42" s="65">
        <v>1.1677</v>
      </c>
      <c r="S42" s="59">
        <v>14616</v>
      </c>
      <c r="T42" s="60">
        <v>13.2309</v>
      </c>
      <c r="U42" s="59">
        <v>2182</v>
      </c>
      <c r="V42" s="60">
        <v>1.9752099999999999</v>
      </c>
      <c r="W42" s="66">
        <v>3458</v>
      </c>
      <c r="X42" s="67">
        <v>3.1303000000000001</v>
      </c>
      <c r="Y42" s="68">
        <v>481</v>
      </c>
      <c r="Z42" s="69">
        <v>100</v>
      </c>
    </row>
    <row r="43" spans="1:26" s="70" customFormat="1" ht="15" customHeight="1" x14ac:dyDescent="0.2">
      <c r="A43" s="57"/>
      <c r="B43" s="71" t="s">
        <v>62</v>
      </c>
      <c r="C43" s="72">
        <v>1756060</v>
      </c>
      <c r="D43" s="73">
        <v>100</v>
      </c>
      <c r="E43" s="74">
        <v>2285</v>
      </c>
      <c r="F43" s="75">
        <v>0.13009999999999999</v>
      </c>
      <c r="G43" s="76">
        <v>36733</v>
      </c>
      <c r="H43" s="75">
        <v>2.0918000000000001</v>
      </c>
      <c r="I43" s="76">
        <v>88561</v>
      </c>
      <c r="J43" s="75">
        <v>5.0431999999999997</v>
      </c>
      <c r="K43" s="76">
        <v>281831</v>
      </c>
      <c r="L43" s="75">
        <v>16.049099999999999</v>
      </c>
      <c r="M43" s="76">
        <v>1261135</v>
      </c>
      <c r="N43" s="75">
        <v>71.816199999999995</v>
      </c>
      <c r="O43" s="76">
        <v>1703</v>
      </c>
      <c r="P43" s="75">
        <v>9.7000000000000003E-2</v>
      </c>
      <c r="Q43" s="77">
        <v>83812</v>
      </c>
      <c r="R43" s="47">
        <v>4.7727000000000004</v>
      </c>
      <c r="S43" s="72">
        <v>253937</v>
      </c>
      <c r="T43" s="73">
        <v>14.460599999999999</v>
      </c>
      <c r="U43" s="72">
        <v>37818</v>
      </c>
      <c r="V43" s="73">
        <v>2.1535700000000002</v>
      </c>
      <c r="W43" s="78">
        <v>49960</v>
      </c>
      <c r="X43" s="79">
        <v>2.8450000000000002</v>
      </c>
      <c r="Y43" s="54">
        <v>3631</v>
      </c>
      <c r="Z43" s="55">
        <v>100</v>
      </c>
    </row>
    <row r="44" spans="1:26" s="70" customFormat="1" ht="15" customHeight="1" x14ac:dyDescent="0.2">
      <c r="A44" s="57"/>
      <c r="B44" s="58" t="s">
        <v>63</v>
      </c>
      <c r="C44" s="59">
        <v>695718</v>
      </c>
      <c r="D44" s="60">
        <v>100</v>
      </c>
      <c r="E44" s="61">
        <v>100964</v>
      </c>
      <c r="F44" s="62">
        <v>14.5122</v>
      </c>
      <c r="G44" s="63">
        <v>13400</v>
      </c>
      <c r="H44" s="62">
        <v>1.9260999999999999</v>
      </c>
      <c r="I44" s="63">
        <v>110264</v>
      </c>
      <c r="J44" s="62">
        <v>15.849</v>
      </c>
      <c r="K44" s="63">
        <v>61966</v>
      </c>
      <c r="L44" s="62">
        <v>8.9068000000000005</v>
      </c>
      <c r="M44" s="63">
        <v>349430</v>
      </c>
      <c r="N44" s="62">
        <v>50.2258</v>
      </c>
      <c r="O44" s="63">
        <v>2277</v>
      </c>
      <c r="P44" s="62">
        <v>0.32729999999999998</v>
      </c>
      <c r="Q44" s="64">
        <v>57417</v>
      </c>
      <c r="R44" s="65">
        <v>8.2529000000000003</v>
      </c>
      <c r="S44" s="59">
        <v>107137</v>
      </c>
      <c r="T44" s="60">
        <v>15.3995</v>
      </c>
      <c r="U44" s="59">
        <v>7887</v>
      </c>
      <c r="V44" s="60">
        <v>1.13365</v>
      </c>
      <c r="W44" s="66">
        <v>50052</v>
      </c>
      <c r="X44" s="67">
        <v>7.1943000000000001</v>
      </c>
      <c r="Y44" s="68">
        <v>1815</v>
      </c>
      <c r="Z44" s="69">
        <v>100</v>
      </c>
    </row>
    <row r="45" spans="1:26" s="70" customFormat="1" ht="15" customHeight="1" x14ac:dyDescent="0.2">
      <c r="A45" s="57"/>
      <c r="B45" s="71" t="s">
        <v>64</v>
      </c>
      <c r="C45" s="72">
        <v>573360</v>
      </c>
      <c r="D45" s="73">
        <v>100</v>
      </c>
      <c r="E45" s="74">
        <v>8260</v>
      </c>
      <c r="F45" s="75">
        <v>1.4406000000000001</v>
      </c>
      <c r="G45" s="76">
        <v>22801</v>
      </c>
      <c r="H45" s="75">
        <v>3.9767000000000001</v>
      </c>
      <c r="I45" s="76">
        <v>129026</v>
      </c>
      <c r="J45" s="75">
        <v>22.503499999999999</v>
      </c>
      <c r="K45" s="76">
        <v>13539</v>
      </c>
      <c r="L45" s="75">
        <v>2.3613</v>
      </c>
      <c r="M45" s="76">
        <v>362561</v>
      </c>
      <c r="N45" s="75">
        <v>63.234400000000001</v>
      </c>
      <c r="O45" s="76">
        <v>4110</v>
      </c>
      <c r="P45" s="75">
        <v>0.71679999999999999</v>
      </c>
      <c r="Q45" s="77">
        <v>33063</v>
      </c>
      <c r="R45" s="47">
        <v>5.7664999999999997</v>
      </c>
      <c r="S45" s="72">
        <v>75206</v>
      </c>
      <c r="T45" s="73">
        <v>13.1167</v>
      </c>
      <c r="U45" s="72">
        <v>10182</v>
      </c>
      <c r="V45" s="73">
        <v>1.7758499999999999</v>
      </c>
      <c r="W45" s="78">
        <v>54685</v>
      </c>
      <c r="X45" s="79">
        <v>9.5375999999999994</v>
      </c>
      <c r="Y45" s="54">
        <v>1283</v>
      </c>
      <c r="Z45" s="55">
        <v>100</v>
      </c>
    </row>
    <row r="46" spans="1:26" s="70" customFormat="1" ht="15" customHeight="1" x14ac:dyDescent="0.2">
      <c r="A46" s="57"/>
      <c r="B46" s="58" t="s">
        <v>65</v>
      </c>
      <c r="C46" s="59">
        <v>1724996</v>
      </c>
      <c r="D46" s="60">
        <v>100</v>
      </c>
      <c r="E46" s="61">
        <v>2792</v>
      </c>
      <c r="F46" s="62">
        <v>0.16189999999999999</v>
      </c>
      <c r="G46" s="63">
        <v>63125</v>
      </c>
      <c r="H46" s="62">
        <v>3.6594000000000002</v>
      </c>
      <c r="I46" s="63">
        <v>179184</v>
      </c>
      <c r="J46" s="62">
        <v>10.387499999999999</v>
      </c>
      <c r="K46" s="63">
        <v>255851</v>
      </c>
      <c r="L46" s="62">
        <v>14.832000000000001</v>
      </c>
      <c r="M46" s="63">
        <v>1163332</v>
      </c>
      <c r="N46" s="62">
        <v>67.439700000000002</v>
      </c>
      <c r="O46" s="63">
        <v>1318</v>
      </c>
      <c r="P46" s="62">
        <v>7.6399999999999996E-2</v>
      </c>
      <c r="Q46" s="64">
        <v>59394</v>
      </c>
      <c r="R46" s="65">
        <v>3.4430999999999998</v>
      </c>
      <c r="S46" s="59">
        <v>278806</v>
      </c>
      <c r="T46" s="60">
        <v>16.162700000000001</v>
      </c>
      <c r="U46" s="59">
        <v>34467</v>
      </c>
      <c r="V46" s="60">
        <v>1.9980899999999999</v>
      </c>
      <c r="W46" s="66">
        <v>55444</v>
      </c>
      <c r="X46" s="67">
        <v>3.2141999999999999</v>
      </c>
      <c r="Y46" s="68">
        <v>3027</v>
      </c>
      <c r="Z46" s="69">
        <v>100</v>
      </c>
    </row>
    <row r="47" spans="1:26" s="70" customFormat="1" ht="15" customHeight="1" x14ac:dyDescent="0.2">
      <c r="A47" s="57"/>
      <c r="B47" s="71" t="s">
        <v>66</v>
      </c>
      <c r="C47" s="72">
        <v>141522</v>
      </c>
      <c r="D47" s="73">
        <v>100</v>
      </c>
      <c r="E47" s="74">
        <v>975</v>
      </c>
      <c r="F47" s="75">
        <v>0.68889999999999996</v>
      </c>
      <c r="G47" s="76">
        <v>4459</v>
      </c>
      <c r="H47" s="75">
        <v>3.1507000000000001</v>
      </c>
      <c r="I47" s="76">
        <v>34034</v>
      </c>
      <c r="J47" s="75">
        <v>24.0486</v>
      </c>
      <c r="K47" s="76">
        <v>11887</v>
      </c>
      <c r="L47" s="75">
        <v>8.3994</v>
      </c>
      <c r="M47" s="76">
        <v>84072</v>
      </c>
      <c r="N47" s="75">
        <v>59.4056</v>
      </c>
      <c r="O47" s="76">
        <v>202</v>
      </c>
      <c r="P47" s="75">
        <v>0.14269999999999999</v>
      </c>
      <c r="Q47" s="77">
        <v>5893</v>
      </c>
      <c r="R47" s="47">
        <v>4.1639999999999997</v>
      </c>
      <c r="S47" s="72">
        <v>20613</v>
      </c>
      <c r="T47" s="73">
        <v>14.565200000000001</v>
      </c>
      <c r="U47" s="72">
        <v>4145</v>
      </c>
      <c r="V47" s="73">
        <v>2.9288699999999999</v>
      </c>
      <c r="W47" s="78">
        <v>11356</v>
      </c>
      <c r="X47" s="79">
        <v>8.0242000000000004</v>
      </c>
      <c r="Y47" s="54">
        <v>308</v>
      </c>
      <c r="Z47" s="55">
        <v>100</v>
      </c>
    </row>
    <row r="48" spans="1:26" s="70" customFormat="1" ht="15" customHeight="1" x14ac:dyDescent="0.2">
      <c r="A48" s="57"/>
      <c r="B48" s="58" t="s">
        <v>67</v>
      </c>
      <c r="C48" s="59">
        <v>766220</v>
      </c>
      <c r="D48" s="60">
        <v>100</v>
      </c>
      <c r="E48" s="61">
        <v>2583</v>
      </c>
      <c r="F48" s="62">
        <v>0.33710000000000001</v>
      </c>
      <c r="G48" s="63">
        <v>11677</v>
      </c>
      <c r="H48" s="62">
        <v>1.524</v>
      </c>
      <c r="I48" s="63">
        <v>64209</v>
      </c>
      <c r="J48" s="62">
        <v>8.3800000000000008</v>
      </c>
      <c r="K48" s="63">
        <v>264524</v>
      </c>
      <c r="L48" s="62">
        <v>34.523200000000003</v>
      </c>
      <c r="M48" s="63">
        <v>395037</v>
      </c>
      <c r="N48" s="62">
        <v>51.556600000000003</v>
      </c>
      <c r="O48" s="63">
        <v>1049</v>
      </c>
      <c r="P48" s="62">
        <v>0.13689999999999999</v>
      </c>
      <c r="Q48" s="64">
        <v>27141</v>
      </c>
      <c r="R48" s="65">
        <v>3.5421999999999998</v>
      </c>
      <c r="S48" s="59">
        <v>98383</v>
      </c>
      <c r="T48" s="60">
        <v>12.84</v>
      </c>
      <c r="U48" s="59">
        <v>13704</v>
      </c>
      <c r="V48" s="60">
        <v>1.7885200000000001</v>
      </c>
      <c r="W48" s="66">
        <v>50167</v>
      </c>
      <c r="X48" s="67">
        <v>6.5472999999999999</v>
      </c>
      <c r="Y48" s="68">
        <v>1236</v>
      </c>
      <c r="Z48" s="69">
        <v>100</v>
      </c>
    </row>
    <row r="49" spans="1:26" s="70" customFormat="1" ht="15" customHeight="1" x14ac:dyDescent="0.2">
      <c r="A49" s="57"/>
      <c r="B49" s="71" t="s">
        <v>68</v>
      </c>
      <c r="C49" s="72">
        <v>137042</v>
      </c>
      <c r="D49" s="73">
        <v>100</v>
      </c>
      <c r="E49" s="74">
        <v>15348</v>
      </c>
      <c r="F49" s="75">
        <v>11.1995</v>
      </c>
      <c r="G49" s="76">
        <v>2327</v>
      </c>
      <c r="H49" s="75">
        <v>1.698</v>
      </c>
      <c r="I49" s="76">
        <v>6962</v>
      </c>
      <c r="J49" s="75">
        <v>5.0801999999999996</v>
      </c>
      <c r="K49" s="76">
        <v>3933</v>
      </c>
      <c r="L49" s="75">
        <v>2.8698999999999999</v>
      </c>
      <c r="M49" s="76">
        <v>103612</v>
      </c>
      <c r="N49" s="75">
        <v>75.605999999999995</v>
      </c>
      <c r="O49" s="76">
        <v>121</v>
      </c>
      <c r="P49" s="75">
        <v>8.8300000000000003E-2</v>
      </c>
      <c r="Q49" s="77">
        <v>4739</v>
      </c>
      <c r="R49" s="47">
        <v>3.4581</v>
      </c>
      <c r="S49" s="72">
        <v>17823</v>
      </c>
      <c r="T49" s="73">
        <v>13.0055</v>
      </c>
      <c r="U49" s="72">
        <v>2021</v>
      </c>
      <c r="V49" s="73">
        <v>1.4747300000000001</v>
      </c>
      <c r="W49" s="78">
        <v>4292</v>
      </c>
      <c r="X49" s="79">
        <v>3.1318999999999999</v>
      </c>
      <c r="Y49" s="54">
        <v>688</v>
      </c>
      <c r="Z49" s="55">
        <v>100</v>
      </c>
    </row>
    <row r="50" spans="1:26" s="70" customFormat="1" ht="15" customHeight="1" x14ac:dyDescent="0.2">
      <c r="A50" s="57"/>
      <c r="B50" s="58" t="s">
        <v>69</v>
      </c>
      <c r="C50" s="59">
        <v>998421</v>
      </c>
      <c r="D50" s="60">
        <v>100</v>
      </c>
      <c r="E50" s="61">
        <v>1774</v>
      </c>
      <c r="F50" s="62">
        <v>0.1777</v>
      </c>
      <c r="G50" s="63">
        <v>18815</v>
      </c>
      <c r="H50" s="62">
        <v>1.8845000000000001</v>
      </c>
      <c r="I50" s="63">
        <v>89675</v>
      </c>
      <c r="J50" s="62">
        <v>8.9817</v>
      </c>
      <c r="K50" s="63">
        <v>225341</v>
      </c>
      <c r="L50" s="62">
        <v>22.569700000000001</v>
      </c>
      <c r="M50" s="63">
        <v>640710</v>
      </c>
      <c r="N50" s="62">
        <v>64.172300000000007</v>
      </c>
      <c r="O50" s="63">
        <v>1033</v>
      </c>
      <c r="P50" s="62">
        <v>0.10349999999999999</v>
      </c>
      <c r="Q50" s="64">
        <v>21073</v>
      </c>
      <c r="R50" s="65">
        <v>2.1105999999999998</v>
      </c>
      <c r="S50" s="59">
        <v>131583</v>
      </c>
      <c r="T50" s="60">
        <v>13.1791</v>
      </c>
      <c r="U50" s="59">
        <v>13355</v>
      </c>
      <c r="V50" s="60">
        <v>1.33761</v>
      </c>
      <c r="W50" s="66">
        <v>51813</v>
      </c>
      <c r="X50" s="67">
        <v>5.1894999999999998</v>
      </c>
      <c r="Y50" s="68">
        <v>1818</v>
      </c>
      <c r="Z50" s="69">
        <v>100</v>
      </c>
    </row>
    <row r="51" spans="1:26" s="70" customFormat="1" ht="15" customHeight="1" x14ac:dyDescent="0.2">
      <c r="A51" s="57"/>
      <c r="B51" s="71" t="s">
        <v>70</v>
      </c>
      <c r="C51" s="72">
        <v>5302150</v>
      </c>
      <c r="D51" s="73">
        <v>100</v>
      </c>
      <c r="E51" s="74">
        <v>19471</v>
      </c>
      <c r="F51" s="75">
        <v>0.36720000000000003</v>
      </c>
      <c r="G51" s="76">
        <v>212985</v>
      </c>
      <c r="H51" s="75">
        <v>4.0170000000000003</v>
      </c>
      <c r="I51" s="76">
        <v>2776417</v>
      </c>
      <c r="J51" s="75">
        <v>52.363999999999997</v>
      </c>
      <c r="K51" s="76">
        <v>664731</v>
      </c>
      <c r="L51" s="75">
        <v>12.537000000000001</v>
      </c>
      <c r="M51" s="76">
        <v>1508465</v>
      </c>
      <c r="N51" s="75">
        <v>28.450099999999999</v>
      </c>
      <c r="O51" s="76">
        <v>7136</v>
      </c>
      <c r="P51" s="75">
        <v>0.1346</v>
      </c>
      <c r="Q51" s="77">
        <v>112945</v>
      </c>
      <c r="R51" s="47">
        <v>2.1301999999999999</v>
      </c>
      <c r="S51" s="72">
        <v>458619</v>
      </c>
      <c r="T51" s="73">
        <v>8.6496999999999993</v>
      </c>
      <c r="U51" s="72">
        <v>259213</v>
      </c>
      <c r="V51" s="73">
        <v>4.8888299999999996</v>
      </c>
      <c r="W51" s="78">
        <v>982776</v>
      </c>
      <c r="X51" s="79">
        <v>18.535399999999999</v>
      </c>
      <c r="Y51" s="54">
        <v>8616</v>
      </c>
      <c r="Z51" s="55">
        <v>100</v>
      </c>
    </row>
    <row r="52" spans="1:26" s="70" customFormat="1" ht="15" customHeight="1" x14ac:dyDescent="0.2">
      <c r="A52" s="57"/>
      <c r="B52" s="58" t="s">
        <v>71</v>
      </c>
      <c r="C52" s="59">
        <v>664827</v>
      </c>
      <c r="D52" s="60">
        <v>100</v>
      </c>
      <c r="E52" s="61">
        <v>7158</v>
      </c>
      <c r="F52" s="62">
        <v>1.0767</v>
      </c>
      <c r="G52" s="63">
        <v>11199</v>
      </c>
      <c r="H52" s="62">
        <v>1.6845000000000001</v>
      </c>
      <c r="I52" s="63">
        <v>107681</v>
      </c>
      <c r="J52" s="62">
        <v>16.1968</v>
      </c>
      <c r="K52" s="63">
        <v>9210</v>
      </c>
      <c r="L52" s="62">
        <v>1.3853</v>
      </c>
      <c r="M52" s="63">
        <v>503468</v>
      </c>
      <c r="N52" s="62">
        <v>75.729200000000006</v>
      </c>
      <c r="O52" s="63">
        <v>10070</v>
      </c>
      <c r="P52" s="62">
        <v>1.5146999999999999</v>
      </c>
      <c r="Q52" s="64">
        <v>16041</v>
      </c>
      <c r="R52" s="65">
        <v>2.4127999999999998</v>
      </c>
      <c r="S52" s="59">
        <v>85246</v>
      </c>
      <c r="T52" s="60">
        <v>12.8223</v>
      </c>
      <c r="U52" s="59">
        <v>6361</v>
      </c>
      <c r="V52" s="60">
        <v>0.95679000000000003</v>
      </c>
      <c r="W52" s="66">
        <v>53856</v>
      </c>
      <c r="X52" s="67">
        <v>8.1007999999999996</v>
      </c>
      <c r="Y52" s="68">
        <v>1009</v>
      </c>
      <c r="Z52" s="69">
        <v>100</v>
      </c>
    </row>
    <row r="53" spans="1:26" s="70" customFormat="1" ht="15" customHeight="1" x14ac:dyDescent="0.2">
      <c r="A53" s="57"/>
      <c r="B53" s="71" t="s">
        <v>72</v>
      </c>
      <c r="C53" s="72">
        <v>82913</v>
      </c>
      <c r="D53" s="73">
        <v>100</v>
      </c>
      <c r="E53" s="74">
        <v>431</v>
      </c>
      <c r="F53" s="75">
        <v>0.51980000000000004</v>
      </c>
      <c r="G53" s="76">
        <v>1856</v>
      </c>
      <c r="H53" s="75">
        <v>2.2385000000000002</v>
      </c>
      <c r="I53" s="76">
        <v>1378</v>
      </c>
      <c r="J53" s="75">
        <v>1.6619999999999999</v>
      </c>
      <c r="K53" s="76">
        <v>1994</v>
      </c>
      <c r="L53" s="75">
        <v>2.4049</v>
      </c>
      <c r="M53" s="76">
        <v>74902</v>
      </c>
      <c r="N53" s="75">
        <v>90.338099999999997</v>
      </c>
      <c r="O53" s="76">
        <v>95</v>
      </c>
      <c r="P53" s="75">
        <v>0.11459999999999999</v>
      </c>
      <c r="Q53" s="77">
        <v>2257</v>
      </c>
      <c r="R53" s="47">
        <v>2.7221000000000002</v>
      </c>
      <c r="S53" s="72">
        <v>11365</v>
      </c>
      <c r="T53" s="73">
        <v>13.707100000000001</v>
      </c>
      <c r="U53" s="72">
        <v>4082</v>
      </c>
      <c r="V53" s="73">
        <v>4.9232300000000002</v>
      </c>
      <c r="W53" s="78">
        <v>1641</v>
      </c>
      <c r="X53" s="79">
        <v>1.9792000000000001</v>
      </c>
      <c r="Y53" s="54">
        <v>306</v>
      </c>
      <c r="Z53" s="55">
        <v>100</v>
      </c>
    </row>
    <row r="54" spans="1:26" s="70" customFormat="1" ht="15" customHeight="1" x14ac:dyDescent="0.2">
      <c r="A54" s="57"/>
      <c r="B54" s="58" t="s">
        <v>73</v>
      </c>
      <c r="C54" s="59">
        <v>1284946</v>
      </c>
      <c r="D54" s="60">
        <v>100</v>
      </c>
      <c r="E54" s="61">
        <v>3686</v>
      </c>
      <c r="F54" s="62">
        <v>0.28689999999999999</v>
      </c>
      <c r="G54" s="63">
        <v>85285</v>
      </c>
      <c r="H54" s="62">
        <v>6.6372</v>
      </c>
      <c r="I54" s="63">
        <v>184839</v>
      </c>
      <c r="J54" s="62">
        <v>14.385</v>
      </c>
      <c r="K54" s="63">
        <v>294511</v>
      </c>
      <c r="L54" s="62">
        <v>22.920100000000001</v>
      </c>
      <c r="M54" s="63">
        <v>648664</v>
      </c>
      <c r="N54" s="62">
        <v>50.4818</v>
      </c>
      <c r="O54" s="63">
        <v>1996</v>
      </c>
      <c r="P54" s="62">
        <v>0.15529999999999999</v>
      </c>
      <c r="Q54" s="64">
        <v>65965</v>
      </c>
      <c r="R54" s="65">
        <v>5.1337000000000002</v>
      </c>
      <c r="S54" s="59">
        <v>163839</v>
      </c>
      <c r="T54" s="60">
        <v>12.7507</v>
      </c>
      <c r="U54" s="59">
        <v>19804</v>
      </c>
      <c r="V54" s="60">
        <v>1.5412300000000001</v>
      </c>
      <c r="W54" s="66">
        <v>113603</v>
      </c>
      <c r="X54" s="67">
        <v>8.8411000000000008</v>
      </c>
      <c r="Y54" s="68">
        <v>1971</v>
      </c>
      <c r="Z54" s="69">
        <v>100</v>
      </c>
    </row>
    <row r="55" spans="1:26" s="70" customFormat="1" ht="15" customHeight="1" x14ac:dyDescent="0.2">
      <c r="A55" s="57"/>
      <c r="B55" s="71" t="s">
        <v>74</v>
      </c>
      <c r="C55" s="72">
        <v>1094890</v>
      </c>
      <c r="D55" s="73">
        <v>100</v>
      </c>
      <c r="E55" s="74">
        <v>14160</v>
      </c>
      <c r="F55" s="75">
        <v>1.2932999999999999</v>
      </c>
      <c r="G55" s="76">
        <v>80547</v>
      </c>
      <c r="H55" s="75">
        <v>7.3566000000000003</v>
      </c>
      <c r="I55" s="76">
        <v>247470</v>
      </c>
      <c r="J55" s="75">
        <v>22.6023</v>
      </c>
      <c r="K55" s="76">
        <v>48732</v>
      </c>
      <c r="L55" s="75">
        <v>4.4508999999999999</v>
      </c>
      <c r="M55" s="76">
        <v>610449</v>
      </c>
      <c r="N55" s="75">
        <v>55.754399999999997</v>
      </c>
      <c r="O55" s="76">
        <v>11401</v>
      </c>
      <c r="P55" s="75">
        <v>1.0412999999999999</v>
      </c>
      <c r="Q55" s="77">
        <v>82131</v>
      </c>
      <c r="R55" s="47">
        <v>7.5012999999999996</v>
      </c>
      <c r="S55" s="72">
        <v>137588</v>
      </c>
      <c r="T55" s="73">
        <v>12.5664</v>
      </c>
      <c r="U55" s="72">
        <v>28440</v>
      </c>
      <c r="V55" s="73">
        <v>2.5975199999999998</v>
      </c>
      <c r="W55" s="78">
        <v>117833</v>
      </c>
      <c r="X55" s="79">
        <v>10.7621</v>
      </c>
      <c r="Y55" s="54">
        <v>2305</v>
      </c>
      <c r="Z55" s="55">
        <v>100</v>
      </c>
    </row>
    <row r="56" spans="1:26" s="70" customFormat="1" ht="15" customHeight="1" x14ac:dyDescent="0.2">
      <c r="A56" s="57"/>
      <c r="B56" s="58" t="s">
        <v>75</v>
      </c>
      <c r="C56" s="59">
        <v>278514</v>
      </c>
      <c r="D56" s="60">
        <v>100</v>
      </c>
      <c r="E56" s="61">
        <v>291</v>
      </c>
      <c r="F56" s="62">
        <v>0.1045</v>
      </c>
      <c r="G56" s="63">
        <v>1795</v>
      </c>
      <c r="H56" s="62">
        <v>0.64449999999999996</v>
      </c>
      <c r="I56" s="63">
        <v>4324</v>
      </c>
      <c r="J56" s="62">
        <v>1.5525</v>
      </c>
      <c r="K56" s="63">
        <v>12362</v>
      </c>
      <c r="L56" s="62">
        <v>4.4386000000000001</v>
      </c>
      <c r="M56" s="63">
        <v>252472</v>
      </c>
      <c r="N56" s="62">
        <v>90.649699999999996</v>
      </c>
      <c r="O56" s="63">
        <v>141</v>
      </c>
      <c r="P56" s="62">
        <v>5.0599999999999999E-2</v>
      </c>
      <c r="Q56" s="64">
        <v>7129</v>
      </c>
      <c r="R56" s="65">
        <v>2.5596999999999999</v>
      </c>
      <c r="S56" s="59">
        <v>44275</v>
      </c>
      <c r="T56" s="60">
        <v>15.8969</v>
      </c>
      <c r="U56" s="59">
        <v>4645</v>
      </c>
      <c r="V56" s="60">
        <v>1.66778</v>
      </c>
      <c r="W56" s="66">
        <v>2496</v>
      </c>
      <c r="X56" s="67">
        <v>0.8962</v>
      </c>
      <c r="Y56" s="68">
        <v>720</v>
      </c>
      <c r="Z56" s="69">
        <v>100</v>
      </c>
    </row>
    <row r="57" spans="1:26" s="70" customFormat="1" ht="15" customHeight="1" x14ac:dyDescent="0.2">
      <c r="A57" s="57"/>
      <c r="B57" s="71" t="s">
        <v>76</v>
      </c>
      <c r="C57" s="72">
        <v>867894</v>
      </c>
      <c r="D57" s="73">
        <v>100</v>
      </c>
      <c r="E57" s="74">
        <v>10397</v>
      </c>
      <c r="F57" s="75">
        <v>1.198</v>
      </c>
      <c r="G57" s="76">
        <v>32840</v>
      </c>
      <c r="H57" s="75">
        <v>3.7839</v>
      </c>
      <c r="I57" s="76">
        <v>98356</v>
      </c>
      <c r="J57" s="75">
        <v>11.332700000000001</v>
      </c>
      <c r="K57" s="76">
        <v>81918</v>
      </c>
      <c r="L57" s="75">
        <v>9.4387000000000008</v>
      </c>
      <c r="M57" s="76">
        <v>616911</v>
      </c>
      <c r="N57" s="75">
        <v>71.081400000000002</v>
      </c>
      <c r="O57" s="76">
        <v>762</v>
      </c>
      <c r="P57" s="75">
        <v>8.7800000000000003E-2</v>
      </c>
      <c r="Q57" s="77">
        <v>26710</v>
      </c>
      <c r="R57" s="47">
        <v>3.0775999999999999</v>
      </c>
      <c r="S57" s="72">
        <v>118637</v>
      </c>
      <c r="T57" s="73">
        <v>13.669499999999999</v>
      </c>
      <c r="U57" s="72">
        <v>6653</v>
      </c>
      <c r="V57" s="73">
        <v>0.76656999999999997</v>
      </c>
      <c r="W57" s="78">
        <v>47522</v>
      </c>
      <c r="X57" s="79">
        <v>5.4756</v>
      </c>
      <c r="Y57" s="54">
        <v>2232</v>
      </c>
      <c r="Z57" s="55">
        <v>100</v>
      </c>
    </row>
    <row r="58" spans="1:26" s="70" customFormat="1" ht="15" customHeight="1" thickBot="1" x14ac:dyDescent="0.25">
      <c r="A58" s="57"/>
      <c r="B58" s="80" t="s">
        <v>77</v>
      </c>
      <c r="C58" s="81">
        <v>94722</v>
      </c>
      <c r="D58" s="82">
        <v>100</v>
      </c>
      <c r="E58" s="83">
        <v>3642</v>
      </c>
      <c r="F58" s="84">
        <v>3.8449</v>
      </c>
      <c r="G58" s="85">
        <v>771</v>
      </c>
      <c r="H58" s="84">
        <v>0.81399999999999995</v>
      </c>
      <c r="I58" s="85">
        <v>12771</v>
      </c>
      <c r="J58" s="84">
        <v>13.4826</v>
      </c>
      <c r="K58" s="85">
        <v>1089</v>
      </c>
      <c r="L58" s="84">
        <v>1.1496999999999999</v>
      </c>
      <c r="M58" s="85">
        <v>74295</v>
      </c>
      <c r="N58" s="84">
        <v>78.434799999999996</v>
      </c>
      <c r="O58" s="85">
        <v>175</v>
      </c>
      <c r="P58" s="84">
        <v>0.18479999999999999</v>
      </c>
      <c r="Q58" s="86">
        <v>1979</v>
      </c>
      <c r="R58" s="87">
        <v>2.0893000000000002</v>
      </c>
      <c r="S58" s="81">
        <v>12872</v>
      </c>
      <c r="T58" s="82">
        <v>13.5892</v>
      </c>
      <c r="U58" s="81">
        <v>1597</v>
      </c>
      <c r="V58" s="82">
        <v>1.6859900000000001</v>
      </c>
      <c r="W58" s="88">
        <v>2502</v>
      </c>
      <c r="X58" s="89">
        <v>2.6414</v>
      </c>
      <c r="Y58" s="90">
        <v>365</v>
      </c>
      <c r="Z58" s="91">
        <v>100</v>
      </c>
    </row>
    <row r="59" spans="1:26" s="70" customFormat="1" ht="12.75" x14ac:dyDescent="0.2">
      <c r="A59" s="57"/>
      <c r="B59" s="92"/>
      <c r="C59" s="93"/>
      <c r="D59" s="93"/>
      <c r="E59" s="93"/>
      <c r="F59" s="93"/>
      <c r="G59" s="93"/>
      <c r="H59" s="93"/>
      <c r="I59" s="93"/>
      <c r="J59" s="93"/>
      <c r="K59" s="93"/>
      <c r="L59" s="93"/>
      <c r="M59" s="93"/>
      <c r="N59" s="93"/>
      <c r="O59" s="93"/>
      <c r="P59" s="93"/>
      <c r="Q59" s="93"/>
      <c r="R59" s="93"/>
      <c r="S59" s="93"/>
      <c r="T59" s="93"/>
      <c r="U59" s="93"/>
      <c r="V59" s="93"/>
      <c r="W59" s="94"/>
      <c r="X59" s="95"/>
      <c r="Y59" s="93"/>
      <c r="Z59" s="93"/>
    </row>
    <row r="60" spans="1:26" s="70" customFormat="1" ht="12.75" x14ac:dyDescent="0.2">
      <c r="A60" s="57"/>
      <c r="B60" s="92" t="str">
        <f>CONCATENATE("NOTE: Table reads (for US Totals): Of all ",TEXT(C7,"#,##0")," public school students, ",TEXT(E7,"#,##0")," (",TEXT(F7,"0.0"),"%) are American Indian or Alaska Native.")</f>
        <v>NOTE: Table reads (for US Totals): Of all 50,452,567 public school students, 524,730 (1.0%) are American Indian or Alaska Native.</v>
      </c>
      <c r="C60" s="93"/>
      <c r="D60" s="93"/>
      <c r="E60" s="93"/>
      <c r="F60" s="93"/>
      <c r="G60" s="93"/>
      <c r="H60" s="93"/>
      <c r="I60" s="93"/>
      <c r="J60" s="93"/>
      <c r="K60" s="93"/>
      <c r="L60" s="93"/>
      <c r="M60" s="93"/>
      <c r="N60" s="93"/>
      <c r="O60" s="93"/>
      <c r="P60" s="93"/>
      <c r="Q60" s="93"/>
      <c r="R60" s="93"/>
      <c r="S60" s="93"/>
      <c r="T60" s="93"/>
      <c r="U60" s="93"/>
      <c r="V60" s="93"/>
      <c r="W60" s="94"/>
      <c r="X60" s="95"/>
      <c r="Y60" s="93"/>
      <c r="Z60" s="93"/>
    </row>
    <row r="61" spans="1:26" s="70" customFormat="1" ht="14.1" customHeight="1" x14ac:dyDescent="0.2">
      <c r="B61" s="103" t="s">
        <v>78</v>
      </c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  <c r="P61" s="103"/>
      <c r="Q61" s="103"/>
      <c r="R61" s="103"/>
      <c r="S61" s="103"/>
      <c r="T61" s="103"/>
      <c r="U61" s="103"/>
      <c r="V61" s="103"/>
      <c r="W61" s="103"/>
      <c r="X61" s="103"/>
      <c r="Y61" s="103"/>
      <c r="Z61" s="103"/>
    </row>
    <row r="62" spans="1:26" x14ac:dyDescent="0.2">
      <c r="B62" s="103" t="s">
        <v>79</v>
      </c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  <c r="P62" s="103"/>
      <c r="Q62" s="103"/>
      <c r="R62" s="103"/>
      <c r="S62" s="103"/>
      <c r="T62" s="103"/>
      <c r="U62" s="103"/>
      <c r="V62" s="103"/>
      <c r="W62" s="103"/>
    </row>
  </sheetData>
  <mergeCells count="19">
    <mergeCell ref="B2:Z2"/>
    <mergeCell ref="Z4:Z5"/>
    <mergeCell ref="C5:D5"/>
    <mergeCell ref="B4:B6"/>
    <mergeCell ref="K5:L5"/>
    <mergeCell ref="M5:N5"/>
    <mergeCell ref="E4:R4"/>
    <mergeCell ref="S4:V4"/>
    <mergeCell ref="W4:X5"/>
    <mergeCell ref="E5:F5"/>
    <mergeCell ref="G5:H5"/>
    <mergeCell ref="I5:J5"/>
    <mergeCell ref="U5:V5"/>
    <mergeCell ref="S5:T5"/>
    <mergeCell ref="O5:P5"/>
    <mergeCell ref="Q5:R5"/>
    <mergeCell ref="Y4:Y5"/>
    <mergeCell ref="B62:W62"/>
    <mergeCell ref="B61:Z61"/>
  </mergeCells>
  <phoneticPr fontId="16" type="noConversion"/>
  <printOptions horizontalCentered="1"/>
  <pageMargins left="0.25" right="0.25" top="1" bottom="1" header="0.5" footer="0.5"/>
  <pageSetup scale="43" orientation="landscape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Z62"/>
  <sheetViews>
    <sheetView showGridLines="0" zoomScale="80" zoomScaleNormal="80" workbookViewId="0"/>
  </sheetViews>
  <sheetFormatPr defaultColWidth="12.1640625" defaultRowHeight="14.25" x14ac:dyDescent="0.2"/>
  <cols>
    <col min="1" max="1" width="3.33203125" style="13" customWidth="1"/>
    <col min="2" max="2" width="22" style="2" customWidth="1"/>
    <col min="3" max="3" width="15.1640625" style="2" customWidth="1"/>
    <col min="4" max="8" width="13" style="2" customWidth="1"/>
    <col min="9" max="9" width="14.6640625" style="2" customWidth="1"/>
    <col min="10" max="12" width="13" style="2" customWidth="1"/>
    <col min="13" max="13" width="14.83203125" style="2" customWidth="1"/>
    <col min="14" max="14" width="13.6640625" style="2" customWidth="1"/>
    <col min="15" max="22" width="13" style="2" customWidth="1"/>
    <col min="23" max="23" width="13" style="5" customWidth="1"/>
    <col min="24" max="24" width="13" style="8" customWidth="1"/>
    <col min="25" max="26" width="13" style="2" customWidth="1"/>
    <col min="27" max="16384" width="12.1640625" style="9"/>
  </cols>
  <sheetData>
    <row r="1" spans="1:26" s="2" customFormat="1" x14ac:dyDescent="0.2">
      <c r="A1" s="11"/>
      <c r="B1" s="7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0"/>
      <c r="X1" s="5"/>
      <c r="Y1" s="1"/>
      <c r="Z1" s="1"/>
    </row>
    <row r="2" spans="1:26" s="30" customFormat="1" ht="18" x14ac:dyDescent="0.25">
      <c r="B2" s="104" t="s">
        <v>80</v>
      </c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4"/>
      <c r="R2" s="104"/>
      <c r="S2" s="104"/>
      <c r="T2" s="104"/>
      <c r="U2" s="104"/>
      <c r="V2" s="104"/>
      <c r="W2" s="104"/>
      <c r="X2" s="104"/>
      <c r="Y2" s="104"/>
      <c r="Z2" s="104"/>
    </row>
    <row r="3" spans="1:26" s="2" customFormat="1" ht="15" customHeight="1" thickBot="1" x14ac:dyDescent="0.3">
      <c r="A3" s="11"/>
      <c r="B3" s="3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5"/>
      <c r="Y3" s="4"/>
      <c r="Z3" s="4"/>
    </row>
    <row r="4" spans="1:26" s="6" customFormat="1" ht="15" customHeight="1" x14ac:dyDescent="0.25">
      <c r="A4" s="12"/>
      <c r="B4" s="117" t="s">
        <v>8</v>
      </c>
      <c r="C4" s="14"/>
      <c r="D4" s="15"/>
      <c r="E4" s="110" t="s">
        <v>9</v>
      </c>
      <c r="F4" s="111"/>
      <c r="G4" s="111"/>
      <c r="H4" s="111"/>
      <c r="I4" s="111"/>
      <c r="J4" s="111"/>
      <c r="K4" s="111"/>
      <c r="L4" s="111"/>
      <c r="M4" s="111"/>
      <c r="N4" s="111"/>
      <c r="O4" s="111"/>
      <c r="P4" s="111"/>
      <c r="Q4" s="111"/>
      <c r="R4" s="111"/>
      <c r="S4" s="110" t="s">
        <v>10</v>
      </c>
      <c r="T4" s="111"/>
      <c r="U4" s="111"/>
      <c r="V4" s="112"/>
      <c r="W4" s="113" t="s">
        <v>11</v>
      </c>
      <c r="X4" s="114"/>
      <c r="Y4" s="101" t="s">
        <v>12</v>
      </c>
      <c r="Z4" s="105" t="s">
        <v>13</v>
      </c>
    </row>
    <row r="5" spans="1:26" s="34" customFormat="1" ht="30" customHeight="1" x14ac:dyDescent="0.2">
      <c r="A5" s="31"/>
      <c r="B5" s="117"/>
      <c r="C5" s="107" t="s">
        <v>14</v>
      </c>
      <c r="D5" s="97"/>
      <c r="E5" s="115" t="s">
        <v>15</v>
      </c>
      <c r="F5" s="99"/>
      <c r="G5" s="116" t="s">
        <v>16</v>
      </c>
      <c r="H5" s="99"/>
      <c r="I5" s="98" t="s">
        <v>17</v>
      </c>
      <c r="J5" s="99"/>
      <c r="K5" s="98" t="s">
        <v>18</v>
      </c>
      <c r="L5" s="99"/>
      <c r="M5" s="98" t="s">
        <v>19</v>
      </c>
      <c r="N5" s="99"/>
      <c r="O5" s="98" t="s">
        <v>20</v>
      </c>
      <c r="P5" s="99"/>
      <c r="Q5" s="98" t="s">
        <v>21</v>
      </c>
      <c r="R5" s="100"/>
      <c r="S5" s="96" t="s">
        <v>22</v>
      </c>
      <c r="T5" s="97"/>
      <c r="U5" s="107" t="s">
        <v>23</v>
      </c>
      <c r="V5" s="97"/>
      <c r="W5" s="107"/>
      <c r="X5" s="96"/>
      <c r="Y5" s="102"/>
      <c r="Z5" s="106"/>
    </row>
    <row r="6" spans="1:26" s="34" customFormat="1" ht="15" customHeight="1" thickBot="1" x14ac:dyDescent="0.25">
      <c r="A6" s="31"/>
      <c r="B6" s="118"/>
      <c r="C6" s="35" t="s">
        <v>24</v>
      </c>
      <c r="D6" s="36" t="s">
        <v>25</v>
      </c>
      <c r="E6" s="35" t="s">
        <v>24</v>
      </c>
      <c r="F6" s="37" t="s">
        <v>25</v>
      </c>
      <c r="G6" s="38" t="s">
        <v>24</v>
      </c>
      <c r="H6" s="39" t="s">
        <v>25</v>
      </c>
      <c r="I6" s="38" t="s">
        <v>24</v>
      </c>
      <c r="J6" s="39" t="s">
        <v>25</v>
      </c>
      <c r="K6" s="38" t="s">
        <v>24</v>
      </c>
      <c r="L6" s="39" t="s">
        <v>25</v>
      </c>
      <c r="M6" s="38" t="s">
        <v>24</v>
      </c>
      <c r="N6" s="39" t="s">
        <v>25</v>
      </c>
      <c r="O6" s="38" t="s">
        <v>24</v>
      </c>
      <c r="P6" s="39" t="s">
        <v>25</v>
      </c>
      <c r="Q6" s="40" t="s">
        <v>24</v>
      </c>
      <c r="R6" s="41" t="s">
        <v>25</v>
      </c>
      <c r="S6" s="35" t="s">
        <v>24</v>
      </c>
      <c r="T6" s="36" t="s">
        <v>25</v>
      </c>
      <c r="U6" s="35" t="s">
        <v>24</v>
      </c>
      <c r="V6" s="36" t="s">
        <v>25</v>
      </c>
      <c r="W6" s="38" t="s">
        <v>24</v>
      </c>
      <c r="X6" s="38" t="s">
        <v>25</v>
      </c>
      <c r="Y6" s="42"/>
      <c r="Z6" s="43"/>
    </row>
    <row r="7" spans="1:26" s="56" customFormat="1" ht="15" customHeight="1" x14ac:dyDescent="0.2">
      <c r="A7" s="44"/>
      <c r="B7" s="45" t="s">
        <v>26</v>
      </c>
      <c r="C7" s="46">
        <v>25934019</v>
      </c>
      <c r="D7" s="47">
        <v>51.402799999999999</v>
      </c>
      <c r="E7" s="48">
        <v>268475</v>
      </c>
      <c r="F7" s="49">
        <v>0.53210000000000002</v>
      </c>
      <c r="G7" s="50">
        <v>1275752</v>
      </c>
      <c r="H7" s="49">
        <v>2.5286</v>
      </c>
      <c r="I7" s="50">
        <v>6677246</v>
      </c>
      <c r="J7" s="49">
        <v>13.2347</v>
      </c>
      <c r="K7" s="50">
        <v>3983106</v>
      </c>
      <c r="L7" s="49">
        <v>7.8948</v>
      </c>
      <c r="M7" s="50">
        <v>12740200</v>
      </c>
      <c r="N7" s="49">
        <v>25.251799999999999</v>
      </c>
      <c r="O7" s="50">
        <v>100262</v>
      </c>
      <c r="P7" s="49">
        <v>0.19869999999999999</v>
      </c>
      <c r="Q7" s="51">
        <v>888978</v>
      </c>
      <c r="R7" s="47">
        <v>1.7620100000000001</v>
      </c>
      <c r="S7" s="46">
        <v>4225501</v>
      </c>
      <c r="T7" s="47">
        <v>8.3751999999999995</v>
      </c>
      <c r="U7" s="46">
        <v>691922</v>
      </c>
      <c r="V7" s="47">
        <v>1.3714299999999999</v>
      </c>
      <c r="W7" s="52">
        <v>2745025</v>
      </c>
      <c r="X7" s="53">
        <v>5.4408000000000003</v>
      </c>
      <c r="Y7" s="54">
        <v>96360</v>
      </c>
      <c r="Z7" s="55">
        <v>99.986999999999995</v>
      </c>
    </row>
    <row r="8" spans="1:26" s="70" customFormat="1" ht="15" customHeight="1" x14ac:dyDescent="0.2">
      <c r="A8" s="57"/>
      <c r="B8" s="58" t="s">
        <v>27</v>
      </c>
      <c r="C8" s="59">
        <v>382856</v>
      </c>
      <c r="D8" s="60">
        <v>51.3812</v>
      </c>
      <c r="E8" s="61">
        <v>4220</v>
      </c>
      <c r="F8" s="62">
        <v>0.56630000000000003</v>
      </c>
      <c r="G8" s="63">
        <v>5366</v>
      </c>
      <c r="H8" s="62">
        <v>0.72009999999999996</v>
      </c>
      <c r="I8" s="63">
        <v>25790</v>
      </c>
      <c r="J8" s="62">
        <v>3.4611999999999998</v>
      </c>
      <c r="K8" s="63">
        <v>127133</v>
      </c>
      <c r="L8" s="62">
        <v>17.061900000000001</v>
      </c>
      <c r="M8" s="63">
        <v>213789</v>
      </c>
      <c r="N8" s="62">
        <v>28.691600000000001</v>
      </c>
      <c r="O8" s="63">
        <v>395</v>
      </c>
      <c r="P8" s="62">
        <v>5.2999999999999999E-2</v>
      </c>
      <c r="Q8" s="64">
        <v>6163</v>
      </c>
      <c r="R8" s="65">
        <v>0.82711000000000001</v>
      </c>
      <c r="S8" s="59">
        <v>57780</v>
      </c>
      <c r="T8" s="60">
        <v>7.7544000000000004</v>
      </c>
      <c r="U8" s="59">
        <v>4932</v>
      </c>
      <c r="V8" s="60">
        <v>0.66190000000000004</v>
      </c>
      <c r="W8" s="66">
        <v>14364</v>
      </c>
      <c r="X8" s="67">
        <v>1.9277</v>
      </c>
      <c r="Y8" s="68">
        <v>1400</v>
      </c>
      <c r="Z8" s="69">
        <v>100</v>
      </c>
    </row>
    <row r="9" spans="1:26" s="70" customFormat="1" ht="15" customHeight="1" x14ac:dyDescent="0.2">
      <c r="A9" s="57"/>
      <c r="B9" s="71" t="s">
        <v>28</v>
      </c>
      <c r="C9" s="72">
        <v>68411</v>
      </c>
      <c r="D9" s="73">
        <v>51.867800000000003</v>
      </c>
      <c r="E9" s="74">
        <v>15994</v>
      </c>
      <c r="F9" s="75">
        <v>12.126300000000001</v>
      </c>
      <c r="G9" s="76">
        <v>4024</v>
      </c>
      <c r="H9" s="75">
        <v>3.0508999999999999</v>
      </c>
      <c r="I9" s="76">
        <v>4543</v>
      </c>
      <c r="J9" s="75">
        <v>3.4443999999999999</v>
      </c>
      <c r="K9" s="76">
        <v>2091</v>
      </c>
      <c r="L9" s="75">
        <v>1.5853999999999999</v>
      </c>
      <c r="M9" s="76">
        <v>32843</v>
      </c>
      <c r="N9" s="75">
        <v>24.9009</v>
      </c>
      <c r="O9" s="76">
        <v>1852</v>
      </c>
      <c r="P9" s="75">
        <v>1.4040999999999999</v>
      </c>
      <c r="Q9" s="77">
        <v>7064</v>
      </c>
      <c r="R9" s="47">
        <v>5.3557800000000002</v>
      </c>
      <c r="S9" s="72">
        <v>11760</v>
      </c>
      <c r="T9" s="73">
        <v>8.9161999999999999</v>
      </c>
      <c r="U9" s="72">
        <v>1009</v>
      </c>
      <c r="V9" s="73">
        <v>0.76500000000000001</v>
      </c>
      <c r="W9" s="78">
        <v>8527</v>
      </c>
      <c r="X9" s="79">
        <v>6.4649999999999999</v>
      </c>
      <c r="Y9" s="54">
        <v>503</v>
      </c>
      <c r="Z9" s="55">
        <v>100</v>
      </c>
    </row>
    <row r="10" spans="1:26" s="70" customFormat="1" ht="15" customHeight="1" x14ac:dyDescent="0.2">
      <c r="A10" s="57"/>
      <c r="B10" s="58" t="s">
        <v>29</v>
      </c>
      <c r="C10" s="59">
        <v>580216</v>
      </c>
      <c r="D10" s="60">
        <v>51.2361</v>
      </c>
      <c r="E10" s="61">
        <v>27226</v>
      </c>
      <c r="F10" s="62">
        <v>2.4041999999999999</v>
      </c>
      <c r="G10" s="63">
        <v>16195</v>
      </c>
      <c r="H10" s="62">
        <v>1.4300999999999999</v>
      </c>
      <c r="I10" s="63">
        <v>257845</v>
      </c>
      <c r="J10" s="62">
        <v>22.769100000000002</v>
      </c>
      <c r="K10" s="63">
        <v>31272</v>
      </c>
      <c r="L10" s="62">
        <v>2.7614999999999998</v>
      </c>
      <c r="M10" s="63">
        <v>230444</v>
      </c>
      <c r="N10" s="62">
        <v>20.349399999999999</v>
      </c>
      <c r="O10" s="63">
        <v>1920</v>
      </c>
      <c r="P10" s="62">
        <v>0.16950000000000001</v>
      </c>
      <c r="Q10" s="64">
        <v>15314</v>
      </c>
      <c r="R10" s="65">
        <v>1.3523099999999999</v>
      </c>
      <c r="S10" s="59">
        <v>85294</v>
      </c>
      <c r="T10" s="60">
        <v>7.5319000000000003</v>
      </c>
      <c r="U10" s="59">
        <v>8426</v>
      </c>
      <c r="V10" s="60">
        <v>0.74406000000000005</v>
      </c>
      <c r="W10" s="66">
        <v>35665</v>
      </c>
      <c r="X10" s="67">
        <v>3.1494</v>
      </c>
      <c r="Y10" s="68">
        <v>1977</v>
      </c>
      <c r="Z10" s="69">
        <v>100</v>
      </c>
    </row>
    <row r="11" spans="1:26" s="70" customFormat="1" ht="15" customHeight="1" x14ac:dyDescent="0.2">
      <c r="A11" s="57"/>
      <c r="B11" s="71" t="s">
        <v>30</v>
      </c>
      <c r="C11" s="72">
        <v>247964</v>
      </c>
      <c r="D11" s="73">
        <v>51.172800000000002</v>
      </c>
      <c r="E11" s="74">
        <v>1592</v>
      </c>
      <c r="F11" s="75">
        <v>0.32850000000000001</v>
      </c>
      <c r="G11" s="76">
        <v>3856</v>
      </c>
      <c r="H11" s="75">
        <v>0.79579999999999995</v>
      </c>
      <c r="I11" s="76">
        <v>30528</v>
      </c>
      <c r="J11" s="75">
        <v>6.3000999999999996</v>
      </c>
      <c r="K11" s="76">
        <v>49441</v>
      </c>
      <c r="L11" s="75">
        <v>10.203200000000001</v>
      </c>
      <c r="M11" s="76">
        <v>154995</v>
      </c>
      <c r="N11" s="75">
        <v>31.986599999999999</v>
      </c>
      <c r="O11" s="76">
        <v>1809</v>
      </c>
      <c r="P11" s="75">
        <v>0.37330000000000002</v>
      </c>
      <c r="Q11" s="77">
        <v>5743</v>
      </c>
      <c r="R11" s="47">
        <v>1.18519</v>
      </c>
      <c r="S11" s="72">
        <v>36546</v>
      </c>
      <c r="T11" s="73">
        <v>7.5420999999999996</v>
      </c>
      <c r="U11" s="72">
        <v>11304</v>
      </c>
      <c r="V11" s="73">
        <v>2.33283</v>
      </c>
      <c r="W11" s="78">
        <v>22299</v>
      </c>
      <c r="X11" s="79">
        <v>4.6018999999999997</v>
      </c>
      <c r="Y11" s="54">
        <v>1092</v>
      </c>
      <c r="Z11" s="55">
        <v>100</v>
      </c>
    </row>
    <row r="12" spans="1:26" s="70" customFormat="1" ht="15" customHeight="1" x14ac:dyDescent="0.2">
      <c r="A12" s="57"/>
      <c r="B12" s="58" t="s">
        <v>31</v>
      </c>
      <c r="C12" s="59">
        <v>3223015</v>
      </c>
      <c r="D12" s="60">
        <v>51.400100000000002</v>
      </c>
      <c r="E12" s="61">
        <v>18481</v>
      </c>
      <c r="F12" s="62">
        <v>0.29470000000000002</v>
      </c>
      <c r="G12" s="63">
        <v>359068</v>
      </c>
      <c r="H12" s="62">
        <v>5.7263999999999999</v>
      </c>
      <c r="I12" s="63">
        <v>1731344</v>
      </c>
      <c r="J12" s="62">
        <v>27.6112</v>
      </c>
      <c r="K12" s="63">
        <v>187324</v>
      </c>
      <c r="L12" s="62">
        <v>2.9874000000000001</v>
      </c>
      <c r="M12" s="63">
        <v>782059</v>
      </c>
      <c r="N12" s="62">
        <v>12.472200000000001</v>
      </c>
      <c r="O12" s="63">
        <v>20390</v>
      </c>
      <c r="P12" s="62">
        <v>0.32519999999999999</v>
      </c>
      <c r="Q12" s="64">
        <v>124349</v>
      </c>
      <c r="R12" s="65">
        <v>1.9831000000000001</v>
      </c>
      <c r="S12" s="59">
        <v>460914</v>
      </c>
      <c r="T12" s="60">
        <v>7.3506</v>
      </c>
      <c r="U12" s="59">
        <v>44113</v>
      </c>
      <c r="V12" s="60">
        <v>0.70350999999999997</v>
      </c>
      <c r="W12" s="66">
        <v>730649</v>
      </c>
      <c r="X12" s="67">
        <v>11.6523</v>
      </c>
      <c r="Y12" s="68">
        <v>10138</v>
      </c>
      <c r="Z12" s="69">
        <v>100</v>
      </c>
    </row>
    <row r="13" spans="1:26" s="70" customFormat="1" ht="15" customHeight="1" x14ac:dyDescent="0.2">
      <c r="A13" s="57"/>
      <c r="B13" s="71" t="s">
        <v>32</v>
      </c>
      <c r="C13" s="72">
        <v>462055</v>
      </c>
      <c r="D13" s="73">
        <v>51.360399999999998</v>
      </c>
      <c r="E13" s="74">
        <v>3274</v>
      </c>
      <c r="F13" s="75">
        <v>0.3639</v>
      </c>
      <c r="G13" s="76">
        <v>13440</v>
      </c>
      <c r="H13" s="75">
        <v>1.4939</v>
      </c>
      <c r="I13" s="76">
        <v>153519</v>
      </c>
      <c r="J13" s="75">
        <v>17.064599999999999</v>
      </c>
      <c r="K13" s="76">
        <v>21525</v>
      </c>
      <c r="L13" s="75">
        <v>2.3925999999999998</v>
      </c>
      <c r="M13" s="76">
        <v>251675</v>
      </c>
      <c r="N13" s="75">
        <v>27.975300000000001</v>
      </c>
      <c r="O13" s="76">
        <v>1056</v>
      </c>
      <c r="P13" s="75">
        <v>0.1174</v>
      </c>
      <c r="Q13" s="77">
        <v>17566</v>
      </c>
      <c r="R13" s="47">
        <v>1.9525699999999999</v>
      </c>
      <c r="S13" s="72">
        <v>61015</v>
      </c>
      <c r="T13" s="73">
        <v>6.7821999999999996</v>
      </c>
      <c r="U13" s="72">
        <v>9774</v>
      </c>
      <c r="V13" s="73">
        <v>1.0864400000000001</v>
      </c>
      <c r="W13" s="78">
        <v>67570</v>
      </c>
      <c r="X13" s="79">
        <v>7.5107999999999997</v>
      </c>
      <c r="Y13" s="54">
        <v>1868</v>
      </c>
      <c r="Z13" s="55">
        <v>100</v>
      </c>
    </row>
    <row r="14" spans="1:26" s="70" customFormat="1" ht="15" customHeight="1" x14ac:dyDescent="0.2">
      <c r="A14" s="57"/>
      <c r="B14" s="58" t="s">
        <v>33</v>
      </c>
      <c r="C14" s="59">
        <v>276085</v>
      </c>
      <c r="D14" s="60">
        <v>51.498800000000003</v>
      </c>
      <c r="E14" s="61">
        <v>748</v>
      </c>
      <c r="F14" s="62">
        <v>0.13950000000000001</v>
      </c>
      <c r="G14" s="63">
        <v>13426</v>
      </c>
      <c r="H14" s="62">
        <v>2.5044</v>
      </c>
      <c r="I14" s="63">
        <v>63335</v>
      </c>
      <c r="J14" s="62">
        <v>11.814</v>
      </c>
      <c r="K14" s="63">
        <v>35654</v>
      </c>
      <c r="L14" s="62">
        <v>6.6505999999999998</v>
      </c>
      <c r="M14" s="63">
        <v>155025</v>
      </c>
      <c r="N14" s="62">
        <v>28.917200000000001</v>
      </c>
      <c r="O14" s="63">
        <v>296</v>
      </c>
      <c r="P14" s="62">
        <v>5.5199999999999999E-2</v>
      </c>
      <c r="Q14" s="64">
        <v>7601</v>
      </c>
      <c r="R14" s="65">
        <v>1.4178299999999999</v>
      </c>
      <c r="S14" s="59">
        <v>47023</v>
      </c>
      <c r="T14" s="60">
        <v>8.7713000000000001</v>
      </c>
      <c r="U14" s="59">
        <v>14782</v>
      </c>
      <c r="V14" s="60">
        <v>2.75732</v>
      </c>
      <c r="W14" s="66">
        <v>19805</v>
      </c>
      <c r="X14" s="67">
        <v>3.6943000000000001</v>
      </c>
      <c r="Y14" s="68">
        <v>1238</v>
      </c>
      <c r="Z14" s="69">
        <v>100</v>
      </c>
    </row>
    <row r="15" spans="1:26" s="70" customFormat="1" ht="15" customHeight="1" x14ac:dyDescent="0.2">
      <c r="A15" s="57"/>
      <c r="B15" s="71" t="s">
        <v>34</v>
      </c>
      <c r="C15" s="72">
        <v>71949</v>
      </c>
      <c r="D15" s="73">
        <v>51.786799999999999</v>
      </c>
      <c r="E15" s="74">
        <v>285</v>
      </c>
      <c r="F15" s="75">
        <v>0.2051</v>
      </c>
      <c r="G15" s="76">
        <v>2568</v>
      </c>
      <c r="H15" s="75">
        <v>1.8484</v>
      </c>
      <c r="I15" s="76">
        <v>11325</v>
      </c>
      <c r="J15" s="75">
        <v>8.1514000000000006</v>
      </c>
      <c r="K15" s="76">
        <v>22526</v>
      </c>
      <c r="L15" s="75">
        <v>16.2136</v>
      </c>
      <c r="M15" s="76">
        <v>33020</v>
      </c>
      <c r="N15" s="75">
        <v>23.7669</v>
      </c>
      <c r="O15" s="76">
        <v>229</v>
      </c>
      <c r="P15" s="75">
        <v>0.1648</v>
      </c>
      <c r="Q15" s="77">
        <v>1996</v>
      </c>
      <c r="R15" s="47">
        <v>1.43666</v>
      </c>
      <c r="S15" s="72">
        <v>14618</v>
      </c>
      <c r="T15" s="73">
        <v>10.521599999999999</v>
      </c>
      <c r="U15" s="72">
        <v>2768</v>
      </c>
      <c r="V15" s="73">
        <v>1.9923299999999999</v>
      </c>
      <c r="W15" s="78">
        <v>5376</v>
      </c>
      <c r="X15" s="79">
        <v>3.8694999999999999</v>
      </c>
      <c r="Y15" s="54">
        <v>235</v>
      </c>
      <c r="Z15" s="55">
        <v>100</v>
      </c>
    </row>
    <row r="16" spans="1:26" s="70" customFormat="1" ht="15" customHeight="1" x14ac:dyDescent="0.2">
      <c r="A16" s="57"/>
      <c r="B16" s="58" t="s">
        <v>35</v>
      </c>
      <c r="C16" s="59">
        <v>41558</v>
      </c>
      <c r="D16" s="60">
        <v>50.4724</v>
      </c>
      <c r="E16" s="61">
        <v>84</v>
      </c>
      <c r="F16" s="62">
        <v>0.10199999999999999</v>
      </c>
      <c r="G16" s="63">
        <v>614</v>
      </c>
      <c r="H16" s="62">
        <v>0.74570000000000003</v>
      </c>
      <c r="I16" s="63">
        <v>6539</v>
      </c>
      <c r="J16" s="62">
        <v>7.9417</v>
      </c>
      <c r="K16" s="63">
        <v>29194</v>
      </c>
      <c r="L16" s="62">
        <v>35.456299999999999</v>
      </c>
      <c r="M16" s="63">
        <v>4320</v>
      </c>
      <c r="N16" s="62">
        <v>5.2466999999999997</v>
      </c>
      <c r="O16" s="63">
        <v>50</v>
      </c>
      <c r="P16" s="62">
        <v>6.0699999999999997E-2</v>
      </c>
      <c r="Q16" s="64">
        <v>757</v>
      </c>
      <c r="R16" s="65">
        <v>0.91937999999999998</v>
      </c>
      <c r="S16" s="59">
        <v>7474</v>
      </c>
      <c r="T16" s="60">
        <v>9.0771999999999995</v>
      </c>
      <c r="U16" s="59">
        <v>697</v>
      </c>
      <c r="V16" s="60">
        <v>0.84650999999999998</v>
      </c>
      <c r="W16" s="66">
        <v>4828</v>
      </c>
      <c r="X16" s="67">
        <v>5.8635999999999999</v>
      </c>
      <c r="Y16" s="68">
        <v>221</v>
      </c>
      <c r="Z16" s="69">
        <v>100</v>
      </c>
    </row>
    <row r="17" spans="1:26" s="70" customFormat="1" ht="15" customHeight="1" x14ac:dyDescent="0.2">
      <c r="A17" s="57"/>
      <c r="B17" s="71" t="s">
        <v>36</v>
      </c>
      <c r="C17" s="72">
        <v>1427733</v>
      </c>
      <c r="D17" s="73">
        <v>51.3598</v>
      </c>
      <c r="E17" s="74">
        <v>4675</v>
      </c>
      <c r="F17" s="75">
        <v>0.16819999999999999</v>
      </c>
      <c r="G17" s="76">
        <v>37222</v>
      </c>
      <c r="H17" s="75">
        <v>1.339</v>
      </c>
      <c r="I17" s="76">
        <v>451604</v>
      </c>
      <c r="J17" s="75">
        <v>16.2455</v>
      </c>
      <c r="K17" s="76">
        <v>321273</v>
      </c>
      <c r="L17" s="75">
        <v>11.5571</v>
      </c>
      <c r="M17" s="76">
        <v>563639</v>
      </c>
      <c r="N17" s="75">
        <v>20.2758</v>
      </c>
      <c r="O17" s="76">
        <v>2140</v>
      </c>
      <c r="P17" s="75">
        <v>7.6999999999999999E-2</v>
      </c>
      <c r="Q17" s="77">
        <v>47180</v>
      </c>
      <c r="R17" s="47">
        <v>1.6972100000000001</v>
      </c>
      <c r="S17" s="72">
        <v>245700</v>
      </c>
      <c r="T17" s="73">
        <v>8.8385999999999996</v>
      </c>
      <c r="U17" s="72">
        <v>50601</v>
      </c>
      <c r="V17" s="73">
        <v>1.8202700000000001</v>
      </c>
      <c r="W17" s="78">
        <v>149319</v>
      </c>
      <c r="X17" s="79">
        <v>5.3714000000000004</v>
      </c>
      <c r="Y17" s="54">
        <v>3952</v>
      </c>
      <c r="Z17" s="55">
        <v>100</v>
      </c>
    </row>
    <row r="18" spans="1:26" s="70" customFormat="1" ht="15" customHeight="1" x14ac:dyDescent="0.2">
      <c r="A18" s="57"/>
      <c r="B18" s="58" t="s">
        <v>37</v>
      </c>
      <c r="C18" s="59">
        <v>904885</v>
      </c>
      <c r="D18" s="60">
        <v>51.218400000000003</v>
      </c>
      <c r="E18" s="61">
        <v>1875</v>
      </c>
      <c r="F18" s="62">
        <v>0.1061</v>
      </c>
      <c r="G18" s="63">
        <v>33855</v>
      </c>
      <c r="H18" s="62">
        <v>1.9162999999999999</v>
      </c>
      <c r="I18" s="63">
        <v>131842</v>
      </c>
      <c r="J18" s="62">
        <v>7.4625000000000004</v>
      </c>
      <c r="K18" s="63">
        <v>332103</v>
      </c>
      <c r="L18" s="62">
        <v>18.797699999999999</v>
      </c>
      <c r="M18" s="63">
        <v>373982</v>
      </c>
      <c r="N18" s="62">
        <v>21.168199999999999</v>
      </c>
      <c r="O18" s="63">
        <v>1004</v>
      </c>
      <c r="P18" s="62">
        <v>5.6800000000000003E-2</v>
      </c>
      <c r="Q18" s="64">
        <v>30224</v>
      </c>
      <c r="R18" s="65">
        <v>1.7107399999999999</v>
      </c>
      <c r="S18" s="59">
        <v>138779</v>
      </c>
      <c r="T18" s="60">
        <v>7.8552</v>
      </c>
      <c r="U18" s="59">
        <v>17030</v>
      </c>
      <c r="V18" s="60">
        <v>0.96392999999999995</v>
      </c>
      <c r="W18" s="66">
        <v>67878</v>
      </c>
      <c r="X18" s="67">
        <v>3.8420000000000001</v>
      </c>
      <c r="Y18" s="68">
        <v>2407</v>
      </c>
      <c r="Z18" s="69">
        <v>100</v>
      </c>
    </row>
    <row r="19" spans="1:26" s="70" customFormat="1" ht="15" customHeight="1" x14ac:dyDescent="0.2">
      <c r="A19" s="57"/>
      <c r="B19" s="71" t="s">
        <v>38</v>
      </c>
      <c r="C19" s="72">
        <v>95330</v>
      </c>
      <c r="D19" s="73">
        <v>52.1753</v>
      </c>
      <c r="E19" s="74">
        <v>299</v>
      </c>
      <c r="F19" s="75">
        <v>0.1636</v>
      </c>
      <c r="G19" s="76">
        <v>28872</v>
      </c>
      <c r="H19" s="75">
        <v>15.802</v>
      </c>
      <c r="I19" s="76">
        <v>11323</v>
      </c>
      <c r="J19" s="75">
        <v>6.1971999999999996</v>
      </c>
      <c r="K19" s="76">
        <v>1752</v>
      </c>
      <c r="L19" s="75">
        <v>0.95889999999999997</v>
      </c>
      <c r="M19" s="76">
        <v>12337</v>
      </c>
      <c r="N19" s="75">
        <v>6.7522000000000002</v>
      </c>
      <c r="O19" s="76">
        <v>28980</v>
      </c>
      <c r="P19" s="75">
        <v>15.8611</v>
      </c>
      <c r="Q19" s="77">
        <v>11767</v>
      </c>
      <c r="R19" s="47">
        <v>6.4402299999999997</v>
      </c>
      <c r="S19" s="72">
        <v>13147</v>
      </c>
      <c r="T19" s="73">
        <v>7.1955</v>
      </c>
      <c r="U19" s="72">
        <v>2199</v>
      </c>
      <c r="V19" s="73">
        <v>1.2035400000000001</v>
      </c>
      <c r="W19" s="78">
        <v>18475</v>
      </c>
      <c r="X19" s="79">
        <v>10.111599999999999</v>
      </c>
      <c r="Y19" s="54">
        <v>290</v>
      </c>
      <c r="Z19" s="55">
        <v>100</v>
      </c>
    </row>
    <row r="20" spans="1:26" s="70" customFormat="1" ht="15" customHeight="1" x14ac:dyDescent="0.2">
      <c r="A20" s="57"/>
      <c r="B20" s="58" t="s">
        <v>39</v>
      </c>
      <c r="C20" s="59">
        <v>152356</v>
      </c>
      <c r="D20" s="60">
        <v>51.476700000000001</v>
      </c>
      <c r="E20" s="61">
        <v>2182</v>
      </c>
      <c r="F20" s="62">
        <v>0.73719999999999997</v>
      </c>
      <c r="G20" s="63">
        <v>1764</v>
      </c>
      <c r="H20" s="62">
        <v>0.59599999999999997</v>
      </c>
      <c r="I20" s="63">
        <v>26037</v>
      </c>
      <c r="J20" s="62">
        <v>8.7971000000000004</v>
      </c>
      <c r="K20" s="63">
        <v>1632</v>
      </c>
      <c r="L20" s="62">
        <v>0.5514</v>
      </c>
      <c r="M20" s="63">
        <v>116104</v>
      </c>
      <c r="N20" s="62">
        <v>39.228200000000001</v>
      </c>
      <c r="O20" s="63">
        <v>548</v>
      </c>
      <c r="P20" s="62">
        <v>0.1852</v>
      </c>
      <c r="Q20" s="64">
        <v>4089</v>
      </c>
      <c r="R20" s="65">
        <v>1.3815500000000001</v>
      </c>
      <c r="S20" s="59">
        <v>17610</v>
      </c>
      <c r="T20" s="60">
        <v>5.9499000000000004</v>
      </c>
      <c r="U20" s="59">
        <v>4630</v>
      </c>
      <c r="V20" s="60">
        <v>1.5643400000000001</v>
      </c>
      <c r="W20" s="66">
        <v>8806</v>
      </c>
      <c r="X20" s="67">
        <v>2.9752999999999998</v>
      </c>
      <c r="Y20" s="68">
        <v>720</v>
      </c>
      <c r="Z20" s="69">
        <v>100</v>
      </c>
    </row>
    <row r="21" spans="1:26" s="70" customFormat="1" ht="15" customHeight="1" x14ac:dyDescent="0.2">
      <c r="A21" s="57"/>
      <c r="B21" s="71" t="s">
        <v>40</v>
      </c>
      <c r="C21" s="72">
        <v>1038682</v>
      </c>
      <c r="D21" s="73">
        <v>51.407699999999998</v>
      </c>
      <c r="E21" s="74">
        <v>3030</v>
      </c>
      <c r="F21" s="75">
        <v>0.15</v>
      </c>
      <c r="G21" s="76">
        <v>48980</v>
      </c>
      <c r="H21" s="75">
        <v>2.4241999999999999</v>
      </c>
      <c r="I21" s="76">
        <v>265498</v>
      </c>
      <c r="J21" s="75">
        <v>13.1403</v>
      </c>
      <c r="K21" s="76">
        <v>177365</v>
      </c>
      <c r="L21" s="75">
        <v>8.7783999999999995</v>
      </c>
      <c r="M21" s="76">
        <v>509052</v>
      </c>
      <c r="N21" s="75">
        <v>25.194600000000001</v>
      </c>
      <c r="O21" s="76">
        <v>1115</v>
      </c>
      <c r="P21" s="75">
        <v>5.5199999999999999E-2</v>
      </c>
      <c r="Q21" s="77">
        <v>33642</v>
      </c>
      <c r="R21" s="47">
        <v>1.6650499999999999</v>
      </c>
      <c r="S21" s="72">
        <v>178190</v>
      </c>
      <c r="T21" s="73">
        <v>8.8192000000000004</v>
      </c>
      <c r="U21" s="72">
        <v>30428</v>
      </c>
      <c r="V21" s="73">
        <v>1.5059800000000001</v>
      </c>
      <c r="W21" s="78">
        <v>114886</v>
      </c>
      <c r="X21" s="79">
        <v>5.6860999999999997</v>
      </c>
      <c r="Y21" s="54">
        <v>4081</v>
      </c>
      <c r="Z21" s="55">
        <v>99.706000000000003</v>
      </c>
    </row>
    <row r="22" spans="1:26" s="70" customFormat="1" ht="15" customHeight="1" x14ac:dyDescent="0.2">
      <c r="A22" s="57"/>
      <c r="B22" s="58" t="s">
        <v>41</v>
      </c>
      <c r="C22" s="59">
        <v>530555</v>
      </c>
      <c r="D22" s="60">
        <v>51.381500000000003</v>
      </c>
      <c r="E22" s="61">
        <v>1132</v>
      </c>
      <c r="F22" s="62">
        <v>0.1096</v>
      </c>
      <c r="G22" s="63">
        <v>10935</v>
      </c>
      <c r="H22" s="62">
        <v>1.0589999999999999</v>
      </c>
      <c r="I22" s="63">
        <v>58362</v>
      </c>
      <c r="J22" s="62">
        <v>5.6520999999999999</v>
      </c>
      <c r="K22" s="63">
        <v>64428</v>
      </c>
      <c r="L22" s="62">
        <v>6.2394999999999996</v>
      </c>
      <c r="M22" s="63">
        <v>370871</v>
      </c>
      <c r="N22" s="62">
        <v>35.917000000000002</v>
      </c>
      <c r="O22" s="63">
        <v>376</v>
      </c>
      <c r="P22" s="62">
        <v>3.6400000000000002E-2</v>
      </c>
      <c r="Q22" s="64">
        <v>24451</v>
      </c>
      <c r="R22" s="65">
        <v>2.36795</v>
      </c>
      <c r="S22" s="59">
        <v>97835</v>
      </c>
      <c r="T22" s="60">
        <v>9.4748000000000001</v>
      </c>
      <c r="U22" s="59">
        <v>10775</v>
      </c>
      <c r="V22" s="60">
        <v>1.0435000000000001</v>
      </c>
      <c r="W22" s="66">
        <v>35265</v>
      </c>
      <c r="X22" s="67">
        <v>3.4152</v>
      </c>
      <c r="Y22" s="68">
        <v>1879</v>
      </c>
      <c r="Z22" s="69">
        <v>100</v>
      </c>
    </row>
    <row r="23" spans="1:26" s="70" customFormat="1" ht="15" customHeight="1" x14ac:dyDescent="0.2">
      <c r="A23" s="57"/>
      <c r="B23" s="71" t="s">
        <v>42</v>
      </c>
      <c r="C23" s="72">
        <v>258567</v>
      </c>
      <c r="D23" s="73">
        <v>51.571599999999997</v>
      </c>
      <c r="E23" s="74">
        <v>976</v>
      </c>
      <c r="F23" s="75">
        <v>0.19470000000000001</v>
      </c>
      <c r="G23" s="76">
        <v>6099</v>
      </c>
      <c r="H23" s="75">
        <v>1.2164999999999999</v>
      </c>
      <c r="I23" s="76">
        <v>26202</v>
      </c>
      <c r="J23" s="75">
        <v>5.226</v>
      </c>
      <c r="K23" s="76">
        <v>14847</v>
      </c>
      <c r="L23" s="75">
        <v>2.9613</v>
      </c>
      <c r="M23" s="76">
        <v>200906</v>
      </c>
      <c r="N23" s="75">
        <v>40.070999999999998</v>
      </c>
      <c r="O23" s="76">
        <v>584</v>
      </c>
      <c r="P23" s="75">
        <v>0.11650000000000001</v>
      </c>
      <c r="Q23" s="77">
        <v>8953</v>
      </c>
      <c r="R23" s="47">
        <v>1.78569</v>
      </c>
      <c r="S23" s="72">
        <v>39146</v>
      </c>
      <c r="T23" s="73">
        <v>7.8076999999999996</v>
      </c>
      <c r="U23" s="72">
        <v>4870</v>
      </c>
      <c r="V23" s="73">
        <v>0.97133000000000003</v>
      </c>
      <c r="W23" s="78">
        <v>14841</v>
      </c>
      <c r="X23" s="79">
        <v>2.9601000000000002</v>
      </c>
      <c r="Y23" s="54">
        <v>1365</v>
      </c>
      <c r="Z23" s="55">
        <v>100</v>
      </c>
    </row>
    <row r="24" spans="1:26" s="70" customFormat="1" ht="15" customHeight="1" x14ac:dyDescent="0.2">
      <c r="A24" s="57"/>
      <c r="B24" s="58" t="s">
        <v>43</v>
      </c>
      <c r="C24" s="59">
        <v>252532</v>
      </c>
      <c r="D24" s="60">
        <v>51.432699999999997</v>
      </c>
      <c r="E24" s="61">
        <v>2667</v>
      </c>
      <c r="F24" s="62">
        <v>0.54320000000000002</v>
      </c>
      <c r="G24" s="63">
        <v>6838</v>
      </c>
      <c r="H24" s="62">
        <v>1.3927</v>
      </c>
      <c r="I24" s="63">
        <v>47703</v>
      </c>
      <c r="J24" s="62">
        <v>9.7156000000000002</v>
      </c>
      <c r="K24" s="63">
        <v>18167</v>
      </c>
      <c r="L24" s="62">
        <v>3.7</v>
      </c>
      <c r="M24" s="63">
        <v>164404</v>
      </c>
      <c r="N24" s="62">
        <v>33.483800000000002</v>
      </c>
      <c r="O24" s="63">
        <v>546</v>
      </c>
      <c r="P24" s="62">
        <v>0.11119999999999999</v>
      </c>
      <c r="Q24" s="64">
        <v>12207</v>
      </c>
      <c r="R24" s="65">
        <v>2.4861800000000001</v>
      </c>
      <c r="S24" s="59">
        <v>44128</v>
      </c>
      <c r="T24" s="60">
        <v>8.9875000000000007</v>
      </c>
      <c r="U24" s="59">
        <v>2818</v>
      </c>
      <c r="V24" s="60">
        <v>0.57394000000000001</v>
      </c>
      <c r="W24" s="66">
        <v>28580</v>
      </c>
      <c r="X24" s="67">
        <v>5.8208000000000002</v>
      </c>
      <c r="Y24" s="68">
        <v>1356</v>
      </c>
      <c r="Z24" s="69">
        <v>100</v>
      </c>
    </row>
    <row r="25" spans="1:26" s="70" customFormat="1" ht="15" customHeight="1" x14ac:dyDescent="0.2">
      <c r="A25" s="57"/>
      <c r="B25" s="71" t="s">
        <v>44</v>
      </c>
      <c r="C25" s="72">
        <v>354330</v>
      </c>
      <c r="D25" s="73">
        <v>51.517099999999999</v>
      </c>
      <c r="E25" s="74">
        <v>420</v>
      </c>
      <c r="F25" s="75">
        <v>6.1100000000000002E-2</v>
      </c>
      <c r="G25" s="76">
        <v>5333</v>
      </c>
      <c r="H25" s="75">
        <v>0.77539999999999998</v>
      </c>
      <c r="I25" s="76">
        <v>21210</v>
      </c>
      <c r="J25" s="75">
        <v>3.0838000000000001</v>
      </c>
      <c r="K25" s="76">
        <v>37331</v>
      </c>
      <c r="L25" s="75">
        <v>5.4276999999999997</v>
      </c>
      <c r="M25" s="76">
        <v>277927</v>
      </c>
      <c r="N25" s="75">
        <v>40.4086</v>
      </c>
      <c r="O25" s="76">
        <v>367</v>
      </c>
      <c r="P25" s="75">
        <v>5.3400000000000003E-2</v>
      </c>
      <c r="Q25" s="77">
        <v>11742</v>
      </c>
      <c r="R25" s="47">
        <v>1.7072000000000001</v>
      </c>
      <c r="S25" s="72">
        <v>60722</v>
      </c>
      <c r="T25" s="73">
        <v>8.8285999999999998</v>
      </c>
      <c r="U25" s="72">
        <v>8123</v>
      </c>
      <c r="V25" s="73">
        <v>1.18103</v>
      </c>
      <c r="W25" s="78">
        <v>11829</v>
      </c>
      <c r="X25" s="79">
        <v>1.7199</v>
      </c>
      <c r="Y25" s="54">
        <v>1407</v>
      </c>
      <c r="Z25" s="55">
        <v>100</v>
      </c>
    </row>
    <row r="26" spans="1:26" s="70" customFormat="1" ht="15" customHeight="1" x14ac:dyDescent="0.2">
      <c r="A26" s="57"/>
      <c r="B26" s="58" t="s">
        <v>45</v>
      </c>
      <c r="C26" s="59">
        <v>370421</v>
      </c>
      <c r="D26" s="60">
        <v>51.285800000000002</v>
      </c>
      <c r="E26" s="61">
        <v>2628</v>
      </c>
      <c r="F26" s="62">
        <v>0.3639</v>
      </c>
      <c r="G26" s="63">
        <v>5710</v>
      </c>
      <c r="H26" s="62">
        <v>0.79059999999999997</v>
      </c>
      <c r="I26" s="63">
        <v>21986</v>
      </c>
      <c r="J26" s="62">
        <v>3.044</v>
      </c>
      <c r="K26" s="63">
        <v>162350</v>
      </c>
      <c r="L26" s="62">
        <v>22.477799999999998</v>
      </c>
      <c r="M26" s="63">
        <v>170061</v>
      </c>
      <c r="N26" s="62">
        <v>23.545400000000001</v>
      </c>
      <c r="O26" s="63">
        <v>337</v>
      </c>
      <c r="P26" s="62">
        <v>4.6699999999999998E-2</v>
      </c>
      <c r="Q26" s="64">
        <v>7349</v>
      </c>
      <c r="R26" s="65">
        <v>1.01749</v>
      </c>
      <c r="S26" s="59">
        <v>53047</v>
      </c>
      <c r="T26" s="60">
        <v>7.3445</v>
      </c>
      <c r="U26" s="59">
        <v>23592</v>
      </c>
      <c r="V26" s="60">
        <v>3.2663799999999998</v>
      </c>
      <c r="W26" s="66">
        <v>11552</v>
      </c>
      <c r="X26" s="67">
        <v>1.5993999999999999</v>
      </c>
      <c r="Y26" s="68">
        <v>1367</v>
      </c>
      <c r="Z26" s="69">
        <v>100</v>
      </c>
    </row>
    <row r="27" spans="1:26" s="70" customFormat="1" ht="15" customHeight="1" x14ac:dyDescent="0.2">
      <c r="A27" s="57"/>
      <c r="B27" s="71" t="s">
        <v>46</v>
      </c>
      <c r="C27" s="72">
        <v>91763</v>
      </c>
      <c r="D27" s="73">
        <v>51.679400000000001</v>
      </c>
      <c r="E27" s="74">
        <v>650</v>
      </c>
      <c r="F27" s="75">
        <v>0.36609999999999998</v>
      </c>
      <c r="G27" s="76">
        <v>1255</v>
      </c>
      <c r="H27" s="75">
        <v>0.70679999999999998</v>
      </c>
      <c r="I27" s="76">
        <v>1750</v>
      </c>
      <c r="J27" s="75">
        <v>0.98560000000000003</v>
      </c>
      <c r="K27" s="76">
        <v>3121</v>
      </c>
      <c r="L27" s="75">
        <v>1.7577</v>
      </c>
      <c r="M27" s="76">
        <v>83066</v>
      </c>
      <c r="N27" s="75">
        <v>46.781399999999998</v>
      </c>
      <c r="O27" s="76">
        <v>90</v>
      </c>
      <c r="P27" s="75">
        <v>5.0700000000000002E-2</v>
      </c>
      <c r="Q27" s="77">
        <v>1831</v>
      </c>
      <c r="R27" s="47">
        <v>1.0311900000000001</v>
      </c>
      <c r="S27" s="72">
        <v>19613</v>
      </c>
      <c r="T27" s="73">
        <v>11.0457</v>
      </c>
      <c r="U27" s="72">
        <v>4060</v>
      </c>
      <c r="V27" s="73">
        <v>2.28653</v>
      </c>
      <c r="W27" s="78">
        <v>2693</v>
      </c>
      <c r="X27" s="79">
        <v>1.5166999999999999</v>
      </c>
      <c r="Y27" s="54">
        <v>589</v>
      </c>
      <c r="Z27" s="55">
        <v>100</v>
      </c>
    </row>
    <row r="28" spans="1:26" s="70" customFormat="1" ht="15" customHeight="1" x14ac:dyDescent="0.2">
      <c r="A28" s="57"/>
      <c r="B28" s="58" t="s">
        <v>47</v>
      </c>
      <c r="C28" s="59">
        <v>458953</v>
      </c>
      <c r="D28" s="60">
        <v>51.356400000000001</v>
      </c>
      <c r="E28" s="61">
        <v>1268</v>
      </c>
      <c r="F28" s="62">
        <v>0.1419</v>
      </c>
      <c r="G28" s="63">
        <v>28532</v>
      </c>
      <c r="H28" s="62">
        <v>3.1926999999999999</v>
      </c>
      <c r="I28" s="63">
        <v>73113</v>
      </c>
      <c r="J28" s="62">
        <v>8.1813000000000002</v>
      </c>
      <c r="K28" s="63">
        <v>159072</v>
      </c>
      <c r="L28" s="62">
        <v>17.8</v>
      </c>
      <c r="M28" s="63">
        <v>176850</v>
      </c>
      <c r="N28" s="62">
        <v>19.789400000000001</v>
      </c>
      <c r="O28" s="63">
        <v>681</v>
      </c>
      <c r="P28" s="62">
        <v>7.6200000000000004E-2</v>
      </c>
      <c r="Q28" s="64">
        <v>19437</v>
      </c>
      <c r="R28" s="65">
        <v>2.1749800000000001</v>
      </c>
      <c r="S28" s="59">
        <v>68921</v>
      </c>
      <c r="T28" s="60">
        <v>7.7122000000000002</v>
      </c>
      <c r="U28" s="59">
        <v>17899</v>
      </c>
      <c r="V28" s="60">
        <v>2.0028800000000002</v>
      </c>
      <c r="W28" s="66">
        <v>37951</v>
      </c>
      <c r="X28" s="67">
        <v>4.2466999999999997</v>
      </c>
      <c r="Y28" s="68">
        <v>1434</v>
      </c>
      <c r="Z28" s="69">
        <v>100</v>
      </c>
    </row>
    <row r="29" spans="1:26" s="70" customFormat="1" ht="15" customHeight="1" x14ac:dyDescent="0.2">
      <c r="A29" s="57"/>
      <c r="B29" s="71" t="s">
        <v>48</v>
      </c>
      <c r="C29" s="72">
        <v>489941</v>
      </c>
      <c r="D29" s="73">
        <v>51.410699999999999</v>
      </c>
      <c r="E29" s="74">
        <v>1129</v>
      </c>
      <c r="F29" s="75">
        <v>0.11849999999999999</v>
      </c>
      <c r="G29" s="76">
        <v>31269</v>
      </c>
      <c r="H29" s="75">
        <v>3.2810999999999999</v>
      </c>
      <c r="I29" s="76">
        <v>88017</v>
      </c>
      <c r="J29" s="75">
        <v>9.2357999999999993</v>
      </c>
      <c r="K29" s="76">
        <v>43373</v>
      </c>
      <c r="L29" s="75">
        <v>4.5511999999999997</v>
      </c>
      <c r="M29" s="76">
        <v>305308</v>
      </c>
      <c r="N29" s="75">
        <v>32.036700000000003</v>
      </c>
      <c r="O29" s="76">
        <v>459</v>
      </c>
      <c r="P29" s="75">
        <v>4.82E-2</v>
      </c>
      <c r="Q29" s="77">
        <v>20386</v>
      </c>
      <c r="R29" s="47">
        <v>2.1391499999999999</v>
      </c>
      <c r="S29" s="72">
        <v>105725</v>
      </c>
      <c r="T29" s="73">
        <v>11.093999999999999</v>
      </c>
      <c r="U29" s="72">
        <v>24472</v>
      </c>
      <c r="V29" s="73">
        <v>2.5678999999999998</v>
      </c>
      <c r="W29" s="78">
        <v>44619</v>
      </c>
      <c r="X29" s="79">
        <v>4.6820000000000004</v>
      </c>
      <c r="Y29" s="54">
        <v>1873</v>
      </c>
      <c r="Z29" s="55">
        <v>100</v>
      </c>
    </row>
    <row r="30" spans="1:26" s="70" customFormat="1" ht="15" customHeight="1" x14ac:dyDescent="0.2">
      <c r="A30" s="57"/>
      <c r="B30" s="58" t="s">
        <v>49</v>
      </c>
      <c r="C30" s="59">
        <v>795213</v>
      </c>
      <c r="D30" s="60">
        <v>51.462200000000003</v>
      </c>
      <c r="E30" s="61">
        <v>5758</v>
      </c>
      <c r="F30" s="62">
        <v>0.37259999999999999</v>
      </c>
      <c r="G30" s="63">
        <v>24592</v>
      </c>
      <c r="H30" s="62">
        <v>1.5914999999999999</v>
      </c>
      <c r="I30" s="63">
        <v>57115</v>
      </c>
      <c r="J30" s="62">
        <v>3.6962000000000002</v>
      </c>
      <c r="K30" s="63">
        <v>142562</v>
      </c>
      <c r="L30" s="62">
        <v>9.2258999999999993</v>
      </c>
      <c r="M30" s="63">
        <v>538294</v>
      </c>
      <c r="N30" s="62">
        <v>34.835700000000003</v>
      </c>
      <c r="O30" s="63">
        <v>716</v>
      </c>
      <c r="P30" s="62">
        <v>4.6300000000000001E-2</v>
      </c>
      <c r="Q30" s="64">
        <v>26176</v>
      </c>
      <c r="R30" s="65">
        <v>1.69398</v>
      </c>
      <c r="S30" s="59">
        <v>129407</v>
      </c>
      <c r="T30" s="60">
        <v>8.3745999999999992</v>
      </c>
      <c r="U30" s="59">
        <v>11958</v>
      </c>
      <c r="V30" s="60">
        <v>0.77385999999999999</v>
      </c>
      <c r="W30" s="66">
        <v>48367</v>
      </c>
      <c r="X30" s="67">
        <v>3.1301000000000001</v>
      </c>
      <c r="Y30" s="68">
        <v>3616</v>
      </c>
      <c r="Z30" s="69">
        <v>100</v>
      </c>
    </row>
    <row r="31" spans="1:26" s="70" customFormat="1" ht="15" customHeight="1" x14ac:dyDescent="0.2">
      <c r="A31" s="57"/>
      <c r="B31" s="71" t="s">
        <v>50</v>
      </c>
      <c r="C31" s="72">
        <v>452296</v>
      </c>
      <c r="D31" s="73">
        <v>51.352899999999998</v>
      </c>
      <c r="E31" s="74">
        <v>8024</v>
      </c>
      <c r="F31" s="75">
        <v>0.91100000000000003</v>
      </c>
      <c r="G31" s="76">
        <v>29517</v>
      </c>
      <c r="H31" s="75">
        <v>3.3513000000000002</v>
      </c>
      <c r="I31" s="76">
        <v>39341</v>
      </c>
      <c r="J31" s="75">
        <v>4.4667000000000003</v>
      </c>
      <c r="K31" s="76">
        <v>47274</v>
      </c>
      <c r="L31" s="75">
        <v>5.3673999999999999</v>
      </c>
      <c r="M31" s="76">
        <v>310714</v>
      </c>
      <c r="N31" s="75">
        <v>35.277900000000002</v>
      </c>
      <c r="O31" s="76">
        <v>468</v>
      </c>
      <c r="P31" s="75">
        <v>5.3100000000000001E-2</v>
      </c>
      <c r="Q31" s="77">
        <v>16958</v>
      </c>
      <c r="R31" s="47">
        <v>1.9253800000000001</v>
      </c>
      <c r="S31" s="72">
        <v>85746</v>
      </c>
      <c r="T31" s="73">
        <v>9.7355</v>
      </c>
      <c r="U31" s="72">
        <v>7599</v>
      </c>
      <c r="V31" s="73">
        <v>0.86277999999999999</v>
      </c>
      <c r="W31" s="78">
        <v>37919</v>
      </c>
      <c r="X31" s="79">
        <v>4.3052999999999999</v>
      </c>
      <c r="Y31" s="54">
        <v>2170</v>
      </c>
      <c r="Z31" s="55">
        <v>99.953999999999994</v>
      </c>
    </row>
    <row r="32" spans="1:26" s="70" customFormat="1" ht="15" customHeight="1" x14ac:dyDescent="0.2">
      <c r="A32" s="57"/>
      <c r="B32" s="58" t="s">
        <v>51</v>
      </c>
      <c r="C32" s="59">
        <v>251454</v>
      </c>
      <c r="D32" s="60">
        <v>51.180599999999998</v>
      </c>
      <c r="E32" s="61">
        <v>614</v>
      </c>
      <c r="F32" s="62">
        <v>0.125</v>
      </c>
      <c r="G32" s="63">
        <v>2564</v>
      </c>
      <c r="H32" s="62">
        <v>0.52190000000000003</v>
      </c>
      <c r="I32" s="63">
        <v>9415</v>
      </c>
      <c r="J32" s="62">
        <v>1.9162999999999999</v>
      </c>
      <c r="K32" s="63">
        <v>124293</v>
      </c>
      <c r="L32" s="62">
        <v>25.298400000000001</v>
      </c>
      <c r="M32" s="63">
        <v>112496</v>
      </c>
      <c r="N32" s="62">
        <v>22.897300000000001</v>
      </c>
      <c r="O32" s="63">
        <v>140</v>
      </c>
      <c r="P32" s="62">
        <v>2.8500000000000001E-2</v>
      </c>
      <c r="Q32" s="64">
        <v>1932</v>
      </c>
      <c r="R32" s="65">
        <v>0.39323999999999998</v>
      </c>
      <c r="S32" s="59">
        <v>38149</v>
      </c>
      <c r="T32" s="60">
        <v>7.7648000000000001</v>
      </c>
      <c r="U32" s="59">
        <v>1006</v>
      </c>
      <c r="V32" s="60">
        <v>0.20476</v>
      </c>
      <c r="W32" s="66">
        <v>5999</v>
      </c>
      <c r="X32" s="67">
        <v>1.2210000000000001</v>
      </c>
      <c r="Y32" s="68">
        <v>978</v>
      </c>
      <c r="Z32" s="69">
        <v>100</v>
      </c>
    </row>
    <row r="33" spans="1:26" s="70" customFormat="1" ht="15" customHeight="1" x14ac:dyDescent="0.2">
      <c r="A33" s="57"/>
      <c r="B33" s="71" t="s">
        <v>52</v>
      </c>
      <c r="C33" s="72">
        <v>479803</v>
      </c>
      <c r="D33" s="73">
        <v>51.629600000000003</v>
      </c>
      <c r="E33" s="74">
        <v>1910</v>
      </c>
      <c r="F33" s="75">
        <v>0.20549999999999999</v>
      </c>
      <c r="G33" s="76">
        <v>8861</v>
      </c>
      <c r="H33" s="75">
        <v>0.95350000000000001</v>
      </c>
      <c r="I33" s="76">
        <v>28000</v>
      </c>
      <c r="J33" s="75">
        <v>3.0129999999999999</v>
      </c>
      <c r="K33" s="76">
        <v>76007</v>
      </c>
      <c r="L33" s="75">
        <v>8.1788000000000007</v>
      </c>
      <c r="M33" s="76">
        <v>348567</v>
      </c>
      <c r="N33" s="75">
        <v>37.507800000000003</v>
      </c>
      <c r="O33" s="76">
        <v>1146</v>
      </c>
      <c r="P33" s="75">
        <v>0.12330000000000001</v>
      </c>
      <c r="Q33" s="77">
        <v>15312</v>
      </c>
      <c r="R33" s="47">
        <v>1.6476599999999999</v>
      </c>
      <c r="S33" s="72">
        <v>83015</v>
      </c>
      <c r="T33" s="73">
        <v>8.9329000000000001</v>
      </c>
      <c r="U33" s="72">
        <v>8796</v>
      </c>
      <c r="V33" s="73">
        <v>0.94650000000000001</v>
      </c>
      <c r="W33" s="78">
        <v>18296</v>
      </c>
      <c r="X33" s="79">
        <v>1.9688000000000001</v>
      </c>
      <c r="Y33" s="54">
        <v>2372</v>
      </c>
      <c r="Z33" s="55">
        <v>100</v>
      </c>
    </row>
    <row r="34" spans="1:26" s="70" customFormat="1" ht="15" customHeight="1" x14ac:dyDescent="0.2">
      <c r="A34" s="57"/>
      <c r="B34" s="58" t="s">
        <v>53</v>
      </c>
      <c r="C34" s="59">
        <v>75913</v>
      </c>
      <c r="D34" s="60">
        <v>51.500700000000002</v>
      </c>
      <c r="E34" s="61">
        <v>9076</v>
      </c>
      <c r="F34" s="62">
        <v>6.1573000000000002</v>
      </c>
      <c r="G34" s="63">
        <v>547</v>
      </c>
      <c r="H34" s="62">
        <v>0.37109999999999999</v>
      </c>
      <c r="I34" s="63">
        <v>3111</v>
      </c>
      <c r="J34" s="62">
        <v>2.1105999999999998</v>
      </c>
      <c r="K34" s="63">
        <v>726</v>
      </c>
      <c r="L34" s="62">
        <v>0.49249999999999999</v>
      </c>
      <c r="M34" s="63">
        <v>60203</v>
      </c>
      <c r="N34" s="62">
        <v>40.842700000000001</v>
      </c>
      <c r="O34" s="63">
        <v>179</v>
      </c>
      <c r="P34" s="62">
        <v>0.12139999999999999</v>
      </c>
      <c r="Q34" s="64">
        <v>2071</v>
      </c>
      <c r="R34" s="65">
        <v>1.405</v>
      </c>
      <c r="S34" s="59">
        <v>10497</v>
      </c>
      <c r="T34" s="60">
        <v>7.1212999999999997</v>
      </c>
      <c r="U34" s="59">
        <v>1254</v>
      </c>
      <c r="V34" s="60">
        <v>0.85072999999999999</v>
      </c>
      <c r="W34" s="66">
        <v>1550</v>
      </c>
      <c r="X34" s="67">
        <v>1.0515000000000001</v>
      </c>
      <c r="Y34" s="68">
        <v>825</v>
      </c>
      <c r="Z34" s="69">
        <v>100</v>
      </c>
    </row>
    <row r="35" spans="1:26" s="70" customFormat="1" ht="15" customHeight="1" x14ac:dyDescent="0.2">
      <c r="A35" s="57"/>
      <c r="B35" s="71" t="s">
        <v>54</v>
      </c>
      <c r="C35" s="72">
        <v>164189</v>
      </c>
      <c r="D35" s="73">
        <v>51.800400000000003</v>
      </c>
      <c r="E35" s="74">
        <v>2305</v>
      </c>
      <c r="F35" s="75">
        <v>0.72719999999999996</v>
      </c>
      <c r="G35" s="76">
        <v>4108</v>
      </c>
      <c r="H35" s="75">
        <v>1.296</v>
      </c>
      <c r="I35" s="76">
        <v>29578</v>
      </c>
      <c r="J35" s="75">
        <v>9.3315999999999999</v>
      </c>
      <c r="K35" s="76">
        <v>11472</v>
      </c>
      <c r="L35" s="75">
        <v>3.6193</v>
      </c>
      <c r="M35" s="76">
        <v>111002</v>
      </c>
      <c r="N35" s="75">
        <v>35.020299999999999</v>
      </c>
      <c r="O35" s="76">
        <v>248</v>
      </c>
      <c r="P35" s="75">
        <v>7.8200000000000006E-2</v>
      </c>
      <c r="Q35" s="77">
        <v>5476</v>
      </c>
      <c r="R35" s="47">
        <v>1.7276400000000001</v>
      </c>
      <c r="S35" s="72">
        <v>31096</v>
      </c>
      <c r="T35" s="73">
        <v>9.8104999999999993</v>
      </c>
      <c r="U35" s="72">
        <v>1694</v>
      </c>
      <c r="V35" s="73">
        <v>0.53444000000000003</v>
      </c>
      <c r="W35" s="78">
        <v>10127</v>
      </c>
      <c r="X35" s="79">
        <v>3.1949999999999998</v>
      </c>
      <c r="Y35" s="54">
        <v>1064</v>
      </c>
      <c r="Z35" s="55">
        <v>100</v>
      </c>
    </row>
    <row r="36" spans="1:26" s="70" customFormat="1" ht="15" customHeight="1" x14ac:dyDescent="0.2">
      <c r="A36" s="57"/>
      <c r="B36" s="58" t="s">
        <v>55</v>
      </c>
      <c r="C36" s="59">
        <v>242949</v>
      </c>
      <c r="D36" s="60">
        <v>51.6205</v>
      </c>
      <c r="E36" s="61">
        <v>2344</v>
      </c>
      <c r="F36" s="62">
        <v>0.498</v>
      </c>
      <c r="G36" s="63">
        <v>13295</v>
      </c>
      <c r="H36" s="62">
        <v>2.8249</v>
      </c>
      <c r="I36" s="63">
        <v>100385</v>
      </c>
      <c r="J36" s="62">
        <v>21.3293</v>
      </c>
      <c r="K36" s="63">
        <v>25626</v>
      </c>
      <c r="L36" s="62">
        <v>5.4448999999999996</v>
      </c>
      <c r="M36" s="63">
        <v>83464</v>
      </c>
      <c r="N36" s="62">
        <v>17.734000000000002</v>
      </c>
      <c r="O36" s="63">
        <v>3349</v>
      </c>
      <c r="P36" s="62">
        <v>0.71160000000000001</v>
      </c>
      <c r="Q36" s="64">
        <v>14486</v>
      </c>
      <c r="R36" s="65">
        <v>3.0779100000000001</v>
      </c>
      <c r="S36" s="59">
        <v>36956</v>
      </c>
      <c r="T36" s="60">
        <v>7.8521999999999998</v>
      </c>
      <c r="U36" s="59">
        <v>3948</v>
      </c>
      <c r="V36" s="60">
        <v>0.83884999999999998</v>
      </c>
      <c r="W36" s="66">
        <v>42495</v>
      </c>
      <c r="X36" s="67">
        <v>9.0290999999999997</v>
      </c>
      <c r="Y36" s="68">
        <v>658</v>
      </c>
      <c r="Z36" s="69">
        <v>100</v>
      </c>
    </row>
    <row r="37" spans="1:26" s="70" customFormat="1" ht="15" customHeight="1" x14ac:dyDescent="0.2">
      <c r="A37" s="57"/>
      <c r="B37" s="71" t="s">
        <v>56</v>
      </c>
      <c r="C37" s="72">
        <v>94209</v>
      </c>
      <c r="D37" s="73">
        <v>51.5762</v>
      </c>
      <c r="E37" s="74">
        <v>282</v>
      </c>
      <c r="F37" s="75">
        <v>0.15440000000000001</v>
      </c>
      <c r="G37" s="76">
        <v>2811</v>
      </c>
      <c r="H37" s="75">
        <v>1.5388999999999999</v>
      </c>
      <c r="I37" s="76">
        <v>5155</v>
      </c>
      <c r="J37" s="75">
        <v>2.8222</v>
      </c>
      <c r="K37" s="76">
        <v>1822</v>
      </c>
      <c r="L37" s="75">
        <v>0.99750000000000005</v>
      </c>
      <c r="M37" s="76">
        <v>81503</v>
      </c>
      <c r="N37" s="75">
        <v>44.620100000000001</v>
      </c>
      <c r="O37" s="76">
        <v>80</v>
      </c>
      <c r="P37" s="75">
        <v>4.3799999999999999E-2</v>
      </c>
      <c r="Q37" s="77">
        <v>2556</v>
      </c>
      <c r="R37" s="47">
        <v>1.3993199999999999</v>
      </c>
      <c r="S37" s="72">
        <v>17905</v>
      </c>
      <c r="T37" s="73">
        <v>9.8024000000000004</v>
      </c>
      <c r="U37" s="72">
        <v>6586</v>
      </c>
      <c r="V37" s="73">
        <v>3.60561</v>
      </c>
      <c r="W37" s="78">
        <v>2875</v>
      </c>
      <c r="X37" s="79">
        <v>1.5740000000000001</v>
      </c>
      <c r="Y37" s="54">
        <v>483</v>
      </c>
      <c r="Z37" s="55">
        <v>100</v>
      </c>
    </row>
    <row r="38" spans="1:26" s="70" customFormat="1" ht="15" customHeight="1" x14ac:dyDescent="0.2">
      <c r="A38" s="57"/>
      <c r="B38" s="58" t="s">
        <v>57</v>
      </c>
      <c r="C38" s="59">
        <v>703857</v>
      </c>
      <c r="D38" s="60">
        <v>51.358899999999998</v>
      </c>
      <c r="E38" s="61">
        <v>910</v>
      </c>
      <c r="F38" s="62">
        <v>6.6400000000000001E-2</v>
      </c>
      <c r="G38" s="63">
        <v>68778</v>
      </c>
      <c r="H38" s="62">
        <v>5.0186000000000002</v>
      </c>
      <c r="I38" s="63">
        <v>178614</v>
      </c>
      <c r="J38" s="62">
        <v>13.033099999999999</v>
      </c>
      <c r="K38" s="63">
        <v>111038</v>
      </c>
      <c r="L38" s="62">
        <v>8.1021999999999998</v>
      </c>
      <c r="M38" s="63">
        <v>329410</v>
      </c>
      <c r="N38" s="62">
        <v>24.036300000000001</v>
      </c>
      <c r="O38" s="63">
        <v>1583</v>
      </c>
      <c r="P38" s="62">
        <v>0.11550000000000001</v>
      </c>
      <c r="Q38" s="64">
        <v>13524</v>
      </c>
      <c r="R38" s="65">
        <v>0.98682000000000003</v>
      </c>
      <c r="S38" s="59">
        <v>139280</v>
      </c>
      <c r="T38" s="60">
        <v>10.163</v>
      </c>
      <c r="U38" s="59">
        <v>21083</v>
      </c>
      <c r="V38" s="60">
        <v>1.5383800000000001</v>
      </c>
      <c r="W38" s="66">
        <v>34416</v>
      </c>
      <c r="X38" s="67">
        <v>2.5112999999999999</v>
      </c>
      <c r="Y38" s="68">
        <v>2577</v>
      </c>
      <c r="Z38" s="69">
        <v>100</v>
      </c>
    </row>
    <row r="39" spans="1:26" s="70" customFormat="1" ht="15" customHeight="1" x14ac:dyDescent="0.2">
      <c r="A39" s="57"/>
      <c r="B39" s="71" t="s">
        <v>58</v>
      </c>
      <c r="C39" s="72">
        <v>173499</v>
      </c>
      <c r="D39" s="73">
        <v>51.1496</v>
      </c>
      <c r="E39" s="74">
        <v>17704</v>
      </c>
      <c r="F39" s="75">
        <v>5.2194000000000003</v>
      </c>
      <c r="G39" s="76">
        <v>2010</v>
      </c>
      <c r="H39" s="75">
        <v>0.59260000000000002</v>
      </c>
      <c r="I39" s="76">
        <v>105803</v>
      </c>
      <c r="J39" s="75">
        <v>31.192</v>
      </c>
      <c r="K39" s="76">
        <v>3547</v>
      </c>
      <c r="L39" s="75">
        <v>1.0457000000000001</v>
      </c>
      <c r="M39" s="76">
        <v>41364</v>
      </c>
      <c r="N39" s="75">
        <v>12.194599999999999</v>
      </c>
      <c r="O39" s="76">
        <v>250</v>
      </c>
      <c r="P39" s="75">
        <v>7.3700000000000002E-2</v>
      </c>
      <c r="Q39" s="77">
        <v>2821</v>
      </c>
      <c r="R39" s="47">
        <v>0.83167000000000002</v>
      </c>
      <c r="S39" s="72">
        <v>31534</v>
      </c>
      <c r="T39" s="73">
        <v>9.2965999999999998</v>
      </c>
      <c r="U39" s="72">
        <v>2316</v>
      </c>
      <c r="V39" s="73">
        <v>0.68279000000000001</v>
      </c>
      <c r="W39" s="78">
        <v>30414</v>
      </c>
      <c r="X39" s="79">
        <v>8.9664000000000001</v>
      </c>
      <c r="Y39" s="54">
        <v>880</v>
      </c>
      <c r="Z39" s="55">
        <v>100</v>
      </c>
    </row>
    <row r="40" spans="1:26" s="70" customFormat="1" ht="15" customHeight="1" x14ac:dyDescent="0.2">
      <c r="A40" s="57"/>
      <c r="B40" s="58" t="s">
        <v>59</v>
      </c>
      <c r="C40" s="59">
        <v>1402521</v>
      </c>
      <c r="D40" s="60">
        <v>51.453099999999999</v>
      </c>
      <c r="E40" s="61">
        <v>8891</v>
      </c>
      <c r="F40" s="62">
        <v>0.32619999999999999</v>
      </c>
      <c r="G40" s="63">
        <v>124527</v>
      </c>
      <c r="H40" s="62">
        <v>4.5683999999999996</v>
      </c>
      <c r="I40" s="63">
        <v>360870</v>
      </c>
      <c r="J40" s="62">
        <v>13.238899999999999</v>
      </c>
      <c r="K40" s="63">
        <v>246116</v>
      </c>
      <c r="L40" s="62">
        <v>9.0289999999999999</v>
      </c>
      <c r="M40" s="63">
        <v>630785</v>
      </c>
      <c r="N40" s="62">
        <v>23.141100000000002</v>
      </c>
      <c r="O40" s="63">
        <v>3541</v>
      </c>
      <c r="P40" s="62">
        <v>0.12989999999999999</v>
      </c>
      <c r="Q40" s="64">
        <v>27791</v>
      </c>
      <c r="R40" s="65">
        <v>1.0195399999999999</v>
      </c>
      <c r="S40" s="59">
        <v>290706</v>
      </c>
      <c r="T40" s="60">
        <v>10.664899999999999</v>
      </c>
      <c r="U40" s="59">
        <v>35639</v>
      </c>
      <c r="V40" s="60">
        <v>1.3074600000000001</v>
      </c>
      <c r="W40" s="66">
        <v>123135</v>
      </c>
      <c r="X40" s="67">
        <v>4.5172999999999996</v>
      </c>
      <c r="Y40" s="68">
        <v>4916</v>
      </c>
      <c r="Z40" s="69">
        <v>100</v>
      </c>
    </row>
    <row r="41" spans="1:26" s="70" customFormat="1" ht="15" customHeight="1" x14ac:dyDescent="0.2">
      <c r="A41" s="57"/>
      <c r="B41" s="71" t="s">
        <v>60</v>
      </c>
      <c r="C41" s="72">
        <v>797331</v>
      </c>
      <c r="D41" s="73">
        <v>51.384999999999998</v>
      </c>
      <c r="E41" s="74">
        <v>10854</v>
      </c>
      <c r="F41" s="75">
        <v>0.69950000000000001</v>
      </c>
      <c r="G41" s="76">
        <v>23892</v>
      </c>
      <c r="H41" s="75">
        <v>1.5398000000000001</v>
      </c>
      <c r="I41" s="76">
        <v>129341</v>
      </c>
      <c r="J41" s="75">
        <v>8.3355999999999995</v>
      </c>
      <c r="K41" s="76">
        <v>204343</v>
      </c>
      <c r="L41" s="75">
        <v>13.1692</v>
      </c>
      <c r="M41" s="76">
        <v>397346</v>
      </c>
      <c r="N41" s="75">
        <v>25.607500000000002</v>
      </c>
      <c r="O41" s="76">
        <v>963</v>
      </c>
      <c r="P41" s="75">
        <v>6.2100000000000002E-2</v>
      </c>
      <c r="Q41" s="77">
        <v>30592</v>
      </c>
      <c r="R41" s="47">
        <v>1.9715400000000001</v>
      </c>
      <c r="S41" s="72">
        <v>125373</v>
      </c>
      <c r="T41" s="73">
        <v>8.0798000000000005</v>
      </c>
      <c r="U41" s="72">
        <v>15143</v>
      </c>
      <c r="V41" s="73">
        <v>0.97591000000000006</v>
      </c>
      <c r="W41" s="78">
        <v>53733</v>
      </c>
      <c r="X41" s="79">
        <v>3.4628999999999999</v>
      </c>
      <c r="Y41" s="54">
        <v>2618</v>
      </c>
      <c r="Z41" s="55">
        <v>100</v>
      </c>
    </row>
    <row r="42" spans="1:26" s="70" customFormat="1" ht="15" customHeight="1" x14ac:dyDescent="0.2">
      <c r="A42" s="57"/>
      <c r="B42" s="58" t="s">
        <v>61</v>
      </c>
      <c r="C42" s="59">
        <v>56941</v>
      </c>
      <c r="D42" s="60">
        <v>51.544800000000002</v>
      </c>
      <c r="E42" s="61">
        <v>5365</v>
      </c>
      <c r="F42" s="62">
        <v>4.8566000000000003</v>
      </c>
      <c r="G42" s="63">
        <v>917</v>
      </c>
      <c r="H42" s="62">
        <v>0.83009999999999995</v>
      </c>
      <c r="I42" s="63">
        <v>2420</v>
      </c>
      <c r="J42" s="62">
        <v>2.1907000000000001</v>
      </c>
      <c r="K42" s="63">
        <v>2722</v>
      </c>
      <c r="L42" s="62">
        <v>2.464</v>
      </c>
      <c r="M42" s="63">
        <v>44702</v>
      </c>
      <c r="N42" s="62">
        <v>40.465699999999998</v>
      </c>
      <c r="O42" s="63">
        <v>170</v>
      </c>
      <c r="P42" s="62">
        <v>0.15390000000000001</v>
      </c>
      <c r="Q42" s="64">
        <v>645</v>
      </c>
      <c r="R42" s="65">
        <v>0.58387</v>
      </c>
      <c r="S42" s="59">
        <v>9500</v>
      </c>
      <c r="T42" s="60">
        <v>8.5997000000000003</v>
      </c>
      <c r="U42" s="59">
        <v>1345</v>
      </c>
      <c r="V42" s="60">
        <v>1.2175400000000001</v>
      </c>
      <c r="W42" s="66">
        <v>1940</v>
      </c>
      <c r="X42" s="67">
        <v>1.7561</v>
      </c>
      <c r="Y42" s="68">
        <v>481</v>
      </c>
      <c r="Z42" s="69">
        <v>100</v>
      </c>
    </row>
    <row r="43" spans="1:26" s="70" customFormat="1" ht="15" customHeight="1" x14ac:dyDescent="0.2">
      <c r="A43" s="57"/>
      <c r="B43" s="71" t="s">
        <v>62</v>
      </c>
      <c r="C43" s="72">
        <v>903607</v>
      </c>
      <c r="D43" s="73">
        <v>51.456499999999998</v>
      </c>
      <c r="E43" s="74">
        <v>1135</v>
      </c>
      <c r="F43" s="75">
        <v>6.4600000000000005E-2</v>
      </c>
      <c r="G43" s="76">
        <v>18303</v>
      </c>
      <c r="H43" s="75">
        <v>1.0423</v>
      </c>
      <c r="I43" s="76">
        <v>45375</v>
      </c>
      <c r="J43" s="75">
        <v>2.5838999999999999</v>
      </c>
      <c r="K43" s="76">
        <v>143996</v>
      </c>
      <c r="L43" s="75">
        <v>8.1998999999999995</v>
      </c>
      <c r="M43" s="76">
        <v>651648</v>
      </c>
      <c r="N43" s="75">
        <v>37.108499999999999</v>
      </c>
      <c r="O43" s="76">
        <v>717</v>
      </c>
      <c r="P43" s="75">
        <v>4.0800000000000003E-2</v>
      </c>
      <c r="Q43" s="77">
        <v>42433</v>
      </c>
      <c r="R43" s="47">
        <v>2.4163800000000002</v>
      </c>
      <c r="S43" s="72">
        <v>165575</v>
      </c>
      <c r="T43" s="73">
        <v>9.4288000000000007</v>
      </c>
      <c r="U43" s="72">
        <v>23634</v>
      </c>
      <c r="V43" s="73">
        <v>1.34585</v>
      </c>
      <c r="W43" s="78">
        <v>26971</v>
      </c>
      <c r="X43" s="79">
        <v>1.5359</v>
      </c>
      <c r="Y43" s="54">
        <v>3631</v>
      </c>
      <c r="Z43" s="55">
        <v>100</v>
      </c>
    </row>
    <row r="44" spans="1:26" s="70" customFormat="1" ht="15" customHeight="1" x14ac:dyDescent="0.2">
      <c r="A44" s="57"/>
      <c r="B44" s="58" t="s">
        <v>63</v>
      </c>
      <c r="C44" s="59">
        <v>356533</v>
      </c>
      <c r="D44" s="60">
        <v>51.2468</v>
      </c>
      <c r="E44" s="61">
        <v>51775</v>
      </c>
      <c r="F44" s="62">
        <v>7.4420000000000002</v>
      </c>
      <c r="G44" s="63">
        <v>6708</v>
      </c>
      <c r="H44" s="62">
        <v>0.96419999999999995</v>
      </c>
      <c r="I44" s="63">
        <v>56231</v>
      </c>
      <c r="J44" s="62">
        <v>8.0823999999999998</v>
      </c>
      <c r="K44" s="63">
        <v>31544</v>
      </c>
      <c r="L44" s="62">
        <v>4.5339999999999998</v>
      </c>
      <c r="M44" s="63">
        <v>180001</v>
      </c>
      <c r="N44" s="62">
        <v>25.872699999999998</v>
      </c>
      <c r="O44" s="63">
        <v>1115</v>
      </c>
      <c r="P44" s="62">
        <v>0.1603</v>
      </c>
      <c r="Q44" s="64">
        <v>29159</v>
      </c>
      <c r="R44" s="65">
        <v>4.1912099999999999</v>
      </c>
      <c r="S44" s="59">
        <v>68888</v>
      </c>
      <c r="T44" s="60">
        <v>9.9016999999999999</v>
      </c>
      <c r="U44" s="59">
        <v>4691</v>
      </c>
      <c r="V44" s="60">
        <v>0.67427000000000004</v>
      </c>
      <c r="W44" s="66">
        <v>26793</v>
      </c>
      <c r="X44" s="67">
        <v>3.8511000000000002</v>
      </c>
      <c r="Y44" s="68">
        <v>1815</v>
      </c>
      <c r="Z44" s="69">
        <v>100</v>
      </c>
    </row>
    <row r="45" spans="1:26" s="70" customFormat="1" ht="15" customHeight="1" x14ac:dyDescent="0.2">
      <c r="A45" s="57"/>
      <c r="B45" s="71" t="s">
        <v>64</v>
      </c>
      <c r="C45" s="72">
        <v>295057</v>
      </c>
      <c r="D45" s="73">
        <v>51.460999999999999</v>
      </c>
      <c r="E45" s="74">
        <v>4248</v>
      </c>
      <c r="F45" s="75">
        <v>0.7409</v>
      </c>
      <c r="G45" s="76">
        <v>11404</v>
      </c>
      <c r="H45" s="75">
        <v>1.9890000000000001</v>
      </c>
      <c r="I45" s="76">
        <v>66223</v>
      </c>
      <c r="J45" s="75">
        <v>11.55</v>
      </c>
      <c r="K45" s="76">
        <v>7041</v>
      </c>
      <c r="L45" s="75">
        <v>1.228</v>
      </c>
      <c r="M45" s="76">
        <v>187329</v>
      </c>
      <c r="N45" s="75">
        <v>32.6721</v>
      </c>
      <c r="O45" s="76">
        <v>2064</v>
      </c>
      <c r="P45" s="75">
        <v>0.36</v>
      </c>
      <c r="Q45" s="77">
        <v>16748</v>
      </c>
      <c r="R45" s="47">
        <v>2.92103</v>
      </c>
      <c r="S45" s="72">
        <v>49644</v>
      </c>
      <c r="T45" s="73">
        <v>8.6584000000000003</v>
      </c>
      <c r="U45" s="72">
        <v>5992</v>
      </c>
      <c r="V45" s="73">
        <v>1.0450699999999999</v>
      </c>
      <c r="W45" s="78">
        <v>29397</v>
      </c>
      <c r="X45" s="79">
        <v>5.1271000000000004</v>
      </c>
      <c r="Y45" s="54">
        <v>1283</v>
      </c>
      <c r="Z45" s="55">
        <v>100</v>
      </c>
    </row>
    <row r="46" spans="1:26" s="70" customFormat="1" ht="15" customHeight="1" x14ac:dyDescent="0.2">
      <c r="A46" s="57"/>
      <c r="B46" s="58" t="s">
        <v>65</v>
      </c>
      <c r="C46" s="59">
        <v>887166</v>
      </c>
      <c r="D46" s="60">
        <v>51.43</v>
      </c>
      <c r="E46" s="61">
        <v>1389</v>
      </c>
      <c r="F46" s="62">
        <v>8.0500000000000002E-2</v>
      </c>
      <c r="G46" s="63">
        <v>31395</v>
      </c>
      <c r="H46" s="62">
        <v>1.82</v>
      </c>
      <c r="I46" s="63">
        <v>92254</v>
      </c>
      <c r="J46" s="62">
        <v>5.3480999999999996</v>
      </c>
      <c r="K46" s="63">
        <v>130417</v>
      </c>
      <c r="L46" s="62">
        <v>7.5603999999999996</v>
      </c>
      <c r="M46" s="63">
        <v>600205</v>
      </c>
      <c r="N46" s="62">
        <v>34.794600000000003</v>
      </c>
      <c r="O46" s="63">
        <v>647</v>
      </c>
      <c r="P46" s="62">
        <v>3.7499999999999999E-2</v>
      </c>
      <c r="Q46" s="64">
        <v>30859</v>
      </c>
      <c r="R46" s="65">
        <v>1.7889299999999999</v>
      </c>
      <c r="S46" s="59">
        <v>181036</v>
      </c>
      <c r="T46" s="60">
        <v>10.494899999999999</v>
      </c>
      <c r="U46" s="59">
        <v>21704</v>
      </c>
      <c r="V46" s="60">
        <v>1.2582100000000001</v>
      </c>
      <c r="W46" s="66">
        <v>30410</v>
      </c>
      <c r="X46" s="67">
        <v>1.7628999999999999</v>
      </c>
      <c r="Y46" s="68">
        <v>3027</v>
      </c>
      <c r="Z46" s="69">
        <v>100</v>
      </c>
    </row>
    <row r="47" spans="1:26" s="70" customFormat="1" ht="15" customHeight="1" x14ac:dyDescent="0.2">
      <c r="A47" s="57"/>
      <c r="B47" s="71" t="s">
        <v>66</v>
      </c>
      <c r="C47" s="72">
        <v>72933</v>
      </c>
      <c r="D47" s="73">
        <v>51.534700000000001</v>
      </c>
      <c r="E47" s="74">
        <v>498</v>
      </c>
      <c r="F47" s="75">
        <v>0.35189999999999999</v>
      </c>
      <c r="G47" s="76">
        <v>2261</v>
      </c>
      <c r="H47" s="75">
        <v>1.5975999999999999</v>
      </c>
      <c r="I47" s="76">
        <v>17577</v>
      </c>
      <c r="J47" s="75">
        <v>12.42</v>
      </c>
      <c r="K47" s="76">
        <v>6100</v>
      </c>
      <c r="L47" s="75">
        <v>4.3102999999999998</v>
      </c>
      <c r="M47" s="76">
        <v>43387</v>
      </c>
      <c r="N47" s="75">
        <v>30.657399999999999</v>
      </c>
      <c r="O47" s="76">
        <v>106</v>
      </c>
      <c r="P47" s="75">
        <v>7.4899999999999994E-2</v>
      </c>
      <c r="Q47" s="77">
        <v>3004</v>
      </c>
      <c r="R47" s="47">
        <v>2.1226400000000001</v>
      </c>
      <c r="S47" s="72">
        <v>13802</v>
      </c>
      <c r="T47" s="73">
        <v>9.7524999999999995</v>
      </c>
      <c r="U47" s="72">
        <v>2620</v>
      </c>
      <c r="V47" s="73">
        <v>1.8512999999999999</v>
      </c>
      <c r="W47" s="78">
        <v>6205</v>
      </c>
      <c r="X47" s="79">
        <v>4.3845000000000001</v>
      </c>
      <c r="Y47" s="54">
        <v>308</v>
      </c>
      <c r="Z47" s="55">
        <v>100</v>
      </c>
    </row>
    <row r="48" spans="1:26" s="70" customFormat="1" ht="15" customHeight="1" x14ac:dyDescent="0.2">
      <c r="A48" s="57"/>
      <c r="B48" s="58" t="s">
        <v>67</v>
      </c>
      <c r="C48" s="59">
        <v>393255</v>
      </c>
      <c r="D48" s="60">
        <v>51.323999999999998</v>
      </c>
      <c r="E48" s="61">
        <v>1312</v>
      </c>
      <c r="F48" s="62">
        <v>0.17119999999999999</v>
      </c>
      <c r="G48" s="63">
        <v>5796</v>
      </c>
      <c r="H48" s="62">
        <v>0.75639999999999996</v>
      </c>
      <c r="I48" s="63">
        <v>33324</v>
      </c>
      <c r="J48" s="62">
        <v>4.3491</v>
      </c>
      <c r="K48" s="63">
        <v>134931</v>
      </c>
      <c r="L48" s="62">
        <v>17.61</v>
      </c>
      <c r="M48" s="63">
        <v>203660</v>
      </c>
      <c r="N48" s="62">
        <v>26.579799999999999</v>
      </c>
      <c r="O48" s="63">
        <v>560</v>
      </c>
      <c r="P48" s="62">
        <v>7.3099999999999998E-2</v>
      </c>
      <c r="Q48" s="64">
        <v>13672</v>
      </c>
      <c r="R48" s="65">
        <v>1.78434</v>
      </c>
      <c r="S48" s="59">
        <v>65976</v>
      </c>
      <c r="T48" s="60">
        <v>8.6105999999999998</v>
      </c>
      <c r="U48" s="59">
        <v>8514</v>
      </c>
      <c r="V48" s="60">
        <v>1.11117</v>
      </c>
      <c r="W48" s="66">
        <v>26826</v>
      </c>
      <c r="X48" s="67">
        <v>3.5011000000000001</v>
      </c>
      <c r="Y48" s="68">
        <v>1236</v>
      </c>
      <c r="Z48" s="69">
        <v>100</v>
      </c>
    </row>
    <row r="49" spans="1:26" s="70" customFormat="1" ht="15" customHeight="1" x14ac:dyDescent="0.2">
      <c r="A49" s="57"/>
      <c r="B49" s="71" t="s">
        <v>68</v>
      </c>
      <c r="C49" s="72">
        <v>70772</v>
      </c>
      <c r="D49" s="73">
        <v>51.642600000000002</v>
      </c>
      <c r="E49" s="74">
        <v>7869</v>
      </c>
      <c r="F49" s="75">
        <v>5.742</v>
      </c>
      <c r="G49" s="76">
        <v>1154</v>
      </c>
      <c r="H49" s="75">
        <v>0.84209999999999996</v>
      </c>
      <c r="I49" s="76">
        <v>3672</v>
      </c>
      <c r="J49" s="75">
        <v>2.6795</v>
      </c>
      <c r="K49" s="76">
        <v>2064</v>
      </c>
      <c r="L49" s="75">
        <v>1.5061</v>
      </c>
      <c r="M49" s="76">
        <v>53545</v>
      </c>
      <c r="N49" s="75">
        <v>39.072000000000003</v>
      </c>
      <c r="O49" s="76">
        <v>60</v>
      </c>
      <c r="P49" s="75">
        <v>4.3799999999999999E-2</v>
      </c>
      <c r="Q49" s="77">
        <v>2408</v>
      </c>
      <c r="R49" s="47">
        <v>1.7571300000000001</v>
      </c>
      <c r="S49" s="72">
        <v>11622</v>
      </c>
      <c r="T49" s="73">
        <v>8.4806000000000008</v>
      </c>
      <c r="U49" s="72">
        <v>1164</v>
      </c>
      <c r="V49" s="73">
        <v>0.84936999999999996</v>
      </c>
      <c r="W49" s="78">
        <v>2344</v>
      </c>
      <c r="X49" s="79">
        <v>1.7103999999999999</v>
      </c>
      <c r="Y49" s="54">
        <v>688</v>
      </c>
      <c r="Z49" s="55">
        <v>100</v>
      </c>
    </row>
    <row r="50" spans="1:26" s="70" customFormat="1" ht="15" customHeight="1" x14ac:dyDescent="0.2">
      <c r="A50" s="57"/>
      <c r="B50" s="58" t="s">
        <v>69</v>
      </c>
      <c r="C50" s="59">
        <v>513048</v>
      </c>
      <c r="D50" s="60">
        <v>51.385899999999999</v>
      </c>
      <c r="E50" s="61">
        <v>916</v>
      </c>
      <c r="F50" s="62">
        <v>9.1700000000000004E-2</v>
      </c>
      <c r="G50" s="63">
        <v>9381</v>
      </c>
      <c r="H50" s="62">
        <v>0.93959999999999999</v>
      </c>
      <c r="I50" s="63">
        <v>46243</v>
      </c>
      <c r="J50" s="62">
        <v>4.6315999999999997</v>
      </c>
      <c r="K50" s="63">
        <v>114602</v>
      </c>
      <c r="L50" s="62">
        <v>11.478300000000001</v>
      </c>
      <c r="M50" s="63">
        <v>330915</v>
      </c>
      <c r="N50" s="62">
        <v>33.143799999999999</v>
      </c>
      <c r="O50" s="63">
        <v>535</v>
      </c>
      <c r="P50" s="62">
        <v>5.3600000000000002E-2</v>
      </c>
      <c r="Q50" s="64">
        <v>10456</v>
      </c>
      <c r="R50" s="65">
        <v>1.04725</v>
      </c>
      <c r="S50" s="59">
        <v>85493</v>
      </c>
      <c r="T50" s="60">
        <v>8.5627999999999993</v>
      </c>
      <c r="U50" s="59">
        <v>8152</v>
      </c>
      <c r="V50" s="60">
        <v>0.81649000000000005</v>
      </c>
      <c r="W50" s="66">
        <v>27826</v>
      </c>
      <c r="X50" s="67">
        <v>2.7869999999999999</v>
      </c>
      <c r="Y50" s="68">
        <v>1818</v>
      </c>
      <c r="Z50" s="69">
        <v>100</v>
      </c>
    </row>
    <row r="51" spans="1:26" s="70" customFormat="1" ht="15" customHeight="1" x14ac:dyDescent="0.2">
      <c r="A51" s="57"/>
      <c r="B51" s="71" t="s">
        <v>70</v>
      </c>
      <c r="C51" s="72">
        <v>2720956</v>
      </c>
      <c r="D51" s="73">
        <v>51.317999999999998</v>
      </c>
      <c r="E51" s="74">
        <v>10152</v>
      </c>
      <c r="F51" s="75">
        <v>0.1915</v>
      </c>
      <c r="G51" s="76">
        <v>109080</v>
      </c>
      <c r="H51" s="75">
        <v>2.0573000000000001</v>
      </c>
      <c r="I51" s="76">
        <v>1420010</v>
      </c>
      <c r="J51" s="75">
        <v>26.7818</v>
      </c>
      <c r="K51" s="76">
        <v>340953</v>
      </c>
      <c r="L51" s="75">
        <v>6.4305000000000003</v>
      </c>
      <c r="M51" s="76">
        <v>779784</v>
      </c>
      <c r="N51" s="75">
        <v>14.706899999999999</v>
      </c>
      <c r="O51" s="76">
        <v>3681</v>
      </c>
      <c r="P51" s="75">
        <v>6.9400000000000003E-2</v>
      </c>
      <c r="Q51" s="77">
        <v>57296</v>
      </c>
      <c r="R51" s="47">
        <v>1.0806199999999999</v>
      </c>
      <c r="S51" s="72">
        <v>307387</v>
      </c>
      <c r="T51" s="73">
        <v>5.7973999999999997</v>
      </c>
      <c r="U51" s="72">
        <v>154481</v>
      </c>
      <c r="V51" s="73">
        <v>2.9135499999999999</v>
      </c>
      <c r="W51" s="78">
        <v>518333</v>
      </c>
      <c r="X51" s="79">
        <v>9.7759</v>
      </c>
      <c r="Y51" s="54">
        <v>8616</v>
      </c>
      <c r="Z51" s="55">
        <v>100</v>
      </c>
    </row>
    <row r="52" spans="1:26" s="70" customFormat="1" ht="15" customHeight="1" x14ac:dyDescent="0.2">
      <c r="A52" s="57"/>
      <c r="B52" s="58" t="s">
        <v>71</v>
      </c>
      <c r="C52" s="59">
        <v>342288</v>
      </c>
      <c r="D52" s="60">
        <v>51.485300000000002</v>
      </c>
      <c r="E52" s="61">
        <v>3662</v>
      </c>
      <c r="F52" s="62">
        <v>0.55079999999999996</v>
      </c>
      <c r="G52" s="63">
        <v>5601</v>
      </c>
      <c r="H52" s="62">
        <v>0.84250000000000003</v>
      </c>
      <c r="I52" s="63">
        <v>55219</v>
      </c>
      <c r="J52" s="62">
        <v>8.3057999999999996</v>
      </c>
      <c r="K52" s="63">
        <v>4892</v>
      </c>
      <c r="L52" s="62">
        <v>0.73580000000000001</v>
      </c>
      <c r="M52" s="63">
        <v>259333</v>
      </c>
      <c r="N52" s="62">
        <v>39.007599999999996</v>
      </c>
      <c r="O52" s="63">
        <v>5259</v>
      </c>
      <c r="P52" s="62">
        <v>0.79100000000000004</v>
      </c>
      <c r="Q52" s="64">
        <v>8322</v>
      </c>
      <c r="R52" s="65">
        <v>1.2517499999999999</v>
      </c>
      <c r="S52" s="59">
        <v>55003</v>
      </c>
      <c r="T52" s="60">
        <v>8.2733000000000008</v>
      </c>
      <c r="U52" s="59">
        <v>3691</v>
      </c>
      <c r="V52" s="60">
        <v>0.55518000000000001</v>
      </c>
      <c r="W52" s="66">
        <v>28319</v>
      </c>
      <c r="X52" s="67">
        <v>4.2595999999999998</v>
      </c>
      <c r="Y52" s="68">
        <v>1009</v>
      </c>
      <c r="Z52" s="69">
        <v>100</v>
      </c>
    </row>
    <row r="53" spans="1:26" s="70" customFormat="1" ht="15" customHeight="1" x14ac:dyDescent="0.2">
      <c r="A53" s="57"/>
      <c r="B53" s="71" t="s">
        <v>72</v>
      </c>
      <c r="C53" s="72">
        <v>42856</v>
      </c>
      <c r="D53" s="73">
        <v>51.687899999999999</v>
      </c>
      <c r="E53" s="74">
        <v>219</v>
      </c>
      <c r="F53" s="75">
        <v>0.2641</v>
      </c>
      <c r="G53" s="76">
        <v>934</v>
      </c>
      <c r="H53" s="75">
        <v>1.1265000000000001</v>
      </c>
      <c r="I53" s="76">
        <v>721</v>
      </c>
      <c r="J53" s="75">
        <v>0.86960000000000004</v>
      </c>
      <c r="K53" s="76">
        <v>1027</v>
      </c>
      <c r="L53" s="75">
        <v>1.2385999999999999</v>
      </c>
      <c r="M53" s="76">
        <v>38774</v>
      </c>
      <c r="N53" s="75">
        <v>46.764699999999998</v>
      </c>
      <c r="O53" s="76">
        <v>46</v>
      </c>
      <c r="P53" s="75">
        <v>5.5500000000000001E-2</v>
      </c>
      <c r="Q53" s="77">
        <v>1135</v>
      </c>
      <c r="R53" s="47">
        <v>1.3689</v>
      </c>
      <c r="S53" s="72">
        <v>7295</v>
      </c>
      <c r="T53" s="73">
        <v>8.7984000000000009</v>
      </c>
      <c r="U53" s="72">
        <v>2507</v>
      </c>
      <c r="V53" s="73">
        <v>3.0236499999999999</v>
      </c>
      <c r="W53" s="78">
        <v>905</v>
      </c>
      <c r="X53" s="79">
        <v>1.0914999999999999</v>
      </c>
      <c r="Y53" s="54">
        <v>306</v>
      </c>
      <c r="Z53" s="55">
        <v>100</v>
      </c>
    </row>
    <row r="54" spans="1:26" s="70" customFormat="1" ht="15" customHeight="1" x14ac:dyDescent="0.2">
      <c r="A54" s="57"/>
      <c r="B54" s="58" t="s">
        <v>73</v>
      </c>
      <c r="C54" s="59">
        <v>661499</v>
      </c>
      <c r="D54" s="60">
        <v>51.480699999999999</v>
      </c>
      <c r="E54" s="61">
        <v>1829</v>
      </c>
      <c r="F54" s="62">
        <v>0.14230000000000001</v>
      </c>
      <c r="G54" s="63">
        <v>43404</v>
      </c>
      <c r="H54" s="62">
        <v>3.3778999999999999</v>
      </c>
      <c r="I54" s="63">
        <v>95523</v>
      </c>
      <c r="J54" s="62">
        <v>7.4340000000000002</v>
      </c>
      <c r="K54" s="63">
        <v>150444</v>
      </c>
      <c r="L54" s="62">
        <v>11.7082</v>
      </c>
      <c r="M54" s="63">
        <v>335956</v>
      </c>
      <c r="N54" s="62">
        <v>26.145499999999998</v>
      </c>
      <c r="O54" s="63">
        <v>1009</v>
      </c>
      <c r="P54" s="62">
        <v>7.85E-2</v>
      </c>
      <c r="Q54" s="64">
        <v>33334</v>
      </c>
      <c r="R54" s="65">
        <v>2.5941900000000002</v>
      </c>
      <c r="S54" s="59">
        <v>110514</v>
      </c>
      <c r="T54" s="60">
        <v>8.6006999999999998</v>
      </c>
      <c r="U54" s="59">
        <v>12179</v>
      </c>
      <c r="V54" s="60">
        <v>0.94782</v>
      </c>
      <c r="W54" s="66">
        <v>62189</v>
      </c>
      <c r="X54" s="67">
        <v>4.8398000000000003</v>
      </c>
      <c r="Y54" s="68">
        <v>1971</v>
      </c>
      <c r="Z54" s="69">
        <v>100</v>
      </c>
    </row>
    <row r="55" spans="1:26" s="70" customFormat="1" ht="15" customHeight="1" x14ac:dyDescent="0.2">
      <c r="A55" s="57"/>
      <c r="B55" s="71" t="s">
        <v>74</v>
      </c>
      <c r="C55" s="72">
        <v>563960</v>
      </c>
      <c r="D55" s="73">
        <v>51.508400000000002</v>
      </c>
      <c r="E55" s="74">
        <v>7280</v>
      </c>
      <c r="F55" s="75">
        <v>0.66490000000000005</v>
      </c>
      <c r="G55" s="76">
        <v>41051</v>
      </c>
      <c r="H55" s="75">
        <v>3.7492999999999999</v>
      </c>
      <c r="I55" s="76">
        <v>126965</v>
      </c>
      <c r="J55" s="75">
        <v>11.5961</v>
      </c>
      <c r="K55" s="76">
        <v>25187</v>
      </c>
      <c r="L55" s="75">
        <v>2.3003999999999998</v>
      </c>
      <c r="M55" s="76">
        <v>315638</v>
      </c>
      <c r="N55" s="75">
        <v>28.828299999999999</v>
      </c>
      <c r="O55" s="76">
        <v>5852</v>
      </c>
      <c r="P55" s="75">
        <v>0.53449999999999998</v>
      </c>
      <c r="Q55" s="77">
        <v>41987</v>
      </c>
      <c r="R55" s="47">
        <v>3.8348100000000001</v>
      </c>
      <c r="S55" s="72">
        <v>91866</v>
      </c>
      <c r="T55" s="73">
        <v>8.3903999999999996</v>
      </c>
      <c r="U55" s="72">
        <v>17105</v>
      </c>
      <c r="V55" s="73">
        <v>1.56226</v>
      </c>
      <c r="W55" s="78">
        <v>63211</v>
      </c>
      <c r="X55" s="79">
        <v>5.7732999999999999</v>
      </c>
      <c r="Y55" s="54">
        <v>2305</v>
      </c>
      <c r="Z55" s="55">
        <v>100</v>
      </c>
    </row>
    <row r="56" spans="1:26" s="70" customFormat="1" ht="15" customHeight="1" x14ac:dyDescent="0.2">
      <c r="A56" s="57"/>
      <c r="B56" s="58" t="s">
        <v>75</v>
      </c>
      <c r="C56" s="59">
        <v>144000</v>
      </c>
      <c r="D56" s="60">
        <v>51.703000000000003</v>
      </c>
      <c r="E56" s="61">
        <v>153</v>
      </c>
      <c r="F56" s="62">
        <v>5.4899999999999997E-2</v>
      </c>
      <c r="G56" s="63">
        <v>896</v>
      </c>
      <c r="H56" s="62">
        <v>0.32169999999999999</v>
      </c>
      <c r="I56" s="63">
        <v>2220</v>
      </c>
      <c r="J56" s="62">
        <v>0.79710000000000003</v>
      </c>
      <c r="K56" s="63">
        <v>6522</v>
      </c>
      <c r="L56" s="62">
        <v>2.3416999999999999</v>
      </c>
      <c r="M56" s="63">
        <v>130446</v>
      </c>
      <c r="N56" s="62">
        <v>46.836399999999998</v>
      </c>
      <c r="O56" s="63">
        <v>65</v>
      </c>
      <c r="P56" s="62">
        <v>2.3300000000000001E-2</v>
      </c>
      <c r="Q56" s="64">
        <v>3698</v>
      </c>
      <c r="R56" s="65">
        <v>1.3277600000000001</v>
      </c>
      <c r="S56" s="59">
        <v>28688</v>
      </c>
      <c r="T56" s="60">
        <v>10.3004</v>
      </c>
      <c r="U56" s="59">
        <v>2987</v>
      </c>
      <c r="V56" s="60">
        <v>1.0724800000000001</v>
      </c>
      <c r="W56" s="66">
        <v>1366</v>
      </c>
      <c r="X56" s="67">
        <v>0.49049999999999999</v>
      </c>
      <c r="Y56" s="68">
        <v>720</v>
      </c>
      <c r="Z56" s="69">
        <v>100</v>
      </c>
    </row>
    <row r="57" spans="1:26" s="70" customFormat="1" ht="15" customHeight="1" x14ac:dyDescent="0.2">
      <c r="A57" s="57"/>
      <c r="B57" s="71" t="s">
        <v>76</v>
      </c>
      <c r="C57" s="72">
        <v>446893</v>
      </c>
      <c r="D57" s="73">
        <v>51.491700000000002</v>
      </c>
      <c r="E57" s="74">
        <v>5312</v>
      </c>
      <c r="F57" s="75">
        <v>0.61209999999999998</v>
      </c>
      <c r="G57" s="76">
        <v>16348</v>
      </c>
      <c r="H57" s="75">
        <v>1.8835999999999999</v>
      </c>
      <c r="I57" s="76">
        <v>50555</v>
      </c>
      <c r="J57" s="75">
        <v>5.8250000000000002</v>
      </c>
      <c r="K57" s="76">
        <v>42265</v>
      </c>
      <c r="L57" s="75">
        <v>4.8697999999999997</v>
      </c>
      <c r="M57" s="76">
        <v>318687</v>
      </c>
      <c r="N57" s="75">
        <v>36.7196</v>
      </c>
      <c r="O57" s="76">
        <v>395</v>
      </c>
      <c r="P57" s="75">
        <v>4.5499999999999999E-2</v>
      </c>
      <c r="Q57" s="77">
        <v>13331</v>
      </c>
      <c r="R57" s="47">
        <v>1.5360199999999999</v>
      </c>
      <c r="S57" s="72">
        <v>80154</v>
      </c>
      <c r="T57" s="73">
        <v>9.2355</v>
      </c>
      <c r="U57" s="72">
        <v>3926</v>
      </c>
      <c r="V57" s="73">
        <v>0.45235999999999998</v>
      </c>
      <c r="W57" s="78">
        <v>25534</v>
      </c>
      <c r="X57" s="79">
        <v>2.9420999999999999</v>
      </c>
      <c r="Y57" s="54">
        <v>2232</v>
      </c>
      <c r="Z57" s="55">
        <v>100</v>
      </c>
    </row>
    <row r="58" spans="1:26" s="70" customFormat="1" ht="15" customHeight="1" thickBot="1" x14ac:dyDescent="0.25">
      <c r="A58" s="57"/>
      <c r="B58" s="80" t="s">
        <v>77</v>
      </c>
      <c r="C58" s="81">
        <v>48864</v>
      </c>
      <c r="D58" s="82">
        <v>51.5867</v>
      </c>
      <c r="E58" s="83">
        <v>1854</v>
      </c>
      <c r="F58" s="84">
        <v>1.9573</v>
      </c>
      <c r="G58" s="85">
        <v>396</v>
      </c>
      <c r="H58" s="84">
        <v>0.41810000000000003</v>
      </c>
      <c r="I58" s="85">
        <v>6571</v>
      </c>
      <c r="J58" s="84">
        <v>6.9371</v>
      </c>
      <c r="K58" s="85">
        <v>599</v>
      </c>
      <c r="L58" s="84">
        <v>0.63239999999999996</v>
      </c>
      <c r="M58" s="85">
        <v>38365</v>
      </c>
      <c r="N58" s="84">
        <v>40.502699999999997</v>
      </c>
      <c r="O58" s="85">
        <v>94</v>
      </c>
      <c r="P58" s="84">
        <v>9.9199999999999997E-2</v>
      </c>
      <c r="Q58" s="86">
        <v>985</v>
      </c>
      <c r="R58" s="87">
        <v>1.03989</v>
      </c>
      <c r="S58" s="81">
        <v>8407</v>
      </c>
      <c r="T58" s="82">
        <v>8.8754000000000008</v>
      </c>
      <c r="U58" s="81">
        <v>906</v>
      </c>
      <c r="V58" s="82">
        <v>0.95648</v>
      </c>
      <c r="W58" s="88">
        <v>1353</v>
      </c>
      <c r="X58" s="89">
        <v>1.4283999999999999</v>
      </c>
      <c r="Y58" s="90">
        <v>365</v>
      </c>
      <c r="Z58" s="91">
        <v>100</v>
      </c>
    </row>
    <row r="59" spans="1:26" s="70" customFormat="1" ht="12.75" x14ac:dyDescent="0.2">
      <c r="A59" s="57"/>
      <c r="B59" s="92"/>
      <c r="C59" s="93"/>
      <c r="D59" s="93"/>
      <c r="E59" s="93"/>
      <c r="F59" s="93"/>
      <c r="G59" s="93"/>
      <c r="H59" s="93"/>
      <c r="I59" s="93"/>
      <c r="J59" s="93"/>
      <c r="K59" s="93"/>
      <c r="L59" s="93"/>
      <c r="M59" s="93"/>
      <c r="N59" s="93"/>
      <c r="O59" s="93"/>
      <c r="P59" s="93"/>
      <c r="Q59" s="93"/>
      <c r="R59" s="93"/>
      <c r="S59" s="93"/>
      <c r="T59" s="93"/>
      <c r="U59" s="93"/>
      <c r="V59" s="93"/>
      <c r="W59" s="94"/>
      <c r="X59" s="95"/>
      <c r="Y59" s="93"/>
      <c r="Z59" s="93"/>
    </row>
    <row r="60" spans="1:26" s="70" customFormat="1" ht="12.75" x14ac:dyDescent="0.2">
      <c r="A60" s="57"/>
      <c r="B60" s="92" t="str">
        <f>CONCATENATE("NOTE: Table reads (for US Totals): Of all ",TEXT(C7,"#,##0")," public school male students, ",TEXT(E7,"#,##0")," (",TEXT(F7,"0.0"),"%) are American Indian or Alaska Native.")</f>
        <v>NOTE: Table reads (for US Totals): Of all 25,934,019 public school male students, 268,475 (0.5%) are American Indian or Alaska Native.</v>
      </c>
      <c r="C60" s="93"/>
      <c r="D60" s="93"/>
      <c r="E60" s="93"/>
      <c r="F60" s="93"/>
      <c r="G60" s="93"/>
      <c r="H60" s="93"/>
      <c r="I60" s="93"/>
      <c r="J60" s="93"/>
      <c r="K60" s="93"/>
      <c r="L60" s="93"/>
      <c r="M60" s="93"/>
      <c r="N60" s="93"/>
      <c r="O60" s="93"/>
      <c r="P60" s="93"/>
      <c r="Q60" s="93"/>
      <c r="R60" s="93"/>
      <c r="S60" s="93"/>
      <c r="T60" s="93"/>
      <c r="U60" s="94"/>
      <c r="V60" s="95"/>
      <c r="W60" s="93"/>
      <c r="X60" s="93"/>
      <c r="Y60" s="93"/>
      <c r="Z60" s="93"/>
    </row>
    <row r="61" spans="1:26" s="70" customFormat="1" ht="14.1" customHeight="1" x14ac:dyDescent="0.2">
      <c r="B61" s="103" t="s">
        <v>78</v>
      </c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  <c r="P61" s="103"/>
      <c r="Q61" s="103"/>
      <c r="R61" s="103"/>
      <c r="S61" s="103"/>
      <c r="T61" s="103"/>
      <c r="U61" s="103"/>
      <c r="V61" s="103"/>
      <c r="W61" s="103"/>
      <c r="X61" s="103"/>
      <c r="Y61" s="103"/>
      <c r="Z61" s="103"/>
    </row>
    <row r="62" spans="1:26" x14ac:dyDescent="0.2">
      <c r="B62" s="103" t="s">
        <v>79</v>
      </c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  <c r="P62" s="103"/>
      <c r="Q62" s="103"/>
      <c r="R62" s="103"/>
      <c r="S62" s="103"/>
      <c r="T62" s="103"/>
      <c r="U62" s="103"/>
      <c r="V62" s="103"/>
      <c r="W62" s="103"/>
    </row>
  </sheetData>
  <mergeCells count="19">
    <mergeCell ref="C5:D5"/>
    <mergeCell ref="S4:V4"/>
    <mergeCell ref="S5:T5"/>
    <mergeCell ref="Y4:Y5"/>
    <mergeCell ref="B62:W62"/>
    <mergeCell ref="B61:Z61"/>
    <mergeCell ref="B2:Z2"/>
    <mergeCell ref="Z4:Z5"/>
    <mergeCell ref="U5:V5"/>
    <mergeCell ref="B4:B6"/>
    <mergeCell ref="E4:R4"/>
    <mergeCell ref="W4:X5"/>
    <mergeCell ref="E5:F5"/>
    <mergeCell ref="G5:H5"/>
    <mergeCell ref="I5:J5"/>
    <mergeCell ref="K5:L5"/>
    <mergeCell ref="M5:N5"/>
    <mergeCell ref="O5:P5"/>
    <mergeCell ref="Q5:R5"/>
  </mergeCells>
  <phoneticPr fontId="16" type="noConversion"/>
  <printOptions horizontalCentered="1"/>
  <pageMargins left="0.25" right="0.25" top="1" bottom="1" header="0.5" footer="0.5"/>
  <pageSetup scale="43" orientation="landscape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Z62"/>
  <sheetViews>
    <sheetView showGridLines="0" zoomScale="80" zoomScaleNormal="80" workbookViewId="0"/>
  </sheetViews>
  <sheetFormatPr defaultColWidth="12.1640625" defaultRowHeight="14.25" x14ac:dyDescent="0.2"/>
  <cols>
    <col min="1" max="1" width="3.6640625" style="13" customWidth="1"/>
    <col min="2" max="2" width="22" style="2" customWidth="1"/>
    <col min="3" max="3" width="15.1640625" style="2" customWidth="1"/>
    <col min="4" max="8" width="13" style="2" customWidth="1"/>
    <col min="9" max="9" width="14.6640625" style="2" customWidth="1"/>
    <col min="10" max="12" width="13" style="2" customWidth="1"/>
    <col min="13" max="13" width="14.83203125" style="2" customWidth="1"/>
    <col min="14" max="14" width="13.6640625" style="2" customWidth="1"/>
    <col min="15" max="22" width="13" style="2" customWidth="1"/>
    <col min="23" max="23" width="13" style="5" customWidth="1"/>
    <col min="24" max="24" width="13" style="8" customWidth="1"/>
    <col min="25" max="26" width="13" style="2" customWidth="1"/>
    <col min="27" max="16384" width="12.1640625" style="9"/>
  </cols>
  <sheetData>
    <row r="1" spans="1:26" s="2" customFormat="1" x14ac:dyDescent="0.2">
      <c r="A1" s="11"/>
      <c r="B1" s="7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0"/>
      <c r="X1" s="5"/>
      <c r="Y1" s="1"/>
      <c r="Z1" s="1"/>
    </row>
    <row r="2" spans="1:26" s="30" customFormat="1" ht="18" x14ac:dyDescent="0.25">
      <c r="B2" s="104" t="s">
        <v>81</v>
      </c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4"/>
      <c r="R2" s="104"/>
      <c r="S2" s="104"/>
      <c r="T2" s="104"/>
      <c r="U2" s="104"/>
      <c r="V2" s="104"/>
      <c r="W2" s="104"/>
      <c r="X2" s="104"/>
      <c r="Y2" s="104"/>
      <c r="Z2" s="104"/>
    </row>
    <row r="3" spans="1:26" s="2" customFormat="1" ht="15" customHeight="1" thickBot="1" x14ac:dyDescent="0.3">
      <c r="A3" s="11"/>
      <c r="B3" s="3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5"/>
      <c r="Y3" s="4"/>
      <c r="Z3" s="4"/>
    </row>
    <row r="4" spans="1:26" s="34" customFormat="1" ht="15" customHeight="1" x14ac:dyDescent="0.2">
      <c r="A4" s="31"/>
      <c r="B4" s="108" t="s">
        <v>8</v>
      </c>
      <c r="C4" s="32"/>
      <c r="D4" s="33"/>
      <c r="E4" s="110" t="s">
        <v>9</v>
      </c>
      <c r="F4" s="111"/>
      <c r="G4" s="111"/>
      <c r="H4" s="111"/>
      <c r="I4" s="111"/>
      <c r="J4" s="111"/>
      <c r="K4" s="111"/>
      <c r="L4" s="111"/>
      <c r="M4" s="111"/>
      <c r="N4" s="111"/>
      <c r="O4" s="111"/>
      <c r="P4" s="111"/>
      <c r="Q4" s="111"/>
      <c r="R4" s="111"/>
      <c r="S4" s="110" t="s">
        <v>10</v>
      </c>
      <c r="T4" s="111"/>
      <c r="U4" s="111"/>
      <c r="V4" s="112"/>
      <c r="W4" s="113" t="s">
        <v>11</v>
      </c>
      <c r="X4" s="114"/>
      <c r="Y4" s="101" t="s">
        <v>12</v>
      </c>
      <c r="Z4" s="105" t="s">
        <v>13</v>
      </c>
    </row>
    <row r="5" spans="1:26" s="34" customFormat="1" ht="30" customHeight="1" x14ac:dyDescent="0.2">
      <c r="A5" s="31"/>
      <c r="B5" s="108"/>
      <c r="C5" s="107" t="s">
        <v>14</v>
      </c>
      <c r="D5" s="97"/>
      <c r="E5" s="115" t="s">
        <v>15</v>
      </c>
      <c r="F5" s="99"/>
      <c r="G5" s="116" t="s">
        <v>16</v>
      </c>
      <c r="H5" s="99"/>
      <c r="I5" s="98" t="s">
        <v>17</v>
      </c>
      <c r="J5" s="99"/>
      <c r="K5" s="98" t="s">
        <v>18</v>
      </c>
      <c r="L5" s="99"/>
      <c r="M5" s="98" t="s">
        <v>19</v>
      </c>
      <c r="N5" s="99"/>
      <c r="O5" s="98" t="s">
        <v>20</v>
      </c>
      <c r="P5" s="99"/>
      <c r="Q5" s="98" t="s">
        <v>21</v>
      </c>
      <c r="R5" s="100"/>
      <c r="S5" s="96" t="s">
        <v>22</v>
      </c>
      <c r="T5" s="97"/>
      <c r="U5" s="107" t="s">
        <v>23</v>
      </c>
      <c r="V5" s="97"/>
      <c r="W5" s="107"/>
      <c r="X5" s="96"/>
      <c r="Y5" s="102"/>
      <c r="Z5" s="106"/>
    </row>
    <row r="6" spans="1:26" s="34" customFormat="1" ht="15" customHeight="1" thickBot="1" x14ac:dyDescent="0.25">
      <c r="A6" s="31"/>
      <c r="B6" s="109"/>
      <c r="C6" s="35" t="s">
        <v>24</v>
      </c>
      <c r="D6" s="36" t="s">
        <v>25</v>
      </c>
      <c r="E6" s="35" t="s">
        <v>24</v>
      </c>
      <c r="F6" s="37" t="s">
        <v>25</v>
      </c>
      <c r="G6" s="38" t="s">
        <v>24</v>
      </c>
      <c r="H6" s="39" t="s">
        <v>25</v>
      </c>
      <c r="I6" s="38" t="s">
        <v>24</v>
      </c>
      <c r="J6" s="39" t="s">
        <v>25</v>
      </c>
      <c r="K6" s="38" t="s">
        <v>24</v>
      </c>
      <c r="L6" s="39" t="s">
        <v>25</v>
      </c>
      <c r="M6" s="38" t="s">
        <v>24</v>
      </c>
      <c r="N6" s="39" t="s">
        <v>25</v>
      </c>
      <c r="O6" s="38" t="s">
        <v>24</v>
      </c>
      <c r="P6" s="39" t="s">
        <v>25</v>
      </c>
      <c r="Q6" s="40" t="s">
        <v>24</v>
      </c>
      <c r="R6" s="41" t="s">
        <v>25</v>
      </c>
      <c r="S6" s="35" t="s">
        <v>24</v>
      </c>
      <c r="T6" s="36" t="s">
        <v>25</v>
      </c>
      <c r="U6" s="35" t="s">
        <v>24</v>
      </c>
      <c r="V6" s="36" t="s">
        <v>25</v>
      </c>
      <c r="W6" s="38" t="s">
        <v>24</v>
      </c>
      <c r="X6" s="38" t="s">
        <v>25</v>
      </c>
      <c r="Y6" s="42"/>
      <c r="Z6" s="43"/>
    </row>
    <row r="7" spans="1:26" s="56" customFormat="1" ht="15" customHeight="1" x14ac:dyDescent="0.2">
      <c r="A7" s="44"/>
      <c r="B7" s="45" t="s">
        <v>26</v>
      </c>
      <c r="C7" s="46">
        <v>24518548</v>
      </c>
      <c r="D7" s="47">
        <v>48.597200000000001</v>
      </c>
      <c r="E7" s="48">
        <v>256255</v>
      </c>
      <c r="F7" s="49">
        <v>0.50790000000000002</v>
      </c>
      <c r="G7" s="50">
        <v>1222835</v>
      </c>
      <c r="H7" s="49">
        <v>2.4237000000000002</v>
      </c>
      <c r="I7" s="50">
        <v>6350766</v>
      </c>
      <c r="J7" s="49">
        <v>12.5876</v>
      </c>
      <c r="K7" s="50">
        <v>3807651</v>
      </c>
      <c r="L7" s="49">
        <v>7.5469999999999997</v>
      </c>
      <c r="M7" s="50">
        <v>11929218</v>
      </c>
      <c r="N7" s="49">
        <v>23.644400000000001</v>
      </c>
      <c r="O7" s="50">
        <v>94405</v>
      </c>
      <c r="P7" s="49">
        <v>0.18709999999999999</v>
      </c>
      <c r="Q7" s="51">
        <v>857418</v>
      </c>
      <c r="R7" s="47">
        <v>1.6994499999999999</v>
      </c>
      <c r="S7" s="46">
        <v>2131147</v>
      </c>
      <c r="T7" s="47">
        <v>4.2240599999999997</v>
      </c>
      <c r="U7" s="46">
        <v>443622</v>
      </c>
      <c r="V7" s="47">
        <v>0.87929000000000002</v>
      </c>
      <c r="W7" s="52">
        <v>2356125</v>
      </c>
      <c r="X7" s="53">
        <v>4.6699799999999998</v>
      </c>
      <c r="Y7" s="54">
        <v>96360</v>
      </c>
      <c r="Z7" s="55">
        <v>99.986999999999995</v>
      </c>
    </row>
    <row r="8" spans="1:26" s="70" customFormat="1" ht="15" customHeight="1" x14ac:dyDescent="0.2">
      <c r="A8" s="57"/>
      <c r="B8" s="58" t="s">
        <v>27</v>
      </c>
      <c r="C8" s="59">
        <v>362272</v>
      </c>
      <c r="D8" s="60">
        <v>48.6188</v>
      </c>
      <c r="E8" s="61">
        <v>4201</v>
      </c>
      <c r="F8" s="62">
        <v>0.56379999999999997</v>
      </c>
      <c r="G8" s="63">
        <v>5338</v>
      </c>
      <c r="H8" s="62">
        <v>0.71640000000000004</v>
      </c>
      <c r="I8" s="63">
        <v>24429</v>
      </c>
      <c r="J8" s="62">
        <v>3.2785000000000002</v>
      </c>
      <c r="K8" s="63">
        <v>122208</v>
      </c>
      <c r="L8" s="62">
        <v>16.4009</v>
      </c>
      <c r="M8" s="63">
        <v>199762</v>
      </c>
      <c r="N8" s="62">
        <v>26.809100000000001</v>
      </c>
      <c r="O8" s="63">
        <v>419</v>
      </c>
      <c r="P8" s="62">
        <v>5.62E-2</v>
      </c>
      <c r="Q8" s="64">
        <v>5915</v>
      </c>
      <c r="R8" s="65">
        <v>0.79381999999999997</v>
      </c>
      <c r="S8" s="59">
        <v>30954</v>
      </c>
      <c r="T8" s="60">
        <v>4.1541899999999998</v>
      </c>
      <c r="U8" s="59">
        <v>3469</v>
      </c>
      <c r="V8" s="60">
        <v>0.46555999999999997</v>
      </c>
      <c r="W8" s="66">
        <v>12400</v>
      </c>
      <c r="X8" s="67">
        <v>1.66414</v>
      </c>
      <c r="Y8" s="68">
        <v>1400</v>
      </c>
      <c r="Z8" s="69">
        <v>100</v>
      </c>
    </row>
    <row r="9" spans="1:26" s="70" customFormat="1" ht="15" customHeight="1" x14ac:dyDescent="0.2">
      <c r="A9" s="57"/>
      <c r="B9" s="71" t="s">
        <v>28</v>
      </c>
      <c r="C9" s="72">
        <v>63484</v>
      </c>
      <c r="D9" s="73">
        <v>48.132199999999997</v>
      </c>
      <c r="E9" s="74">
        <v>14916</v>
      </c>
      <c r="F9" s="75">
        <v>11.308999999999999</v>
      </c>
      <c r="G9" s="76">
        <v>3803</v>
      </c>
      <c r="H9" s="75">
        <v>2.8834</v>
      </c>
      <c r="I9" s="76">
        <v>4259</v>
      </c>
      <c r="J9" s="75">
        <v>3.2290999999999999</v>
      </c>
      <c r="K9" s="76">
        <v>2055</v>
      </c>
      <c r="L9" s="75">
        <v>1.5581</v>
      </c>
      <c r="M9" s="76">
        <v>30048</v>
      </c>
      <c r="N9" s="75">
        <v>22.7818</v>
      </c>
      <c r="O9" s="76">
        <v>1735</v>
      </c>
      <c r="P9" s="75">
        <v>1.3153999999999999</v>
      </c>
      <c r="Q9" s="77">
        <v>6668</v>
      </c>
      <c r="R9" s="47">
        <v>5.0555399999999997</v>
      </c>
      <c r="S9" s="72">
        <v>6112</v>
      </c>
      <c r="T9" s="73">
        <v>4.6339899999999998</v>
      </c>
      <c r="U9" s="72">
        <v>679</v>
      </c>
      <c r="V9" s="73">
        <v>0.51480000000000004</v>
      </c>
      <c r="W9" s="78">
        <v>7068</v>
      </c>
      <c r="X9" s="79">
        <v>5.3588100000000001</v>
      </c>
      <c r="Y9" s="54">
        <v>503</v>
      </c>
      <c r="Z9" s="55">
        <v>100</v>
      </c>
    </row>
    <row r="10" spans="1:26" s="70" customFormat="1" ht="15" customHeight="1" x14ac:dyDescent="0.2">
      <c r="A10" s="57"/>
      <c r="B10" s="58" t="s">
        <v>29</v>
      </c>
      <c r="C10" s="59">
        <v>552220</v>
      </c>
      <c r="D10" s="60">
        <v>48.7639</v>
      </c>
      <c r="E10" s="61">
        <v>26485</v>
      </c>
      <c r="F10" s="62">
        <v>2.3388</v>
      </c>
      <c r="G10" s="63">
        <v>15826</v>
      </c>
      <c r="H10" s="62">
        <v>1.3975</v>
      </c>
      <c r="I10" s="63">
        <v>246379</v>
      </c>
      <c r="J10" s="62">
        <v>21.756499999999999</v>
      </c>
      <c r="K10" s="63">
        <v>28859</v>
      </c>
      <c r="L10" s="62">
        <v>2.5484</v>
      </c>
      <c r="M10" s="63">
        <v>217945</v>
      </c>
      <c r="N10" s="62">
        <v>19.245699999999999</v>
      </c>
      <c r="O10" s="63">
        <v>1797</v>
      </c>
      <c r="P10" s="62">
        <v>0.15870000000000001</v>
      </c>
      <c r="Q10" s="64">
        <v>14929</v>
      </c>
      <c r="R10" s="65">
        <v>1.3183100000000001</v>
      </c>
      <c r="S10" s="59">
        <v>43008</v>
      </c>
      <c r="T10" s="60">
        <v>3.7978299999999998</v>
      </c>
      <c r="U10" s="59">
        <v>5308</v>
      </c>
      <c r="V10" s="60">
        <v>0.46872000000000003</v>
      </c>
      <c r="W10" s="66">
        <v>28589</v>
      </c>
      <c r="X10" s="67">
        <v>2.5245600000000001</v>
      </c>
      <c r="Y10" s="68">
        <v>1977</v>
      </c>
      <c r="Z10" s="69">
        <v>100</v>
      </c>
    </row>
    <row r="11" spans="1:26" s="70" customFormat="1" ht="15" customHeight="1" x14ac:dyDescent="0.2">
      <c r="A11" s="57"/>
      <c r="B11" s="71" t="s">
        <v>30</v>
      </c>
      <c r="C11" s="72">
        <v>236598</v>
      </c>
      <c r="D11" s="73">
        <v>48.827199999999998</v>
      </c>
      <c r="E11" s="74">
        <v>1568</v>
      </c>
      <c r="F11" s="75">
        <v>0.3236</v>
      </c>
      <c r="G11" s="76">
        <v>3806</v>
      </c>
      <c r="H11" s="75">
        <v>0.78549999999999998</v>
      </c>
      <c r="I11" s="76">
        <v>29090</v>
      </c>
      <c r="J11" s="75">
        <v>6.0034000000000001</v>
      </c>
      <c r="K11" s="76">
        <v>48861</v>
      </c>
      <c r="L11" s="75">
        <v>10.083500000000001</v>
      </c>
      <c r="M11" s="76">
        <v>145906</v>
      </c>
      <c r="N11" s="75">
        <v>30.110900000000001</v>
      </c>
      <c r="O11" s="76">
        <v>1699</v>
      </c>
      <c r="P11" s="75">
        <v>0.35060000000000002</v>
      </c>
      <c r="Q11" s="77">
        <v>5668</v>
      </c>
      <c r="R11" s="47">
        <v>1.1697200000000001</v>
      </c>
      <c r="S11" s="72">
        <v>18815</v>
      </c>
      <c r="T11" s="73">
        <v>3.8828900000000002</v>
      </c>
      <c r="U11" s="72">
        <v>6940</v>
      </c>
      <c r="V11" s="73">
        <v>1.43222</v>
      </c>
      <c r="W11" s="78">
        <v>20025</v>
      </c>
      <c r="X11" s="79">
        <v>4.1326000000000001</v>
      </c>
      <c r="Y11" s="54">
        <v>1092</v>
      </c>
      <c r="Z11" s="55">
        <v>100</v>
      </c>
    </row>
    <row r="12" spans="1:26" s="70" customFormat="1" ht="15" customHeight="1" x14ac:dyDescent="0.2">
      <c r="A12" s="57"/>
      <c r="B12" s="58" t="s">
        <v>31</v>
      </c>
      <c r="C12" s="59">
        <v>3047427</v>
      </c>
      <c r="D12" s="60">
        <v>48.599899999999998</v>
      </c>
      <c r="E12" s="61">
        <v>17997</v>
      </c>
      <c r="F12" s="62">
        <v>0.28699999999999998</v>
      </c>
      <c r="G12" s="63">
        <v>335554</v>
      </c>
      <c r="H12" s="62">
        <v>5.3513999999999999</v>
      </c>
      <c r="I12" s="63">
        <v>1651313</v>
      </c>
      <c r="J12" s="62">
        <v>26.334900000000001</v>
      </c>
      <c r="K12" s="63">
        <v>177467</v>
      </c>
      <c r="L12" s="62">
        <v>2.8302</v>
      </c>
      <c r="M12" s="63">
        <v>727012</v>
      </c>
      <c r="N12" s="62">
        <v>11.5943</v>
      </c>
      <c r="O12" s="63">
        <v>19185</v>
      </c>
      <c r="P12" s="62">
        <v>0.30599999999999999</v>
      </c>
      <c r="Q12" s="64">
        <v>118899</v>
      </c>
      <c r="R12" s="65">
        <v>1.89618</v>
      </c>
      <c r="S12" s="59">
        <v>219325</v>
      </c>
      <c r="T12" s="60">
        <v>3.49776</v>
      </c>
      <c r="U12" s="59">
        <v>27425</v>
      </c>
      <c r="V12" s="60">
        <v>0.43736999999999998</v>
      </c>
      <c r="W12" s="66">
        <v>620859</v>
      </c>
      <c r="X12" s="67">
        <v>9.9013600000000004</v>
      </c>
      <c r="Y12" s="68">
        <v>10138</v>
      </c>
      <c r="Z12" s="69">
        <v>100</v>
      </c>
    </row>
    <row r="13" spans="1:26" s="70" customFormat="1" ht="15" customHeight="1" x14ac:dyDescent="0.2">
      <c r="A13" s="57"/>
      <c r="B13" s="71" t="s">
        <v>32</v>
      </c>
      <c r="C13" s="72">
        <v>437578</v>
      </c>
      <c r="D13" s="73">
        <v>48.639600000000002</v>
      </c>
      <c r="E13" s="74">
        <v>3172</v>
      </c>
      <c r="F13" s="75">
        <v>0.35260000000000002</v>
      </c>
      <c r="G13" s="76">
        <v>14412</v>
      </c>
      <c r="H13" s="75">
        <v>1.6020000000000001</v>
      </c>
      <c r="I13" s="76">
        <v>146750</v>
      </c>
      <c r="J13" s="75">
        <v>16.312200000000001</v>
      </c>
      <c r="K13" s="76">
        <v>20097</v>
      </c>
      <c r="L13" s="75">
        <v>2.2339000000000002</v>
      </c>
      <c r="M13" s="76">
        <v>235145</v>
      </c>
      <c r="N13" s="75">
        <v>26.137899999999998</v>
      </c>
      <c r="O13" s="76">
        <v>1032</v>
      </c>
      <c r="P13" s="75">
        <v>0.1147</v>
      </c>
      <c r="Q13" s="77">
        <v>16970</v>
      </c>
      <c r="R13" s="47">
        <v>1.88632</v>
      </c>
      <c r="S13" s="72">
        <v>31689</v>
      </c>
      <c r="T13" s="73">
        <v>3.52244</v>
      </c>
      <c r="U13" s="72">
        <v>6125</v>
      </c>
      <c r="V13" s="73">
        <v>0.68083000000000005</v>
      </c>
      <c r="W13" s="78">
        <v>61163</v>
      </c>
      <c r="X13" s="79">
        <v>6.7986599999999999</v>
      </c>
      <c r="Y13" s="54">
        <v>1868</v>
      </c>
      <c r="Z13" s="55">
        <v>100</v>
      </c>
    </row>
    <row r="14" spans="1:26" s="70" customFormat="1" ht="15" customHeight="1" x14ac:dyDescent="0.2">
      <c r="A14" s="57"/>
      <c r="B14" s="58" t="s">
        <v>33</v>
      </c>
      <c r="C14" s="59">
        <v>260015</v>
      </c>
      <c r="D14" s="60">
        <v>48.501199999999997</v>
      </c>
      <c r="E14" s="61">
        <v>786</v>
      </c>
      <c r="F14" s="62">
        <v>0.14660000000000001</v>
      </c>
      <c r="G14" s="63">
        <v>13337</v>
      </c>
      <c r="H14" s="62">
        <v>2.4878</v>
      </c>
      <c r="I14" s="63">
        <v>60000</v>
      </c>
      <c r="J14" s="62">
        <v>11.1919</v>
      </c>
      <c r="K14" s="63">
        <v>33174</v>
      </c>
      <c r="L14" s="62">
        <v>6.1879999999999997</v>
      </c>
      <c r="M14" s="63">
        <v>144969</v>
      </c>
      <c r="N14" s="62">
        <v>27.041399999999999</v>
      </c>
      <c r="O14" s="63">
        <v>281</v>
      </c>
      <c r="P14" s="62">
        <v>5.2400000000000002E-2</v>
      </c>
      <c r="Q14" s="64">
        <v>7468</v>
      </c>
      <c r="R14" s="65">
        <v>1.3930199999999999</v>
      </c>
      <c r="S14" s="59">
        <v>23258</v>
      </c>
      <c r="T14" s="60">
        <v>4.3383700000000003</v>
      </c>
      <c r="U14" s="59">
        <v>9956</v>
      </c>
      <c r="V14" s="60">
        <v>1.8571200000000001</v>
      </c>
      <c r="W14" s="66">
        <v>16515</v>
      </c>
      <c r="X14" s="67">
        <v>3.0805799999999999</v>
      </c>
      <c r="Y14" s="68">
        <v>1238</v>
      </c>
      <c r="Z14" s="69">
        <v>100</v>
      </c>
    </row>
    <row r="15" spans="1:26" s="70" customFormat="1" ht="15" customHeight="1" x14ac:dyDescent="0.2">
      <c r="A15" s="57"/>
      <c r="B15" s="71" t="s">
        <v>34</v>
      </c>
      <c r="C15" s="72">
        <v>66984</v>
      </c>
      <c r="D15" s="73">
        <v>48.213200000000001</v>
      </c>
      <c r="E15" s="74">
        <v>262</v>
      </c>
      <c r="F15" s="75">
        <v>0.18859999999999999</v>
      </c>
      <c r="G15" s="76">
        <v>2543</v>
      </c>
      <c r="H15" s="75">
        <v>1.8304</v>
      </c>
      <c r="I15" s="76">
        <v>10748</v>
      </c>
      <c r="J15" s="75">
        <v>7.7361000000000004</v>
      </c>
      <c r="K15" s="76">
        <v>20815</v>
      </c>
      <c r="L15" s="75">
        <v>14.981999999999999</v>
      </c>
      <c r="M15" s="76">
        <v>30418</v>
      </c>
      <c r="N15" s="75">
        <v>21.893999999999998</v>
      </c>
      <c r="O15" s="76">
        <v>228</v>
      </c>
      <c r="P15" s="75">
        <v>0.1641</v>
      </c>
      <c r="Q15" s="77">
        <v>1970</v>
      </c>
      <c r="R15" s="47">
        <v>1.41795</v>
      </c>
      <c r="S15" s="72">
        <v>7754</v>
      </c>
      <c r="T15" s="73">
        <v>5.5811099999999998</v>
      </c>
      <c r="U15" s="72">
        <v>1462</v>
      </c>
      <c r="V15" s="73">
        <v>1.0523100000000001</v>
      </c>
      <c r="W15" s="78">
        <v>4755</v>
      </c>
      <c r="X15" s="79">
        <v>3.4225099999999999</v>
      </c>
      <c r="Y15" s="54">
        <v>235</v>
      </c>
      <c r="Z15" s="55">
        <v>100</v>
      </c>
    </row>
    <row r="16" spans="1:26" s="70" customFormat="1" ht="15" customHeight="1" x14ac:dyDescent="0.2">
      <c r="A16" s="57"/>
      <c r="B16" s="58" t="s">
        <v>35</v>
      </c>
      <c r="C16" s="59">
        <v>40780</v>
      </c>
      <c r="D16" s="60">
        <v>49.5276</v>
      </c>
      <c r="E16" s="61">
        <v>65</v>
      </c>
      <c r="F16" s="62">
        <v>7.8899999999999998E-2</v>
      </c>
      <c r="G16" s="63">
        <v>597</v>
      </c>
      <c r="H16" s="62">
        <v>0.72509999999999997</v>
      </c>
      <c r="I16" s="63">
        <v>6181</v>
      </c>
      <c r="J16" s="62">
        <v>7.5068999999999999</v>
      </c>
      <c r="K16" s="63">
        <v>28946</v>
      </c>
      <c r="L16" s="62">
        <v>35.155099999999997</v>
      </c>
      <c r="M16" s="63">
        <v>4127</v>
      </c>
      <c r="N16" s="62">
        <v>5.0122999999999998</v>
      </c>
      <c r="O16" s="63">
        <v>43</v>
      </c>
      <c r="P16" s="62">
        <v>5.2200000000000003E-2</v>
      </c>
      <c r="Q16" s="64">
        <v>821</v>
      </c>
      <c r="R16" s="65">
        <v>0.99711000000000005</v>
      </c>
      <c r="S16" s="59">
        <v>3848</v>
      </c>
      <c r="T16" s="60">
        <v>4.6734200000000001</v>
      </c>
      <c r="U16" s="59">
        <v>435</v>
      </c>
      <c r="V16" s="60">
        <v>0.52830999999999995</v>
      </c>
      <c r="W16" s="66">
        <v>4057</v>
      </c>
      <c r="X16" s="67">
        <v>4.9272499999999999</v>
      </c>
      <c r="Y16" s="68">
        <v>221</v>
      </c>
      <c r="Z16" s="69">
        <v>100</v>
      </c>
    </row>
    <row r="17" spans="1:26" s="70" customFormat="1" ht="15" customHeight="1" x14ac:dyDescent="0.2">
      <c r="A17" s="57"/>
      <c r="B17" s="71" t="s">
        <v>36</v>
      </c>
      <c r="C17" s="72">
        <v>1352131</v>
      </c>
      <c r="D17" s="73">
        <v>48.6402</v>
      </c>
      <c r="E17" s="74">
        <v>4311</v>
      </c>
      <c r="F17" s="75">
        <v>0.15509999999999999</v>
      </c>
      <c r="G17" s="76">
        <v>36121</v>
      </c>
      <c r="H17" s="75">
        <v>1.2994000000000001</v>
      </c>
      <c r="I17" s="76">
        <v>427075</v>
      </c>
      <c r="J17" s="75">
        <v>15.363200000000001</v>
      </c>
      <c r="K17" s="76">
        <v>305902</v>
      </c>
      <c r="L17" s="75">
        <v>11.004200000000001</v>
      </c>
      <c r="M17" s="76">
        <v>530493</v>
      </c>
      <c r="N17" s="75">
        <v>19.083400000000001</v>
      </c>
      <c r="O17" s="76">
        <v>2086</v>
      </c>
      <c r="P17" s="75">
        <v>7.4999999999999997E-2</v>
      </c>
      <c r="Q17" s="77">
        <v>46143</v>
      </c>
      <c r="R17" s="47">
        <v>1.6598999999999999</v>
      </c>
      <c r="S17" s="72">
        <v>119231</v>
      </c>
      <c r="T17" s="73">
        <v>4.2890899999999998</v>
      </c>
      <c r="U17" s="72">
        <v>30699</v>
      </c>
      <c r="V17" s="73">
        <v>1.10433</v>
      </c>
      <c r="W17" s="78">
        <v>125244</v>
      </c>
      <c r="X17" s="79">
        <v>4.5053999999999998</v>
      </c>
      <c r="Y17" s="54">
        <v>3952</v>
      </c>
      <c r="Z17" s="55">
        <v>100</v>
      </c>
    </row>
    <row r="18" spans="1:26" s="70" customFormat="1" ht="15" customHeight="1" x14ac:dyDescent="0.2">
      <c r="A18" s="57"/>
      <c r="B18" s="58" t="s">
        <v>37</v>
      </c>
      <c r="C18" s="59">
        <v>861834</v>
      </c>
      <c r="D18" s="60">
        <v>48.781599999999997</v>
      </c>
      <c r="E18" s="61">
        <v>1701</v>
      </c>
      <c r="F18" s="62">
        <v>9.6299999999999997E-2</v>
      </c>
      <c r="G18" s="63">
        <v>32627</v>
      </c>
      <c r="H18" s="62">
        <v>1.8468</v>
      </c>
      <c r="I18" s="63">
        <v>124799</v>
      </c>
      <c r="J18" s="62">
        <v>7.0639000000000003</v>
      </c>
      <c r="K18" s="63">
        <v>321507</v>
      </c>
      <c r="L18" s="62">
        <v>18.198</v>
      </c>
      <c r="M18" s="63">
        <v>350472</v>
      </c>
      <c r="N18" s="62">
        <v>19.837499999999999</v>
      </c>
      <c r="O18" s="63">
        <v>971</v>
      </c>
      <c r="P18" s="62">
        <v>5.5E-2</v>
      </c>
      <c r="Q18" s="64">
        <v>29757</v>
      </c>
      <c r="R18" s="65">
        <v>1.68431</v>
      </c>
      <c r="S18" s="59">
        <v>66643</v>
      </c>
      <c r="T18" s="60">
        <v>3.7721300000000002</v>
      </c>
      <c r="U18" s="59">
        <v>11085</v>
      </c>
      <c r="V18" s="60">
        <v>0.62743000000000004</v>
      </c>
      <c r="W18" s="66">
        <v>58186</v>
      </c>
      <c r="X18" s="67">
        <v>3.29345</v>
      </c>
      <c r="Y18" s="68">
        <v>2407</v>
      </c>
      <c r="Z18" s="69">
        <v>100</v>
      </c>
    </row>
    <row r="19" spans="1:26" s="70" customFormat="1" ht="15" customHeight="1" x14ac:dyDescent="0.2">
      <c r="A19" s="57"/>
      <c r="B19" s="71" t="s">
        <v>38</v>
      </c>
      <c r="C19" s="72">
        <v>87381</v>
      </c>
      <c r="D19" s="73">
        <v>47.8247</v>
      </c>
      <c r="E19" s="74">
        <v>272</v>
      </c>
      <c r="F19" s="75">
        <v>0.1489</v>
      </c>
      <c r="G19" s="76">
        <v>26251</v>
      </c>
      <c r="H19" s="75">
        <v>14.3675</v>
      </c>
      <c r="I19" s="76">
        <v>10683</v>
      </c>
      <c r="J19" s="75">
        <v>5.8468999999999998</v>
      </c>
      <c r="K19" s="76">
        <v>1780</v>
      </c>
      <c r="L19" s="75">
        <v>0.97419999999999995</v>
      </c>
      <c r="M19" s="76">
        <v>11078</v>
      </c>
      <c r="N19" s="75">
        <v>6.0631000000000004</v>
      </c>
      <c r="O19" s="76">
        <v>26663</v>
      </c>
      <c r="P19" s="75">
        <v>14.593</v>
      </c>
      <c r="Q19" s="77">
        <v>10654</v>
      </c>
      <c r="R19" s="47">
        <v>5.8310700000000004</v>
      </c>
      <c r="S19" s="72">
        <v>5760</v>
      </c>
      <c r="T19" s="73">
        <v>3.15252</v>
      </c>
      <c r="U19" s="72">
        <v>1124</v>
      </c>
      <c r="V19" s="73">
        <v>0.61517999999999995</v>
      </c>
      <c r="W19" s="78">
        <v>16580</v>
      </c>
      <c r="X19" s="79">
        <v>9.0744399999999992</v>
      </c>
      <c r="Y19" s="54">
        <v>290</v>
      </c>
      <c r="Z19" s="55">
        <v>100</v>
      </c>
    </row>
    <row r="20" spans="1:26" s="70" customFormat="1" ht="15" customHeight="1" x14ac:dyDescent="0.2">
      <c r="A20" s="57"/>
      <c r="B20" s="58" t="s">
        <v>39</v>
      </c>
      <c r="C20" s="59">
        <v>143615</v>
      </c>
      <c r="D20" s="60">
        <v>48.523299999999999</v>
      </c>
      <c r="E20" s="61">
        <v>2097</v>
      </c>
      <c r="F20" s="62">
        <v>0.70850000000000002</v>
      </c>
      <c r="G20" s="63">
        <v>1971</v>
      </c>
      <c r="H20" s="62">
        <v>0.66590000000000005</v>
      </c>
      <c r="I20" s="63">
        <v>24895</v>
      </c>
      <c r="J20" s="62">
        <v>8.4113000000000007</v>
      </c>
      <c r="K20" s="63">
        <v>1552</v>
      </c>
      <c r="L20" s="62">
        <v>0.52439999999999998</v>
      </c>
      <c r="M20" s="63">
        <v>108852</v>
      </c>
      <c r="N20" s="62">
        <v>36.777900000000002</v>
      </c>
      <c r="O20" s="63">
        <v>488</v>
      </c>
      <c r="P20" s="62">
        <v>0.16489999999999999</v>
      </c>
      <c r="Q20" s="64">
        <v>3760</v>
      </c>
      <c r="R20" s="65">
        <v>1.2703899999999999</v>
      </c>
      <c r="S20" s="59">
        <v>9296</v>
      </c>
      <c r="T20" s="60">
        <v>3.1408499999999999</v>
      </c>
      <c r="U20" s="59">
        <v>2794</v>
      </c>
      <c r="V20" s="60">
        <v>0.94401000000000002</v>
      </c>
      <c r="W20" s="66">
        <v>7514</v>
      </c>
      <c r="X20" s="67">
        <v>2.5387599999999999</v>
      </c>
      <c r="Y20" s="68">
        <v>720</v>
      </c>
      <c r="Z20" s="69">
        <v>100</v>
      </c>
    </row>
    <row r="21" spans="1:26" s="70" customFormat="1" ht="15" customHeight="1" x14ac:dyDescent="0.2">
      <c r="A21" s="57"/>
      <c r="B21" s="71" t="s">
        <v>40</v>
      </c>
      <c r="C21" s="72">
        <v>981798</v>
      </c>
      <c r="D21" s="73">
        <v>48.592300000000002</v>
      </c>
      <c r="E21" s="74">
        <v>2774</v>
      </c>
      <c r="F21" s="75">
        <v>0.13730000000000001</v>
      </c>
      <c r="G21" s="76">
        <v>47264</v>
      </c>
      <c r="H21" s="75">
        <v>2.3391999999999999</v>
      </c>
      <c r="I21" s="76">
        <v>251496</v>
      </c>
      <c r="J21" s="75">
        <v>12.4473</v>
      </c>
      <c r="K21" s="76">
        <v>172655</v>
      </c>
      <c r="L21" s="75">
        <v>8.5451999999999995</v>
      </c>
      <c r="M21" s="76">
        <v>474595</v>
      </c>
      <c r="N21" s="75">
        <v>23.4892</v>
      </c>
      <c r="O21" s="76">
        <v>1089</v>
      </c>
      <c r="P21" s="75">
        <v>5.3900000000000003E-2</v>
      </c>
      <c r="Q21" s="77">
        <v>31925</v>
      </c>
      <c r="R21" s="47">
        <v>1.5800700000000001</v>
      </c>
      <c r="S21" s="72">
        <v>91041</v>
      </c>
      <c r="T21" s="73">
        <v>4.5059100000000001</v>
      </c>
      <c r="U21" s="72">
        <v>20671</v>
      </c>
      <c r="V21" s="73">
        <v>1.0230699999999999</v>
      </c>
      <c r="W21" s="78">
        <v>95084</v>
      </c>
      <c r="X21" s="79">
        <v>4.70601</v>
      </c>
      <c r="Y21" s="54">
        <v>4081</v>
      </c>
      <c r="Z21" s="55">
        <v>99.706000000000003</v>
      </c>
    </row>
    <row r="22" spans="1:26" s="70" customFormat="1" ht="15" customHeight="1" x14ac:dyDescent="0.2">
      <c r="A22" s="57"/>
      <c r="B22" s="58" t="s">
        <v>41</v>
      </c>
      <c r="C22" s="59">
        <v>502024</v>
      </c>
      <c r="D22" s="60">
        <v>48.618499999999997</v>
      </c>
      <c r="E22" s="61">
        <v>1113</v>
      </c>
      <c r="F22" s="62">
        <v>0.10780000000000001</v>
      </c>
      <c r="G22" s="63">
        <v>11297</v>
      </c>
      <c r="H22" s="62">
        <v>1.0941000000000001</v>
      </c>
      <c r="I22" s="63">
        <v>55745</v>
      </c>
      <c r="J22" s="62">
        <v>5.3986000000000001</v>
      </c>
      <c r="K22" s="63">
        <v>61968</v>
      </c>
      <c r="L22" s="62">
        <v>6.0012999999999996</v>
      </c>
      <c r="M22" s="63">
        <v>348051</v>
      </c>
      <c r="N22" s="62">
        <v>33.707000000000001</v>
      </c>
      <c r="O22" s="63">
        <v>376</v>
      </c>
      <c r="P22" s="62">
        <v>3.6400000000000002E-2</v>
      </c>
      <c r="Q22" s="64">
        <v>23474</v>
      </c>
      <c r="R22" s="65">
        <v>2.2733400000000001</v>
      </c>
      <c r="S22" s="59">
        <v>52413</v>
      </c>
      <c r="T22" s="60">
        <v>5.0759299999999996</v>
      </c>
      <c r="U22" s="59">
        <v>7162</v>
      </c>
      <c r="V22" s="60">
        <v>0.69359999999999999</v>
      </c>
      <c r="W22" s="66">
        <v>31383</v>
      </c>
      <c r="X22" s="67">
        <v>3.0392800000000002</v>
      </c>
      <c r="Y22" s="68">
        <v>1879</v>
      </c>
      <c r="Z22" s="69">
        <v>100</v>
      </c>
    </row>
    <row r="23" spans="1:26" s="70" customFormat="1" ht="15" customHeight="1" x14ac:dyDescent="0.2">
      <c r="A23" s="57"/>
      <c r="B23" s="71" t="s">
        <v>42</v>
      </c>
      <c r="C23" s="72">
        <v>242808</v>
      </c>
      <c r="D23" s="73">
        <v>48.428400000000003</v>
      </c>
      <c r="E23" s="74">
        <v>936</v>
      </c>
      <c r="F23" s="75">
        <v>0.1867</v>
      </c>
      <c r="G23" s="76">
        <v>5967</v>
      </c>
      <c r="H23" s="75">
        <v>1.1900999999999999</v>
      </c>
      <c r="I23" s="76">
        <v>25069</v>
      </c>
      <c r="J23" s="75">
        <v>5</v>
      </c>
      <c r="K23" s="76">
        <v>13674</v>
      </c>
      <c r="L23" s="75">
        <v>2.7273000000000001</v>
      </c>
      <c r="M23" s="76">
        <v>187944</v>
      </c>
      <c r="N23" s="75">
        <v>37.485700000000001</v>
      </c>
      <c r="O23" s="76">
        <v>520</v>
      </c>
      <c r="P23" s="75">
        <v>0.1037</v>
      </c>
      <c r="Q23" s="77">
        <v>8698</v>
      </c>
      <c r="R23" s="47">
        <v>1.7348300000000001</v>
      </c>
      <c r="S23" s="72">
        <v>20944</v>
      </c>
      <c r="T23" s="73">
        <v>4.1773100000000003</v>
      </c>
      <c r="U23" s="72">
        <v>2806</v>
      </c>
      <c r="V23" s="73">
        <v>0.55966000000000005</v>
      </c>
      <c r="W23" s="78">
        <v>12784</v>
      </c>
      <c r="X23" s="79">
        <v>2.5497899999999998</v>
      </c>
      <c r="Y23" s="54">
        <v>1365</v>
      </c>
      <c r="Z23" s="55">
        <v>100</v>
      </c>
    </row>
    <row r="24" spans="1:26" s="70" customFormat="1" ht="15" customHeight="1" x14ac:dyDescent="0.2">
      <c r="A24" s="57"/>
      <c r="B24" s="58" t="s">
        <v>43</v>
      </c>
      <c r="C24" s="59">
        <v>238463</v>
      </c>
      <c r="D24" s="60">
        <v>48.567300000000003</v>
      </c>
      <c r="E24" s="61">
        <v>2552</v>
      </c>
      <c r="F24" s="62">
        <v>0.51980000000000004</v>
      </c>
      <c r="G24" s="63">
        <v>6717</v>
      </c>
      <c r="H24" s="62">
        <v>1.3680000000000001</v>
      </c>
      <c r="I24" s="63">
        <v>45094</v>
      </c>
      <c r="J24" s="62">
        <v>9.1842000000000006</v>
      </c>
      <c r="K24" s="63">
        <v>17148</v>
      </c>
      <c r="L24" s="62">
        <v>3.4925000000000002</v>
      </c>
      <c r="M24" s="63">
        <v>154428</v>
      </c>
      <c r="N24" s="62">
        <v>31.452100000000002</v>
      </c>
      <c r="O24" s="63">
        <v>486</v>
      </c>
      <c r="P24" s="62">
        <v>9.9000000000000005E-2</v>
      </c>
      <c r="Q24" s="64">
        <v>12038</v>
      </c>
      <c r="R24" s="65">
        <v>2.4517600000000002</v>
      </c>
      <c r="S24" s="59">
        <v>23470</v>
      </c>
      <c r="T24" s="60">
        <v>4.7800900000000004</v>
      </c>
      <c r="U24" s="59">
        <v>1832</v>
      </c>
      <c r="V24" s="60">
        <v>0.37312000000000001</v>
      </c>
      <c r="W24" s="66">
        <v>25791</v>
      </c>
      <c r="X24" s="67">
        <v>5.2527999999999997</v>
      </c>
      <c r="Y24" s="68">
        <v>1356</v>
      </c>
      <c r="Z24" s="69">
        <v>100</v>
      </c>
    </row>
    <row r="25" spans="1:26" s="70" customFormat="1" ht="15" customHeight="1" x14ac:dyDescent="0.2">
      <c r="A25" s="57"/>
      <c r="B25" s="71" t="s">
        <v>44</v>
      </c>
      <c r="C25" s="72">
        <v>333461</v>
      </c>
      <c r="D25" s="73">
        <v>48.482900000000001</v>
      </c>
      <c r="E25" s="74">
        <v>425</v>
      </c>
      <c r="F25" s="75">
        <v>6.1800000000000001E-2</v>
      </c>
      <c r="G25" s="76">
        <v>5674</v>
      </c>
      <c r="H25" s="75">
        <v>0.82499999999999996</v>
      </c>
      <c r="I25" s="76">
        <v>19832</v>
      </c>
      <c r="J25" s="75">
        <v>2.8834</v>
      </c>
      <c r="K25" s="76">
        <v>35505</v>
      </c>
      <c r="L25" s="75">
        <v>5.1622000000000003</v>
      </c>
      <c r="M25" s="76">
        <v>259974</v>
      </c>
      <c r="N25" s="75">
        <v>37.798400000000001</v>
      </c>
      <c r="O25" s="76">
        <v>350</v>
      </c>
      <c r="P25" s="75">
        <v>5.0900000000000001E-2</v>
      </c>
      <c r="Q25" s="77">
        <v>11701</v>
      </c>
      <c r="R25" s="47">
        <v>1.7012400000000001</v>
      </c>
      <c r="S25" s="72">
        <v>28969</v>
      </c>
      <c r="T25" s="73">
        <v>4.2118900000000004</v>
      </c>
      <c r="U25" s="72">
        <v>4865</v>
      </c>
      <c r="V25" s="73">
        <v>0.70733999999999997</v>
      </c>
      <c r="W25" s="78">
        <v>10089</v>
      </c>
      <c r="X25" s="79">
        <v>1.4668699999999999</v>
      </c>
      <c r="Y25" s="54">
        <v>1407</v>
      </c>
      <c r="Z25" s="55">
        <v>100</v>
      </c>
    </row>
    <row r="26" spans="1:26" s="70" customFormat="1" ht="15" customHeight="1" x14ac:dyDescent="0.2">
      <c r="A26" s="57"/>
      <c r="B26" s="58" t="s">
        <v>45</v>
      </c>
      <c r="C26" s="59">
        <v>351847</v>
      </c>
      <c r="D26" s="60">
        <v>48.714199999999998</v>
      </c>
      <c r="E26" s="61">
        <v>2402</v>
      </c>
      <c r="F26" s="62">
        <v>0.33260000000000001</v>
      </c>
      <c r="G26" s="63">
        <v>5471</v>
      </c>
      <c r="H26" s="62">
        <v>0.75749999999999995</v>
      </c>
      <c r="I26" s="63">
        <v>20703</v>
      </c>
      <c r="J26" s="62">
        <v>2.8664000000000001</v>
      </c>
      <c r="K26" s="63">
        <v>156115</v>
      </c>
      <c r="L26" s="62">
        <v>21.614599999999999</v>
      </c>
      <c r="M26" s="63">
        <v>159631</v>
      </c>
      <c r="N26" s="62">
        <v>22.101400000000002</v>
      </c>
      <c r="O26" s="63">
        <v>257</v>
      </c>
      <c r="P26" s="62">
        <v>3.56E-2</v>
      </c>
      <c r="Q26" s="64">
        <v>7268</v>
      </c>
      <c r="R26" s="65">
        <v>1.00627</v>
      </c>
      <c r="S26" s="59">
        <v>25410</v>
      </c>
      <c r="T26" s="60">
        <v>3.5180799999999999</v>
      </c>
      <c r="U26" s="59">
        <v>15013</v>
      </c>
      <c r="V26" s="60">
        <v>2.0785900000000002</v>
      </c>
      <c r="W26" s="66">
        <v>9717</v>
      </c>
      <c r="X26" s="67">
        <v>1.34535</v>
      </c>
      <c r="Y26" s="68">
        <v>1367</v>
      </c>
      <c r="Z26" s="69">
        <v>100</v>
      </c>
    </row>
    <row r="27" spans="1:26" s="70" customFormat="1" ht="15" customHeight="1" x14ac:dyDescent="0.2">
      <c r="A27" s="57"/>
      <c r="B27" s="71" t="s">
        <v>46</v>
      </c>
      <c r="C27" s="72">
        <v>85799</v>
      </c>
      <c r="D27" s="73">
        <v>48.320599999999999</v>
      </c>
      <c r="E27" s="74">
        <v>583</v>
      </c>
      <c r="F27" s="75">
        <v>0.32829999999999998</v>
      </c>
      <c r="G27" s="76">
        <v>1412</v>
      </c>
      <c r="H27" s="75">
        <v>0.79520000000000002</v>
      </c>
      <c r="I27" s="76">
        <v>1741</v>
      </c>
      <c r="J27" s="75">
        <v>0.98050000000000004</v>
      </c>
      <c r="K27" s="76">
        <v>2940</v>
      </c>
      <c r="L27" s="75">
        <v>1.6557999999999999</v>
      </c>
      <c r="M27" s="76">
        <v>77257</v>
      </c>
      <c r="N27" s="75">
        <v>43.509900000000002</v>
      </c>
      <c r="O27" s="76">
        <v>88</v>
      </c>
      <c r="P27" s="75">
        <v>4.9599999999999998E-2</v>
      </c>
      <c r="Q27" s="77">
        <v>1778</v>
      </c>
      <c r="R27" s="47">
        <v>1.0013399999999999</v>
      </c>
      <c r="S27" s="72">
        <v>10150</v>
      </c>
      <c r="T27" s="73">
        <v>5.71631</v>
      </c>
      <c r="U27" s="72">
        <v>2636</v>
      </c>
      <c r="V27" s="73">
        <v>1.48455</v>
      </c>
      <c r="W27" s="78">
        <v>2436</v>
      </c>
      <c r="X27" s="79">
        <v>1.37192</v>
      </c>
      <c r="Y27" s="54">
        <v>589</v>
      </c>
      <c r="Z27" s="55">
        <v>100</v>
      </c>
    </row>
    <row r="28" spans="1:26" s="70" customFormat="1" ht="15" customHeight="1" x14ac:dyDescent="0.2">
      <c r="A28" s="57"/>
      <c r="B28" s="58" t="s">
        <v>47</v>
      </c>
      <c r="C28" s="59">
        <v>434709</v>
      </c>
      <c r="D28" s="60">
        <v>48.643599999999999</v>
      </c>
      <c r="E28" s="61">
        <v>1225</v>
      </c>
      <c r="F28" s="62">
        <v>0.1371</v>
      </c>
      <c r="G28" s="63">
        <v>27164</v>
      </c>
      <c r="H28" s="62">
        <v>3.0396000000000001</v>
      </c>
      <c r="I28" s="63">
        <v>68224</v>
      </c>
      <c r="J28" s="62">
        <v>7.6341999999999999</v>
      </c>
      <c r="K28" s="63">
        <v>151592</v>
      </c>
      <c r="L28" s="62">
        <v>16.963000000000001</v>
      </c>
      <c r="M28" s="63">
        <v>166977</v>
      </c>
      <c r="N28" s="62">
        <v>18.6846</v>
      </c>
      <c r="O28" s="63">
        <v>606</v>
      </c>
      <c r="P28" s="62">
        <v>6.7799999999999999E-2</v>
      </c>
      <c r="Q28" s="64">
        <v>18921</v>
      </c>
      <c r="R28" s="65">
        <v>2.1172399999999998</v>
      </c>
      <c r="S28" s="59">
        <v>32165</v>
      </c>
      <c r="T28" s="60">
        <v>3.59924</v>
      </c>
      <c r="U28" s="59">
        <v>9440</v>
      </c>
      <c r="V28" s="60">
        <v>1.05633</v>
      </c>
      <c r="W28" s="66">
        <v>30778</v>
      </c>
      <c r="X28" s="67">
        <v>3.4440300000000001</v>
      </c>
      <c r="Y28" s="68">
        <v>1434</v>
      </c>
      <c r="Z28" s="69">
        <v>100</v>
      </c>
    </row>
    <row r="29" spans="1:26" s="70" customFormat="1" ht="15" customHeight="1" x14ac:dyDescent="0.2">
      <c r="A29" s="57"/>
      <c r="B29" s="71" t="s">
        <v>48</v>
      </c>
      <c r="C29" s="72">
        <v>463054</v>
      </c>
      <c r="D29" s="73">
        <v>48.589300000000001</v>
      </c>
      <c r="E29" s="74">
        <v>1132</v>
      </c>
      <c r="F29" s="75">
        <v>0.1188</v>
      </c>
      <c r="G29" s="76">
        <v>30412</v>
      </c>
      <c r="H29" s="75">
        <v>3.1911999999999998</v>
      </c>
      <c r="I29" s="76">
        <v>83229</v>
      </c>
      <c r="J29" s="75">
        <v>8.7333999999999996</v>
      </c>
      <c r="K29" s="76">
        <v>40822</v>
      </c>
      <c r="L29" s="75">
        <v>4.2835000000000001</v>
      </c>
      <c r="M29" s="76">
        <v>290116</v>
      </c>
      <c r="N29" s="75">
        <v>30.442599999999999</v>
      </c>
      <c r="O29" s="76">
        <v>484</v>
      </c>
      <c r="P29" s="75">
        <v>5.0799999999999998E-2</v>
      </c>
      <c r="Q29" s="77">
        <v>16859</v>
      </c>
      <c r="R29" s="47">
        <v>1.76905</v>
      </c>
      <c r="S29" s="72">
        <v>56870</v>
      </c>
      <c r="T29" s="73">
        <v>5.9675000000000002</v>
      </c>
      <c r="U29" s="72">
        <v>15282</v>
      </c>
      <c r="V29" s="73">
        <v>1.60358</v>
      </c>
      <c r="W29" s="78">
        <v>37906</v>
      </c>
      <c r="X29" s="79">
        <v>3.9775700000000001</v>
      </c>
      <c r="Y29" s="54">
        <v>1873</v>
      </c>
      <c r="Z29" s="55">
        <v>100</v>
      </c>
    </row>
    <row r="30" spans="1:26" s="70" customFormat="1" ht="15" customHeight="1" x14ac:dyDescent="0.2">
      <c r="A30" s="57"/>
      <c r="B30" s="58" t="s">
        <v>49</v>
      </c>
      <c r="C30" s="59">
        <v>750024</v>
      </c>
      <c r="D30" s="60">
        <v>48.537799999999997</v>
      </c>
      <c r="E30" s="61">
        <v>5266</v>
      </c>
      <c r="F30" s="62">
        <v>0.34079999999999999</v>
      </c>
      <c r="G30" s="63">
        <v>24375</v>
      </c>
      <c r="H30" s="62">
        <v>1.5773999999999999</v>
      </c>
      <c r="I30" s="63">
        <v>54444</v>
      </c>
      <c r="J30" s="62">
        <v>3.5232999999999999</v>
      </c>
      <c r="K30" s="63">
        <v>136024</v>
      </c>
      <c r="L30" s="62">
        <v>8.8027999999999995</v>
      </c>
      <c r="M30" s="63">
        <v>503700</v>
      </c>
      <c r="N30" s="62">
        <v>32.596899999999998</v>
      </c>
      <c r="O30" s="63">
        <v>740</v>
      </c>
      <c r="P30" s="62">
        <v>4.7899999999999998E-2</v>
      </c>
      <c r="Q30" s="64">
        <v>25475</v>
      </c>
      <c r="R30" s="65">
        <v>1.6486099999999999</v>
      </c>
      <c r="S30" s="59">
        <v>66096</v>
      </c>
      <c r="T30" s="60">
        <v>4.2774000000000001</v>
      </c>
      <c r="U30" s="59">
        <v>7608</v>
      </c>
      <c r="V30" s="60">
        <v>0.49235000000000001</v>
      </c>
      <c r="W30" s="66">
        <v>42445</v>
      </c>
      <c r="X30" s="67">
        <v>2.7468300000000001</v>
      </c>
      <c r="Y30" s="68">
        <v>3616</v>
      </c>
      <c r="Z30" s="69">
        <v>100</v>
      </c>
    </row>
    <row r="31" spans="1:26" s="70" customFormat="1" ht="15" customHeight="1" x14ac:dyDescent="0.2">
      <c r="A31" s="57"/>
      <c r="B31" s="71" t="s">
        <v>50</v>
      </c>
      <c r="C31" s="72">
        <v>428464</v>
      </c>
      <c r="D31" s="73">
        <v>48.647100000000002</v>
      </c>
      <c r="E31" s="74">
        <v>7616</v>
      </c>
      <c r="F31" s="75">
        <v>0.86470000000000002</v>
      </c>
      <c r="G31" s="76">
        <v>28635</v>
      </c>
      <c r="H31" s="75">
        <v>3.2511999999999999</v>
      </c>
      <c r="I31" s="76">
        <v>37320</v>
      </c>
      <c r="J31" s="75">
        <v>4.2371999999999996</v>
      </c>
      <c r="K31" s="76">
        <v>44778</v>
      </c>
      <c r="L31" s="75">
        <v>5.0839999999999996</v>
      </c>
      <c r="M31" s="76">
        <v>293407</v>
      </c>
      <c r="N31" s="75">
        <v>33.312899999999999</v>
      </c>
      <c r="O31" s="76">
        <v>457</v>
      </c>
      <c r="P31" s="75">
        <v>5.1900000000000002E-2</v>
      </c>
      <c r="Q31" s="77">
        <v>16251</v>
      </c>
      <c r="R31" s="47">
        <v>1.84511</v>
      </c>
      <c r="S31" s="72">
        <v>41828</v>
      </c>
      <c r="T31" s="73">
        <v>4.7490800000000002</v>
      </c>
      <c r="U31" s="72">
        <v>5759</v>
      </c>
      <c r="V31" s="73">
        <v>0.65386999999999995</v>
      </c>
      <c r="W31" s="78">
        <v>33183</v>
      </c>
      <c r="X31" s="79">
        <v>3.7675399999999999</v>
      </c>
      <c r="Y31" s="54">
        <v>2170</v>
      </c>
      <c r="Z31" s="55">
        <v>99.953999999999994</v>
      </c>
    </row>
    <row r="32" spans="1:26" s="70" customFormat="1" ht="15" customHeight="1" x14ac:dyDescent="0.2">
      <c r="A32" s="57"/>
      <c r="B32" s="58" t="s">
        <v>51</v>
      </c>
      <c r="C32" s="59">
        <v>239853</v>
      </c>
      <c r="D32" s="60">
        <v>48.819400000000002</v>
      </c>
      <c r="E32" s="61">
        <v>603</v>
      </c>
      <c r="F32" s="62">
        <v>0.1227</v>
      </c>
      <c r="G32" s="63">
        <v>2503</v>
      </c>
      <c r="H32" s="62">
        <v>0.50949999999999995</v>
      </c>
      <c r="I32" s="63">
        <v>8748</v>
      </c>
      <c r="J32" s="62">
        <v>1.7806</v>
      </c>
      <c r="K32" s="63">
        <v>119822</v>
      </c>
      <c r="L32" s="62">
        <v>24.388400000000001</v>
      </c>
      <c r="M32" s="63">
        <v>106105</v>
      </c>
      <c r="N32" s="62">
        <v>21.596499999999999</v>
      </c>
      <c r="O32" s="63">
        <v>129</v>
      </c>
      <c r="P32" s="62">
        <v>2.63E-2</v>
      </c>
      <c r="Q32" s="64">
        <v>1943</v>
      </c>
      <c r="R32" s="65">
        <v>0.39548</v>
      </c>
      <c r="S32" s="59">
        <v>18938</v>
      </c>
      <c r="T32" s="60">
        <v>3.8546200000000002</v>
      </c>
      <c r="U32" s="59">
        <v>689</v>
      </c>
      <c r="V32" s="60">
        <v>0.14024</v>
      </c>
      <c r="W32" s="66">
        <v>5223</v>
      </c>
      <c r="X32" s="67">
        <v>1.06308</v>
      </c>
      <c r="Y32" s="68">
        <v>978</v>
      </c>
      <c r="Z32" s="69">
        <v>100</v>
      </c>
    </row>
    <row r="33" spans="1:26" s="70" customFormat="1" ht="15" customHeight="1" x14ac:dyDescent="0.2">
      <c r="A33" s="57"/>
      <c r="B33" s="71" t="s">
        <v>52</v>
      </c>
      <c r="C33" s="72">
        <v>449515</v>
      </c>
      <c r="D33" s="73">
        <v>48.370399999999997</v>
      </c>
      <c r="E33" s="74">
        <v>1813</v>
      </c>
      <c r="F33" s="75">
        <v>0.1951</v>
      </c>
      <c r="G33" s="76">
        <v>8976</v>
      </c>
      <c r="H33" s="75">
        <v>0.96589999999999998</v>
      </c>
      <c r="I33" s="76">
        <v>26332</v>
      </c>
      <c r="J33" s="75">
        <v>2.8334999999999999</v>
      </c>
      <c r="K33" s="76">
        <v>72630</v>
      </c>
      <c r="L33" s="75">
        <v>7.8154000000000003</v>
      </c>
      <c r="M33" s="76">
        <v>323896</v>
      </c>
      <c r="N33" s="75">
        <v>34.853099999999998</v>
      </c>
      <c r="O33" s="76">
        <v>1155</v>
      </c>
      <c r="P33" s="75">
        <v>0.12429999999999999</v>
      </c>
      <c r="Q33" s="77">
        <v>14713</v>
      </c>
      <c r="R33" s="47">
        <v>1.5831999999999999</v>
      </c>
      <c r="S33" s="72">
        <v>40950</v>
      </c>
      <c r="T33" s="73">
        <v>4.40646</v>
      </c>
      <c r="U33" s="72">
        <v>5848</v>
      </c>
      <c r="V33" s="73">
        <v>0.62927999999999995</v>
      </c>
      <c r="W33" s="78">
        <v>16320</v>
      </c>
      <c r="X33" s="79">
        <v>1.75613</v>
      </c>
      <c r="Y33" s="54">
        <v>2372</v>
      </c>
      <c r="Z33" s="55">
        <v>100</v>
      </c>
    </row>
    <row r="34" spans="1:26" s="70" customFormat="1" ht="15" customHeight="1" x14ac:dyDescent="0.2">
      <c r="A34" s="57"/>
      <c r="B34" s="58" t="s">
        <v>53</v>
      </c>
      <c r="C34" s="59">
        <v>71489</v>
      </c>
      <c r="D34" s="60">
        <v>48.499299999999998</v>
      </c>
      <c r="E34" s="61">
        <v>8607</v>
      </c>
      <c r="F34" s="62">
        <v>5.8391000000000002</v>
      </c>
      <c r="G34" s="63">
        <v>599</v>
      </c>
      <c r="H34" s="62">
        <v>0.40639999999999998</v>
      </c>
      <c r="I34" s="63">
        <v>2878</v>
      </c>
      <c r="J34" s="62">
        <v>1.9524999999999999</v>
      </c>
      <c r="K34" s="63">
        <v>644</v>
      </c>
      <c r="L34" s="62">
        <v>0.43690000000000001</v>
      </c>
      <c r="M34" s="63">
        <v>56598</v>
      </c>
      <c r="N34" s="62">
        <v>38.396999999999998</v>
      </c>
      <c r="O34" s="63">
        <v>177</v>
      </c>
      <c r="P34" s="62">
        <v>0.1201</v>
      </c>
      <c r="Q34" s="64">
        <v>1986</v>
      </c>
      <c r="R34" s="65">
        <v>1.34734</v>
      </c>
      <c r="S34" s="59">
        <v>5442</v>
      </c>
      <c r="T34" s="60">
        <v>3.6919400000000002</v>
      </c>
      <c r="U34" s="59">
        <v>976</v>
      </c>
      <c r="V34" s="60">
        <v>0.66213</v>
      </c>
      <c r="W34" s="66">
        <v>1092</v>
      </c>
      <c r="X34" s="67">
        <v>0.74082999999999999</v>
      </c>
      <c r="Y34" s="68">
        <v>825</v>
      </c>
      <c r="Z34" s="69">
        <v>100</v>
      </c>
    </row>
    <row r="35" spans="1:26" s="70" customFormat="1" ht="15" customHeight="1" x14ac:dyDescent="0.2">
      <c r="A35" s="57"/>
      <c r="B35" s="71" t="s">
        <v>54</v>
      </c>
      <c r="C35" s="72">
        <v>152776</v>
      </c>
      <c r="D35" s="73">
        <v>48.199599999999997</v>
      </c>
      <c r="E35" s="74">
        <v>2149</v>
      </c>
      <c r="F35" s="75">
        <v>0.67800000000000005</v>
      </c>
      <c r="G35" s="76">
        <v>3940</v>
      </c>
      <c r="H35" s="75">
        <v>1.2430000000000001</v>
      </c>
      <c r="I35" s="76">
        <v>27576</v>
      </c>
      <c r="J35" s="75">
        <v>8.6999999999999993</v>
      </c>
      <c r="K35" s="76">
        <v>10454</v>
      </c>
      <c r="L35" s="75">
        <v>3.2982</v>
      </c>
      <c r="M35" s="76">
        <v>102942</v>
      </c>
      <c r="N35" s="75">
        <v>32.477400000000003</v>
      </c>
      <c r="O35" s="76">
        <v>232</v>
      </c>
      <c r="P35" s="75">
        <v>7.3200000000000001E-2</v>
      </c>
      <c r="Q35" s="77">
        <v>5483</v>
      </c>
      <c r="R35" s="47">
        <v>1.72984</v>
      </c>
      <c r="S35" s="72">
        <v>16616</v>
      </c>
      <c r="T35" s="73">
        <v>5.2422199999999997</v>
      </c>
      <c r="U35" s="72">
        <v>1248</v>
      </c>
      <c r="V35" s="73">
        <v>0.39373000000000002</v>
      </c>
      <c r="W35" s="78">
        <v>8782</v>
      </c>
      <c r="X35" s="79">
        <v>2.7706499999999998</v>
      </c>
      <c r="Y35" s="54">
        <v>1064</v>
      </c>
      <c r="Z35" s="55">
        <v>100</v>
      </c>
    </row>
    <row r="36" spans="1:26" s="70" customFormat="1" ht="15" customHeight="1" x14ac:dyDescent="0.2">
      <c r="A36" s="57"/>
      <c r="B36" s="58" t="s">
        <v>55</v>
      </c>
      <c r="C36" s="59">
        <v>227695</v>
      </c>
      <c r="D36" s="60">
        <v>48.3795</v>
      </c>
      <c r="E36" s="61">
        <v>2252</v>
      </c>
      <c r="F36" s="62">
        <v>0.47849999999999998</v>
      </c>
      <c r="G36" s="63">
        <v>12442</v>
      </c>
      <c r="H36" s="62">
        <v>2.6436000000000002</v>
      </c>
      <c r="I36" s="63">
        <v>95594</v>
      </c>
      <c r="J36" s="62">
        <v>20.311299999999999</v>
      </c>
      <c r="K36" s="63">
        <v>23625</v>
      </c>
      <c r="L36" s="62">
        <v>5.0197000000000003</v>
      </c>
      <c r="M36" s="63">
        <v>76722</v>
      </c>
      <c r="N36" s="62">
        <v>16.301500000000001</v>
      </c>
      <c r="O36" s="63">
        <v>3160</v>
      </c>
      <c r="P36" s="62">
        <v>0.6714</v>
      </c>
      <c r="Q36" s="64">
        <v>13900</v>
      </c>
      <c r="R36" s="65">
        <v>2.9533999999999998</v>
      </c>
      <c r="S36" s="59">
        <v>18103</v>
      </c>
      <c r="T36" s="60">
        <v>3.8464299999999998</v>
      </c>
      <c r="U36" s="59">
        <v>2425</v>
      </c>
      <c r="V36" s="60">
        <v>0.51524999999999999</v>
      </c>
      <c r="W36" s="66">
        <v>35695</v>
      </c>
      <c r="X36" s="67">
        <v>7.5842900000000002</v>
      </c>
      <c r="Y36" s="68">
        <v>658</v>
      </c>
      <c r="Z36" s="69">
        <v>100</v>
      </c>
    </row>
    <row r="37" spans="1:26" s="70" customFormat="1" ht="15" customHeight="1" x14ac:dyDescent="0.2">
      <c r="A37" s="57"/>
      <c r="B37" s="71" t="s">
        <v>56</v>
      </c>
      <c r="C37" s="72">
        <v>88451</v>
      </c>
      <c r="D37" s="73">
        <v>48.4238</v>
      </c>
      <c r="E37" s="74">
        <v>242</v>
      </c>
      <c r="F37" s="75">
        <v>0.13250000000000001</v>
      </c>
      <c r="G37" s="76">
        <v>2951</v>
      </c>
      <c r="H37" s="75">
        <v>1.6155999999999999</v>
      </c>
      <c r="I37" s="76">
        <v>4667</v>
      </c>
      <c r="J37" s="75">
        <v>2.5550000000000002</v>
      </c>
      <c r="K37" s="76">
        <v>1701</v>
      </c>
      <c r="L37" s="75">
        <v>0.93120000000000003</v>
      </c>
      <c r="M37" s="76">
        <v>76342</v>
      </c>
      <c r="N37" s="75">
        <v>41.794600000000003</v>
      </c>
      <c r="O37" s="76">
        <v>92</v>
      </c>
      <c r="P37" s="75">
        <v>5.04E-2</v>
      </c>
      <c r="Q37" s="77">
        <v>2456</v>
      </c>
      <c r="R37" s="47">
        <v>1.34457</v>
      </c>
      <c r="S37" s="72">
        <v>9430</v>
      </c>
      <c r="T37" s="73">
        <v>5.1626000000000003</v>
      </c>
      <c r="U37" s="72">
        <v>4086</v>
      </c>
      <c r="V37" s="73">
        <v>2.2369400000000002</v>
      </c>
      <c r="W37" s="78">
        <v>2296</v>
      </c>
      <c r="X37" s="79">
        <v>1.25698</v>
      </c>
      <c r="Y37" s="54">
        <v>483</v>
      </c>
      <c r="Z37" s="55">
        <v>100</v>
      </c>
    </row>
    <row r="38" spans="1:26" s="70" customFormat="1" ht="15" customHeight="1" x14ac:dyDescent="0.2">
      <c r="A38" s="57"/>
      <c r="B38" s="58" t="s">
        <v>57</v>
      </c>
      <c r="C38" s="59">
        <v>666610</v>
      </c>
      <c r="D38" s="60">
        <v>48.641100000000002</v>
      </c>
      <c r="E38" s="61">
        <v>886</v>
      </c>
      <c r="F38" s="62">
        <v>6.4600000000000005E-2</v>
      </c>
      <c r="G38" s="63">
        <v>65384</v>
      </c>
      <c r="H38" s="62">
        <v>4.7709000000000001</v>
      </c>
      <c r="I38" s="63">
        <v>170071</v>
      </c>
      <c r="J38" s="62">
        <v>12.409700000000001</v>
      </c>
      <c r="K38" s="63">
        <v>106610</v>
      </c>
      <c r="L38" s="62">
        <v>7.7790999999999997</v>
      </c>
      <c r="M38" s="63">
        <v>308903</v>
      </c>
      <c r="N38" s="62">
        <v>22.54</v>
      </c>
      <c r="O38" s="63">
        <v>1456</v>
      </c>
      <c r="P38" s="62">
        <v>0.1062</v>
      </c>
      <c r="Q38" s="64">
        <v>13300</v>
      </c>
      <c r="R38" s="65">
        <v>0.97047000000000005</v>
      </c>
      <c r="S38" s="59">
        <v>68680</v>
      </c>
      <c r="T38" s="60">
        <v>5.0114299999999998</v>
      </c>
      <c r="U38" s="59">
        <v>13186</v>
      </c>
      <c r="V38" s="60">
        <v>0.96214999999999995</v>
      </c>
      <c r="W38" s="66">
        <v>31045</v>
      </c>
      <c r="X38" s="67">
        <v>2.2652899999999998</v>
      </c>
      <c r="Y38" s="68">
        <v>2577</v>
      </c>
      <c r="Z38" s="69">
        <v>100</v>
      </c>
    </row>
    <row r="39" spans="1:26" s="70" customFormat="1" ht="15" customHeight="1" x14ac:dyDescent="0.2">
      <c r="A39" s="57"/>
      <c r="B39" s="71" t="s">
        <v>58</v>
      </c>
      <c r="C39" s="72">
        <v>165700</v>
      </c>
      <c r="D39" s="73">
        <v>48.8504</v>
      </c>
      <c r="E39" s="74">
        <v>17324</v>
      </c>
      <c r="F39" s="75">
        <v>5.1073000000000004</v>
      </c>
      <c r="G39" s="76">
        <v>1929</v>
      </c>
      <c r="H39" s="75">
        <v>0.56869999999999998</v>
      </c>
      <c r="I39" s="76">
        <v>101353</v>
      </c>
      <c r="J39" s="75">
        <v>29.880099999999999</v>
      </c>
      <c r="K39" s="76">
        <v>3178</v>
      </c>
      <c r="L39" s="75">
        <v>0.93689999999999996</v>
      </c>
      <c r="M39" s="76">
        <v>38950</v>
      </c>
      <c r="N39" s="75">
        <v>11.482900000000001</v>
      </c>
      <c r="O39" s="76">
        <v>233</v>
      </c>
      <c r="P39" s="75">
        <v>6.8699999999999997E-2</v>
      </c>
      <c r="Q39" s="77">
        <v>2733</v>
      </c>
      <c r="R39" s="47">
        <v>0.80571999999999999</v>
      </c>
      <c r="S39" s="72">
        <v>16798</v>
      </c>
      <c r="T39" s="73">
        <v>4.9522599999999999</v>
      </c>
      <c r="U39" s="72">
        <v>2004</v>
      </c>
      <c r="V39" s="73">
        <v>0.59079999999999999</v>
      </c>
      <c r="W39" s="78">
        <v>26497</v>
      </c>
      <c r="X39" s="79">
        <v>7.8116399999999997</v>
      </c>
      <c r="Y39" s="54">
        <v>880</v>
      </c>
      <c r="Z39" s="55">
        <v>100</v>
      </c>
    </row>
    <row r="40" spans="1:26" s="70" customFormat="1" ht="15" customHeight="1" x14ac:dyDescent="0.2">
      <c r="A40" s="57"/>
      <c r="B40" s="58" t="s">
        <v>59</v>
      </c>
      <c r="C40" s="59">
        <v>1323305</v>
      </c>
      <c r="D40" s="60">
        <v>48.546900000000001</v>
      </c>
      <c r="E40" s="61">
        <v>8483</v>
      </c>
      <c r="F40" s="62">
        <v>0.31119999999999998</v>
      </c>
      <c r="G40" s="63">
        <v>116951</v>
      </c>
      <c r="H40" s="62">
        <v>4.2904999999999998</v>
      </c>
      <c r="I40" s="63">
        <v>342157</v>
      </c>
      <c r="J40" s="62">
        <v>12.5524</v>
      </c>
      <c r="K40" s="63">
        <v>233983</v>
      </c>
      <c r="L40" s="62">
        <v>8.5838999999999999</v>
      </c>
      <c r="M40" s="63">
        <v>591480</v>
      </c>
      <c r="N40" s="62">
        <v>21.699100000000001</v>
      </c>
      <c r="O40" s="63">
        <v>3105</v>
      </c>
      <c r="P40" s="62">
        <v>0.1139</v>
      </c>
      <c r="Q40" s="64">
        <v>27146</v>
      </c>
      <c r="R40" s="65">
        <v>0.99587999999999999</v>
      </c>
      <c r="S40" s="59">
        <v>149257</v>
      </c>
      <c r="T40" s="60">
        <v>5.4756600000000004</v>
      </c>
      <c r="U40" s="59">
        <v>22493</v>
      </c>
      <c r="V40" s="60">
        <v>0.82518000000000002</v>
      </c>
      <c r="W40" s="66">
        <v>98231</v>
      </c>
      <c r="X40" s="67">
        <v>3.60371</v>
      </c>
      <c r="Y40" s="68">
        <v>4916</v>
      </c>
      <c r="Z40" s="69">
        <v>100</v>
      </c>
    </row>
    <row r="41" spans="1:26" s="70" customFormat="1" ht="15" customHeight="1" x14ac:dyDescent="0.2">
      <c r="A41" s="57"/>
      <c r="B41" s="71" t="s">
        <v>60</v>
      </c>
      <c r="C41" s="72">
        <v>754348</v>
      </c>
      <c r="D41" s="73">
        <v>48.615000000000002</v>
      </c>
      <c r="E41" s="74">
        <v>10443</v>
      </c>
      <c r="F41" s="75">
        <v>0.67300000000000004</v>
      </c>
      <c r="G41" s="76">
        <v>23156</v>
      </c>
      <c r="H41" s="75">
        <v>1.4923</v>
      </c>
      <c r="I41" s="76">
        <v>123133</v>
      </c>
      <c r="J41" s="75">
        <v>7.9355000000000002</v>
      </c>
      <c r="K41" s="76">
        <v>195256</v>
      </c>
      <c r="L41" s="75">
        <v>12.583500000000001</v>
      </c>
      <c r="M41" s="76">
        <v>371112</v>
      </c>
      <c r="N41" s="75">
        <v>23.916799999999999</v>
      </c>
      <c r="O41" s="76">
        <v>1007</v>
      </c>
      <c r="P41" s="75">
        <v>6.4899999999999999E-2</v>
      </c>
      <c r="Q41" s="77">
        <v>30241</v>
      </c>
      <c r="R41" s="47">
        <v>1.94892</v>
      </c>
      <c r="S41" s="72">
        <v>62189</v>
      </c>
      <c r="T41" s="73">
        <v>4.0078500000000004</v>
      </c>
      <c r="U41" s="72">
        <v>9134</v>
      </c>
      <c r="V41" s="73">
        <v>0.58865000000000001</v>
      </c>
      <c r="W41" s="78">
        <v>42859</v>
      </c>
      <c r="X41" s="79">
        <v>2.7621000000000002</v>
      </c>
      <c r="Y41" s="54">
        <v>2618</v>
      </c>
      <c r="Z41" s="55">
        <v>100</v>
      </c>
    </row>
    <row r="42" spans="1:26" s="70" customFormat="1" ht="15" customHeight="1" x14ac:dyDescent="0.2">
      <c r="A42" s="57"/>
      <c r="B42" s="58" t="s">
        <v>61</v>
      </c>
      <c r="C42" s="59">
        <v>53528</v>
      </c>
      <c r="D42" s="60">
        <v>48.455199999999998</v>
      </c>
      <c r="E42" s="61">
        <v>4982</v>
      </c>
      <c r="F42" s="62">
        <v>4.5099</v>
      </c>
      <c r="G42" s="63">
        <v>927</v>
      </c>
      <c r="H42" s="62">
        <v>0.83909999999999996</v>
      </c>
      <c r="I42" s="63">
        <v>2291</v>
      </c>
      <c r="J42" s="62">
        <v>2.0739000000000001</v>
      </c>
      <c r="K42" s="63">
        <v>2469</v>
      </c>
      <c r="L42" s="62">
        <v>2.2349999999999999</v>
      </c>
      <c r="M42" s="63">
        <v>42019</v>
      </c>
      <c r="N42" s="62">
        <v>38.036900000000003</v>
      </c>
      <c r="O42" s="63">
        <v>195</v>
      </c>
      <c r="P42" s="62">
        <v>0.17649999999999999</v>
      </c>
      <c r="Q42" s="64">
        <v>645</v>
      </c>
      <c r="R42" s="65">
        <v>0.58387</v>
      </c>
      <c r="S42" s="59">
        <v>5116</v>
      </c>
      <c r="T42" s="60">
        <v>4.6311600000000004</v>
      </c>
      <c r="U42" s="59">
        <v>837</v>
      </c>
      <c r="V42" s="60">
        <v>0.75768000000000002</v>
      </c>
      <c r="W42" s="66">
        <v>1518</v>
      </c>
      <c r="X42" s="67">
        <v>1.3741399999999999</v>
      </c>
      <c r="Y42" s="68">
        <v>481</v>
      </c>
      <c r="Z42" s="69">
        <v>100</v>
      </c>
    </row>
    <row r="43" spans="1:26" s="70" customFormat="1" ht="15" customHeight="1" x14ac:dyDescent="0.2">
      <c r="A43" s="57"/>
      <c r="B43" s="71" t="s">
        <v>62</v>
      </c>
      <c r="C43" s="72">
        <v>852453</v>
      </c>
      <c r="D43" s="73">
        <v>48.543500000000002</v>
      </c>
      <c r="E43" s="74">
        <v>1150</v>
      </c>
      <c r="F43" s="75">
        <v>6.5500000000000003E-2</v>
      </c>
      <c r="G43" s="76">
        <v>18430</v>
      </c>
      <c r="H43" s="75">
        <v>1.0495000000000001</v>
      </c>
      <c r="I43" s="76">
        <v>43186</v>
      </c>
      <c r="J43" s="75">
        <v>2.4592999999999998</v>
      </c>
      <c r="K43" s="76">
        <v>137835</v>
      </c>
      <c r="L43" s="75">
        <v>7.8491</v>
      </c>
      <c r="M43" s="76">
        <v>609487</v>
      </c>
      <c r="N43" s="75">
        <v>34.707599999999999</v>
      </c>
      <c r="O43" s="76">
        <v>986</v>
      </c>
      <c r="P43" s="75">
        <v>5.6099999999999997E-2</v>
      </c>
      <c r="Q43" s="77">
        <v>41379</v>
      </c>
      <c r="R43" s="47">
        <v>2.3563499999999999</v>
      </c>
      <c r="S43" s="72">
        <v>88362</v>
      </c>
      <c r="T43" s="73">
        <v>5.0318300000000002</v>
      </c>
      <c r="U43" s="72">
        <v>14184</v>
      </c>
      <c r="V43" s="73">
        <v>0.80771999999999999</v>
      </c>
      <c r="W43" s="78">
        <v>22989</v>
      </c>
      <c r="X43" s="79">
        <v>1.3091200000000001</v>
      </c>
      <c r="Y43" s="54">
        <v>3631</v>
      </c>
      <c r="Z43" s="55">
        <v>100</v>
      </c>
    </row>
    <row r="44" spans="1:26" s="70" customFormat="1" ht="15" customHeight="1" x14ac:dyDescent="0.2">
      <c r="A44" s="57"/>
      <c r="B44" s="58" t="s">
        <v>63</v>
      </c>
      <c r="C44" s="59">
        <v>339185</v>
      </c>
      <c r="D44" s="60">
        <v>48.7532</v>
      </c>
      <c r="E44" s="61">
        <v>49189</v>
      </c>
      <c r="F44" s="62">
        <v>7.0701999999999998</v>
      </c>
      <c r="G44" s="63">
        <v>6692</v>
      </c>
      <c r="H44" s="62">
        <v>0.96189999999999998</v>
      </c>
      <c r="I44" s="63">
        <v>54033</v>
      </c>
      <c r="J44" s="62">
        <v>7.7664999999999997</v>
      </c>
      <c r="K44" s="63">
        <v>30422</v>
      </c>
      <c r="L44" s="62">
        <v>4.3727</v>
      </c>
      <c r="M44" s="63">
        <v>169429</v>
      </c>
      <c r="N44" s="62">
        <v>24.353100000000001</v>
      </c>
      <c r="O44" s="63">
        <v>1162</v>
      </c>
      <c r="P44" s="62">
        <v>0.16700000000000001</v>
      </c>
      <c r="Q44" s="64">
        <v>28258</v>
      </c>
      <c r="R44" s="65">
        <v>4.0617000000000001</v>
      </c>
      <c r="S44" s="59">
        <v>38249</v>
      </c>
      <c r="T44" s="60">
        <v>5.49777</v>
      </c>
      <c r="U44" s="59">
        <v>3196</v>
      </c>
      <c r="V44" s="60">
        <v>0.45938000000000001</v>
      </c>
      <c r="W44" s="66">
        <v>23259</v>
      </c>
      <c r="X44" s="67">
        <v>3.3431600000000001</v>
      </c>
      <c r="Y44" s="68">
        <v>1815</v>
      </c>
      <c r="Z44" s="69">
        <v>100</v>
      </c>
    </row>
    <row r="45" spans="1:26" s="70" customFormat="1" ht="15" customHeight="1" x14ac:dyDescent="0.2">
      <c r="A45" s="57"/>
      <c r="B45" s="71" t="s">
        <v>64</v>
      </c>
      <c r="C45" s="72">
        <v>278303</v>
      </c>
      <c r="D45" s="73">
        <v>48.539000000000001</v>
      </c>
      <c r="E45" s="74">
        <v>4012</v>
      </c>
      <c r="F45" s="75">
        <v>0.69969999999999999</v>
      </c>
      <c r="G45" s="76">
        <v>11397</v>
      </c>
      <c r="H45" s="75">
        <v>1.9878</v>
      </c>
      <c r="I45" s="76">
        <v>62803</v>
      </c>
      <c r="J45" s="75">
        <v>10.9535</v>
      </c>
      <c r="K45" s="76">
        <v>6498</v>
      </c>
      <c r="L45" s="75">
        <v>1.1333</v>
      </c>
      <c r="M45" s="76">
        <v>175232</v>
      </c>
      <c r="N45" s="75">
        <v>30.5623</v>
      </c>
      <c r="O45" s="76">
        <v>2046</v>
      </c>
      <c r="P45" s="75">
        <v>0.35680000000000001</v>
      </c>
      <c r="Q45" s="77">
        <v>16315</v>
      </c>
      <c r="R45" s="47">
        <v>2.84551</v>
      </c>
      <c r="S45" s="72">
        <v>25562</v>
      </c>
      <c r="T45" s="73">
        <v>4.4582800000000002</v>
      </c>
      <c r="U45" s="72">
        <v>4190</v>
      </c>
      <c r="V45" s="73">
        <v>0.73077999999999999</v>
      </c>
      <c r="W45" s="78">
        <v>25288</v>
      </c>
      <c r="X45" s="79">
        <v>4.4104900000000002</v>
      </c>
      <c r="Y45" s="54">
        <v>1283</v>
      </c>
      <c r="Z45" s="55">
        <v>100</v>
      </c>
    </row>
    <row r="46" spans="1:26" s="70" customFormat="1" ht="15" customHeight="1" x14ac:dyDescent="0.2">
      <c r="A46" s="57"/>
      <c r="B46" s="58" t="s">
        <v>65</v>
      </c>
      <c r="C46" s="59">
        <v>837830</v>
      </c>
      <c r="D46" s="60">
        <v>48.57</v>
      </c>
      <c r="E46" s="61">
        <v>1403</v>
      </c>
      <c r="F46" s="62">
        <v>8.1299999999999997E-2</v>
      </c>
      <c r="G46" s="63">
        <v>31730</v>
      </c>
      <c r="H46" s="62">
        <v>1.8393999999999999</v>
      </c>
      <c r="I46" s="63">
        <v>86930</v>
      </c>
      <c r="J46" s="62">
        <v>5.0393999999999997</v>
      </c>
      <c r="K46" s="63">
        <v>125434</v>
      </c>
      <c r="L46" s="62">
        <v>7.2716000000000003</v>
      </c>
      <c r="M46" s="63">
        <v>563127</v>
      </c>
      <c r="N46" s="62">
        <v>32.645099999999999</v>
      </c>
      <c r="O46" s="63">
        <v>671</v>
      </c>
      <c r="P46" s="62">
        <v>3.8899999999999997E-2</v>
      </c>
      <c r="Q46" s="64">
        <v>28535</v>
      </c>
      <c r="R46" s="65">
        <v>1.65421</v>
      </c>
      <c r="S46" s="59">
        <v>97770</v>
      </c>
      <c r="T46" s="60">
        <v>5.66784</v>
      </c>
      <c r="U46" s="59">
        <v>12763</v>
      </c>
      <c r="V46" s="60">
        <v>0.73989000000000005</v>
      </c>
      <c r="W46" s="66">
        <v>25034</v>
      </c>
      <c r="X46" s="67">
        <v>1.4512499999999999</v>
      </c>
      <c r="Y46" s="68">
        <v>3027</v>
      </c>
      <c r="Z46" s="69">
        <v>100</v>
      </c>
    </row>
    <row r="47" spans="1:26" s="70" customFormat="1" ht="15" customHeight="1" x14ac:dyDescent="0.2">
      <c r="A47" s="57"/>
      <c r="B47" s="71" t="s">
        <v>66</v>
      </c>
      <c r="C47" s="72">
        <v>68589</v>
      </c>
      <c r="D47" s="73">
        <v>48.465299999999999</v>
      </c>
      <c r="E47" s="74">
        <v>477</v>
      </c>
      <c r="F47" s="75">
        <v>0.33710000000000001</v>
      </c>
      <c r="G47" s="76">
        <v>2198</v>
      </c>
      <c r="H47" s="75">
        <v>1.5530999999999999</v>
      </c>
      <c r="I47" s="76">
        <v>16457</v>
      </c>
      <c r="J47" s="75">
        <v>11.6286</v>
      </c>
      <c r="K47" s="76">
        <v>5787</v>
      </c>
      <c r="L47" s="75">
        <v>4.0891000000000002</v>
      </c>
      <c r="M47" s="76">
        <v>40685</v>
      </c>
      <c r="N47" s="75">
        <v>28.748200000000001</v>
      </c>
      <c r="O47" s="76">
        <v>96</v>
      </c>
      <c r="P47" s="75">
        <v>6.7799999999999999E-2</v>
      </c>
      <c r="Q47" s="77">
        <v>2889</v>
      </c>
      <c r="R47" s="47">
        <v>2.0413800000000002</v>
      </c>
      <c r="S47" s="72">
        <v>6811</v>
      </c>
      <c r="T47" s="73">
        <v>4.8126800000000003</v>
      </c>
      <c r="U47" s="72">
        <v>1525</v>
      </c>
      <c r="V47" s="73">
        <v>1.0775699999999999</v>
      </c>
      <c r="W47" s="78">
        <v>5151</v>
      </c>
      <c r="X47" s="79">
        <v>3.6397200000000001</v>
      </c>
      <c r="Y47" s="54">
        <v>308</v>
      </c>
      <c r="Z47" s="55">
        <v>100</v>
      </c>
    </row>
    <row r="48" spans="1:26" s="70" customFormat="1" ht="15" customHeight="1" x14ac:dyDescent="0.2">
      <c r="A48" s="57"/>
      <c r="B48" s="58" t="s">
        <v>67</v>
      </c>
      <c r="C48" s="59">
        <v>372965</v>
      </c>
      <c r="D48" s="60">
        <v>48.676000000000002</v>
      </c>
      <c r="E48" s="61">
        <v>1271</v>
      </c>
      <c r="F48" s="62">
        <v>0.16589999999999999</v>
      </c>
      <c r="G48" s="63">
        <v>5881</v>
      </c>
      <c r="H48" s="62">
        <v>0.76749999999999996</v>
      </c>
      <c r="I48" s="63">
        <v>30885</v>
      </c>
      <c r="J48" s="62">
        <v>4.0308000000000002</v>
      </c>
      <c r="K48" s="63">
        <v>129593</v>
      </c>
      <c r="L48" s="62">
        <v>16.9133</v>
      </c>
      <c r="M48" s="63">
        <v>191377</v>
      </c>
      <c r="N48" s="62">
        <v>24.976800000000001</v>
      </c>
      <c r="O48" s="63">
        <v>489</v>
      </c>
      <c r="P48" s="62">
        <v>6.3799999999999996E-2</v>
      </c>
      <c r="Q48" s="64">
        <v>13469</v>
      </c>
      <c r="R48" s="65">
        <v>1.7578499999999999</v>
      </c>
      <c r="S48" s="59">
        <v>32407</v>
      </c>
      <c r="T48" s="60">
        <v>4.2294600000000004</v>
      </c>
      <c r="U48" s="59">
        <v>5190</v>
      </c>
      <c r="V48" s="60">
        <v>0.67735000000000001</v>
      </c>
      <c r="W48" s="66">
        <v>23341</v>
      </c>
      <c r="X48" s="67">
        <v>3.0462500000000001</v>
      </c>
      <c r="Y48" s="68">
        <v>1236</v>
      </c>
      <c r="Z48" s="69">
        <v>100</v>
      </c>
    </row>
    <row r="49" spans="1:26" s="70" customFormat="1" ht="15" customHeight="1" x14ac:dyDescent="0.2">
      <c r="A49" s="57"/>
      <c r="B49" s="71" t="s">
        <v>68</v>
      </c>
      <c r="C49" s="72">
        <v>66270</v>
      </c>
      <c r="D49" s="73">
        <v>48.357399999999998</v>
      </c>
      <c r="E49" s="74">
        <v>7479</v>
      </c>
      <c r="F49" s="75">
        <v>5.4574999999999996</v>
      </c>
      <c r="G49" s="76">
        <v>1173</v>
      </c>
      <c r="H49" s="75">
        <v>0.85589999999999999</v>
      </c>
      <c r="I49" s="76">
        <v>3290</v>
      </c>
      <c r="J49" s="75">
        <v>2.4007000000000001</v>
      </c>
      <c r="K49" s="76">
        <v>1869</v>
      </c>
      <c r="L49" s="75">
        <v>1.3637999999999999</v>
      </c>
      <c r="M49" s="76">
        <v>50067</v>
      </c>
      <c r="N49" s="75">
        <v>36.534100000000002</v>
      </c>
      <c r="O49" s="76">
        <v>61</v>
      </c>
      <c r="P49" s="75">
        <v>4.4499999999999998E-2</v>
      </c>
      <c r="Q49" s="77">
        <v>2331</v>
      </c>
      <c r="R49" s="47">
        <v>1.7009399999999999</v>
      </c>
      <c r="S49" s="72">
        <v>6201</v>
      </c>
      <c r="T49" s="73">
        <v>4.5248900000000001</v>
      </c>
      <c r="U49" s="72">
        <v>857</v>
      </c>
      <c r="V49" s="73">
        <v>0.62536000000000003</v>
      </c>
      <c r="W49" s="78">
        <v>1948</v>
      </c>
      <c r="X49" s="79">
        <v>1.4214599999999999</v>
      </c>
      <c r="Y49" s="54">
        <v>688</v>
      </c>
      <c r="Z49" s="55">
        <v>100</v>
      </c>
    </row>
    <row r="50" spans="1:26" s="70" customFormat="1" ht="15" customHeight="1" x14ac:dyDescent="0.2">
      <c r="A50" s="57"/>
      <c r="B50" s="58" t="s">
        <v>69</v>
      </c>
      <c r="C50" s="59">
        <v>485373</v>
      </c>
      <c r="D50" s="60">
        <v>48.614100000000001</v>
      </c>
      <c r="E50" s="61">
        <v>858</v>
      </c>
      <c r="F50" s="62">
        <v>8.5900000000000004E-2</v>
      </c>
      <c r="G50" s="63">
        <v>9434</v>
      </c>
      <c r="H50" s="62">
        <v>0.94489999999999996</v>
      </c>
      <c r="I50" s="63">
        <v>43432</v>
      </c>
      <c r="J50" s="62">
        <v>4.3501000000000003</v>
      </c>
      <c r="K50" s="63">
        <v>110739</v>
      </c>
      <c r="L50" s="62">
        <v>11.0914</v>
      </c>
      <c r="M50" s="63">
        <v>309795</v>
      </c>
      <c r="N50" s="62">
        <v>31.028500000000001</v>
      </c>
      <c r="O50" s="63">
        <v>498</v>
      </c>
      <c r="P50" s="62">
        <v>4.99E-2</v>
      </c>
      <c r="Q50" s="64">
        <v>10617</v>
      </c>
      <c r="R50" s="65">
        <v>1.06338</v>
      </c>
      <c r="S50" s="59">
        <v>46090</v>
      </c>
      <c r="T50" s="60">
        <v>4.6162900000000002</v>
      </c>
      <c r="U50" s="59">
        <v>5203</v>
      </c>
      <c r="V50" s="60">
        <v>0.52112000000000003</v>
      </c>
      <c r="W50" s="66">
        <v>23987</v>
      </c>
      <c r="X50" s="67">
        <v>2.4024899999999998</v>
      </c>
      <c r="Y50" s="68">
        <v>1818</v>
      </c>
      <c r="Z50" s="69">
        <v>100</v>
      </c>
    </row>
    <row r="51" spans="1:26" s="70" customFormat="1" ht="15" customHeight="1" x14ac:dyDescent="0.2">
      <c r="A51" s="57"/>
      <c r="B51" s="71" t="s">
        <v>70</v>
      </c>
      <c r="C51" s="72">
        <v>2581194</v>
      </c>
      <c r="D51" s="73">
        <v>48.682000000000002</v>
      </c>
      <c r="E51" s="74">
        <v>9319</v>
      </c>
      <c r="F51" s="75">
        <v>0.17580000000000001</v>
      </c>
      <c r="G51" s="76">
        <v>103905</v>
      </c>
      <c r="H51" s="75">
        <v>1.9597</v>
      </c>
      <c r="I51" s="76">
        <v>1356407</v>
      </c>
      <c r="J51" s="75">
        <v>25.5822</v>
      </c>
      <c r="K51" s="76">
        <v>323778</v>
      </c>
      <c r="L51" s="75">
        <v>6.1064999999999996</v>
      </c>
      <c r="M51" s="76">
        <v>728681</v>
      </c>
      <c r="N51" s="75">
        <v>13.7431</v>
      </c>
      <c r="O51" s="76">
        <v>3455</v>
      </c>
      <c r="P51" s="75">
        <v>6.5199999999999994E-2</v>
      </c>
      <c r="Q51" s="77">
        <v>55649</v>
      </c>
      <c r="R51" s="47">
        <v>1.04956</v>
      </c>
      <c r="S51" s="72">
        <v>151232</v>
      </c>
      <c r="T51" s="73">
        <v>2.8522799999999999</v>
      </c>
      <c r="U51" s="72">
        <v>104732</v>
      </c>
      <c r="V51" s="73">
        <v>1.9752700000000001</v>
      </c>
      <c r="W51" s="78">
        <v>464443</v>
      </c>
      <c r="X51" s="79">
        <v>8.7595200000000002</v>
      </c>
      <c r="Y51" s="54">
        <v>8616</v>
      </c>
      <c r="Z51" s="55">
        <v>100</v>
      </c>
    </row>
    <row r="52" spans="1:26" s="70" customFormat="1" ht="15" customHeight="1" x14ac:dyDescent="0.2">
      <c r="A52" s="57"/>
      <c r="B52" s="58" t="s">
        <v>71</v>
      </c>
      <c r="C52" s="59">
        <v>322539</v>
      </c>
      <c r="D52" s="60">
        <v>48.514699999999998</v>
      </c>
      <c r="E52" s="61">
        <v>3496</v>
      </c>
      <c r="F52" s="62">
        <v>0.52590000000000003</v>
      </c>
      <c r="G52" s="63">
        <v>5598</v>
      </c>
      <c r="H52" s="62">
        <v>0.84199999999999997</v>
      </c>
      <c r="I52" s="63">
        <v>52462</v>
      </c>
      <c r="J52" s="62">
        <v>7.8910999999999998</v>
      </c>
      <c r="K52" s="63">
        <v>4318</v>
      </c>
      <c r="L52" s="62">
        <v>0.64949999999999997</v>
      </c>
      <c r="M52" s="63">
        <v>244135</v>
      </c>
      <c r="N52" s="62">
        <v>36.721600000000002</v>
      </c>
      <c r="O52" s="63">
        <v>4811</v>
      </c>
      <c r="P52" s="62">
        <v>0.72360000000000002</v>
      </c>
      <c r="Q52" s="64">
        <v>7719</v>
      </c>
      <c r="R52" s="65">
        <v>1.1610499999999999</v>
      </c>
      <c r="S52" s="59">
        <v>30243</v>
      </c>
      <c r="T52" s="60">
        <v>4.5490000000000004</v>
      </c>
      <c r="U52" s="59">
        <v>2670</v>
      </c>
      <c r="V52" s="60">
        <v>0.40161000000000002</v>
      </c>
      <c r="W52" s="66">
        <v>25537</v>
      </c>
      <c r="X52" s="67">
        <v>3.8411499999999998</v>
      </c>
      <c r="Y52" s="68">
        <v>1009</v>
      </c>
      <c r="Z52" s="69">
        <v>100</v>
      </c>
    </row>
    <row r="53" spans="1:26" s="70" customFormat="1" ht="15" customHeight="1" x14ac:dyDescent="0.2">
      <c r="A53" s="57"/>
      <c r="B53" s="71" t="s">
        <v>72</v>
      </c>
      <c r="C53" s="72">
        <v>40057</v>
      </c>
      <c r="D53" s="73">
        <v>48.312100000000001</v>
      </c>
      <c r="E53" s="74">
        <v>212</v>
      </c>
      <c r="F53" s="75">
        <v>0.25569999999999998</v>
      </c>
      <c r="G53" s="76">
        <v>922</v>
      </c>
      <c r="H53" s="75">
        <v>1.1120000000000001</v>
      </c>
      <c r="I53" s="76">
        <v>657</v>
      </c>
      <c r="J53" s="75">
        <v>0.79239999999999999</v>
      </c>
      <c r="K53" s="76">
        <v>967</v>
      </c>
      <c r="L53" s="75">
        <v>1.1662999999999999</v>
      </c>
      <c r="M53" s="76">
        <v>36128</v>
      </c>
      <c r="N53" s="75">
        <v>43.573399999999999</v>
      </c>
      <c r="O53" s="76">
        <v>49</v>
      </c>
      <c r="P53" s="75">
        <v>5.91E-2</v>
      </c>
      <c r="Q53" s="77">
        <v>1122</v>
      </c>
      <c r="R53" s="47">
        <v>1.3532299999999999</v>
      </c>
      <c r="S53" s="72">
        <v>4070</v>
      </c>
      <c r="T53" s="73">
        <v>4.90876</v>
      </c>
      <c r="U53" s="72">
        <v>1575</v>
      </c>
      <c r="V53" s="73">
        <v>1.89958</v>
      </c>
      <c r="W53" s="78">
        <v>736</v>
      </c>
      <c r="X53" s="79">
        <v>0.88768000000000002</v>
      </c>
      <c r="Y53" s="54">
        <v>306</v>
      </c>
      <c r="Z53" s="55">
        <v>100</v>
      </c>
    </row>
    <row r="54" spans="1:26" s="70" customFormat="1" ht="15" customHeight="1" x14ac:dyDescent="0.2">
      <c r="A54" s="57"/>
      <c r="B54" s="58" t="s">
        <v>73</v>
      </c>
      <c r="C54" s="59">
        <v>623447</v>
      </c>
      <c r="D54" s="60">
        <v>48.519300000000001</v>
      </c>
      <c r="E54" s="61">
        <v>1857</v>
      </c>
      <c r="F54" s="62">
        <v>0.14449999999999999</v>
      </c>
      <c r="G54" s="63">
        <v>41881</v>
      </c>
      <c r="H54" s="62">
        <v>3.2593999999999999</v>
      </c>
      <c r="I54" s="63">
        <v>89316</v>
      </c>
      <c r="J54" s="62">
        <v>6.9509999999999996</v>
      </c>
      <c r="K54" s="63">
        <v>144067</v>
      </c>
      <c r="L54" s="62">
        <v>11.2119</v>
      </c>
      <c r="M54" s="63">
        <v>312708</v>
      </c>
      <c r="N54" s="62">
        <v>24.336300000000001</v>
      </c>
      <c r="O54" s="63">
        <v>987</v>
      </c>
      <c r="P54" s="62">
        <v>7.6799999999999993E-2</v>
      </c>
      <c r="Q54" s="64">
        <v>32631</v>
      </c>
      <c r="R54" s="65">
        <v>2.5394800000000002</v>
      </c>
      <c r="S54" s="59">
        <v>53325</v>
      </c>
      <c r="T54" s="60">
        <v>4.1499800000000002</v>
      </c>
      <c r="U54" s="59">
        <v>7625</v>
      </c>
      <c r="V54" s="60">
        <v>0.59340999999999999</v>
      </c>
      <c r="W54" s="66">
        <v>51414</v>
      </c>
      <c r="X54" s="67">
        <v>4.0012600000000003</v>
      </c>
      <c r="Y54" s="68">
        <v>1971</v>
      </c>
      <c r="Z54" s="69">
        <v>100</v>
      </c>
    </row>
    <row r="55" spans="1:26" s="70" customFormat="1" ht="15" customHeight="1" x14ac:dyDescent="0.2">
      <c r="A55" s="57"/>
      <c r="B55" s="71" t="s">
        <v>74</v>
      </c>
      <c r="C55" s="72">
        <v>530930</v>
      </c>
      <c r="D55" s="73">
        <v>48.491599999999998</v>
      </c>
      <c r="E55" s="74">
        <v>6880</v>
      </c>
      <c r="F55" s="75">
        <v>0.62839999999999996</v>
      </c>
      <c r="G55" s="76">
        <v>39496</v>
      </c>
      <c r="H55" s="75">
        <v>3.6073</v>
      </c>
      <c r="I55" s="76">
        <v>120505</v>
      </c>
      <c r="J55" s="75">
        <v>11.0061</v>
      </c>
      <c r="K55" s="76">
        <v>23545</v>
      </c>
      <c r="L55" s="75">
        <v>2.1503999999999999</v>
      </c>
      <c r="M55" s="76">
        <v>294811</v>
      </c>
      <c r="N55" s="75">
        <v>26.926100000000002</v>
      </c>
      <c r="O55" s="76">
        <v>5549</v>
      </c>
      <c r="P55" s="75">
        <v>0.50680000000000003</v>
      </c>
      <c r="Q55" s="77">
        <v>40144</v>
      </c>
      <c r="R55" s="47">
        <v>3.66649</v>
      </c>
      <c r="S55" s="72">
        <v>45722</v>
      </c>
      <c r="T55" s="73">
        <v>4.1759399999999998</v>
      </c>
      <c r="U55" s="72">
        <v>11335</v>
      </c>
      <c r="V55" s="73">
        <v>1.0352600000000001</v>
      </c>
      <c r="W55" s="78">
        <v>54622</v>
      </c>
      <c r="X55" s="79">
        <v>4.98881</v>
      </c>
      <c r="Y55" s="54">
        <v>2305</v>
      </c>
      <c r="Z55" s="55">
        <v>100</v>
      </c>
    </row>
    <row r="56" spans="1:26" s="70" customFormat="1" ht="15" customHeight="1" x14ac:dyDescent="0.2">
      <c r="A56" s="57"/>
      <c r="B56" s="58" t="s">
        <v>75</v>
      </c>
      <c r="C56" s="59">
        <v>134514</v>
      </c>
      <c r="D56" s="60">
        <v>48.296999999999997</v>
      </c>
      <c r="E56" s="61">
        <v>138</v>
      </c>
      <c r="F56" s="62">
        <v>4.9500000000000002E-2</v>
      </c>
      <c r="G56" s="63">
        <v>899</v>
      </c>
      <c r="H56" s="62">
        <v>0.32279999999999998</v>
      </c>
      <c r="I56" s="63">
        <v>2104</v>
      </c>
      <c r="J56" s="62">
        <v>0.75539999999999996</v>
      </c>
      <c r="K56" s="63">
        <v>5840</v>
      </c>
      <c r="L56" s="62">
        <v>2.0968</v>
      </c>
      <c r="M56" s="63">
        <v>122026</v>
      </c>
      <c r="N56" s="62">
        <v>43.813200000000002</v>
      </c>
      <c r="O56" s="63">
        <v>76</v>
      </c>
      <c r="P56" s="62">
        <v>2.7300000000000001E-2</v>
      </c>
      <c r="Q56" s="64">
        <v>3431</v>
      </c>
      <c r="R56" s="65">
        <v>1.2318899999999999</v>
      </c>
      <c r="S56" s="59">
        <v>15587</v>
      </c>
      <c r="T56" s="60">
        <v>5.5964900000000002</v>
      </c>
      <c r="U56" s="59">
        <v>1658</v>
      </c>
      <c r="V56" s="60">
        <v>0.59530000000000005</v>
      </c>
      <c r="W56" s="66">
        <v>1130</v>
      </c>
      <c r="X56" s="67">
        <v>0.40572000000000003</v>
      </c>
      <c r="Y56" s="68">
        <v>720</v>
      </c>
      <c r="Z56" s="69">
        <v>100</v>
      </c>
    </row>
    <row r="57" spans="1:26" s="70" customFormat="1" ht="15" customHeight="1" x14ac:dyDescent="0.2">
      <c r="A57" s="57"/>
      <c r="B57" s="71" t="s">
        <v>76</v>
      </c>
      <c r="C57" s="72">
        <v>421001</v>
      </c>
      <c r="D57" s="73">
        <v>48.508299999999998</v>
      </c>
      <c r="E57" s="74">
        <v>5085</v>
      </c>
      <c r="F57" s="75">
        <v>0.58589999999999998</v>
      </c>
      <c r="G57" s="76">
        <v>16492</v>
      </c>
      <c r="H57" s="75">
        <v>1.9001999999999999</v>
      </c>
      <c r="I57" s="76">
        <v>47801</v>
      </c>
      <c r="J57" s="75">
        <v>5.5076999999999998</v>
      </c>
      <c r="K57" s="76">
        <v>39653</v>
      </c>
      <c r="L57" s="75">
        <v>4.5689000000000002</v>
      </c>
      <c r="M57" s="76">
        <v>298224</v>
      </c>
      <c r="N57" s="75">
        <v>34.361800000000002</v>
      </c>
      <c r="O57" s="76">
        <v>367</v>
      </c>
      <c r="P57" s="75">
        <v>4.2299999999999997E-2</v>
      </c>
      <c r="Q57" s="77">
        <v>13379</v>
      </c>
      <c r="R57" s="47">
        <v>1.54155</v>
      </c>
      <c r="S57" s="72">
        <v>38483</v>
      </c>
      <c r="T57" s="73">
        <v>4.4340700000000002</v>
      </c>
      <c r="U57" s="72">
        <v>2727</v>
      </c>
      <c r="V57" s="73">
        <v>0.31420999999999999</v>
      </c>
      <c r="W57" s="78">
        <v>21988</v>
      </c>
      <c r="X57" s="79">
        <v>2.53349</v>
      </c>
      <c r="Y57" s="54">
        <v>2232</v>
      </c>
      <c r="Z57" s="55">
        <v>100</v>
      </c>
    </row>
    <row r="58" spans="1:26" s="70" customFormat="1" ht="15" customHeight="1" thickBot="1" x14ac:dyDescent="0.25">
      <c r="A58" s="57"/>
      <c r="B58" s="80" t="s">
        <v>77</v>
      </c>
      <c r="C58" s="81">
        <v>45858</v>
      </c>
      <c r="D58" s="82">
        <v>48.4133</v>
      </c>
      <c r="E58" s="83">
        <v>1788</v>
      </c>
      <c r="F58" s="84">
        <v>1.8875999999999999</v>
      </c>
      <c r="G58" s="85">
        <v>375</v>
      </c>
      <c r="H58" s="84">
        <v>0.39589999999999997</v>
      </c>
      <c r="I58" s="85">
        <v>6200</v>
      </c>
      <c r="J58" s="84">
        <v>6.5454999999999997</v>
      </c>
      <c r="K58" s="85">
        <v>490</v>
      </c>
      <c r="L58" s="84">
        <v>0.51729999999999998</v>
      </c>
      <c r="M58" s="85">
        <v>35930</v>
      </c>
      <c r="N58" s="84">
        <v>37.932099999999998</v>
      </c>
      <c r="O58" s="85">
        <v>81</v>
      </c>
      <c r="P58" s="84">
        <v>8.5500000000000007E-2</v>
      </c>
      <c r="Q58" s="86">
        <v>994</v>
      </c>
      <c r="R58" s="87">
        <v>1.04939</v>
      </c>
      <c r="S58" s="81">
        <v>4465</v>
      </c>
      <c r="T58" s="82">
        <v>4.7137900000000004</v>
      </c>
      <c r="U58" s="81">
        <v>691</v>
      </c>
      <c r="V58" s="82">
        <v>0.72950000000000004</v>
      </c>
      <c r="W58" s="88">
        <v>1149</v>
      </c>
      <c r="X58" s="89">
        <v>1.21302</v>
      </c>
      <c r="Y58" s="90">
        <v>365</v>
      </c>
      <c r="Z58" s="91">
        <v>100</v>
      </c>
    </row>
    <row r="59" spans="1:26" s="70" customFormat="1" ht="12.75" x14ac:dyDescent="0.2">
      <c r="A59" s="57"/>
      <c r="B59" s="92"/>
      <c r="C59" s="93"/>
      <c r="D59" s="93"/>
      <c r="E59" s="93"/>
      <c r="F59" s="93"/>
      <c r="G59" s="93"/>
      <c r="H59" s="93"/>
      <c r="I59" s="93"/>
      <c r="J59" s="93"/>
      <c r="K59" s="93"/>
      <c r="L59" s="93"/>
      <c r="M59" s="93"/>
      <c r="N59" s="93"/>
      <c r="O59" s="93"/>
      <c r="P59" s="93"/>
      <c r="Q59" s="93"/>
      <c r="R59" s="93"/>
      <c r="S59" s="93"/>
      <c r="T59" s="93"/>
      <c r="U59" s="93"/>
      <c r="V59" s="93"/>
      <c r="W59" s="94"/>
      <c r="X59" s="95"/>
      <c r="Y59" s="93"/>
      <c r="Z59" s="93"/>
    </row>
    <row r="60" spans="1:26" s="70" customFormat="1" ht="12.75" x14ac:dyDescent="0.2">
      <c r="A60" s="57"/>
      <c r="B60" s="92" t="str">
        <f>CONCATENATE("NOTE: Table reads (for US Totals): Of all ",TEXT(C7,"#,##0")," public school female students, ",TEXT(E7,"#,##0")," (",TEXT(F7,"0.0"),"%) are American Indian or Alaska Native.")</f>
        <v>NOTE: Table reads (for US Totals): Of all 24,518,548 public school female students, 256,255 (0.5%) are American Indian or Alaska Native.</v>
      </c>
      <c r="C60" s="93"/>
      <c r="D60" s="93"/>
      <c r="E60" s="93"/>
      <c r="F60" s="93"/>
      <c r="G60" s="93"/>
      <c r="H60" s="93"/>
      <c r="I60" s="93"/>
      <c r="J60" s="93"/>
      <c r="K60" s="93"/>
      <c r="L60" s="93"/>
      <c r="M60" s="93"/>
      <c r="N60" s="93"/>
      <c r="O60" s="93"/>
      <c r="P60" s="93"/>
      <c r="Q60" s="93"/>
      <c r="R60" s="93"/>
      <c r="S60" s="93"/>
      <c r="T60" s="93"/>
      <c r="U60" s="94"/>
      <c r="V60" s="95"/>
      <c r="W60" s="93"/>
      <c r="X60" s="93"/>
      <c r="Y60" s="93"/>
      <c r="Z60" s="93"/>
    </row>
    <row r="61" spans="1:26" s="70" customFormat="1" ht="14.1" customHeight="1" x14ac:dyDescent="0.2">
      <c r="B61" s="103" t="s">
        <v>78</v>
      </c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  <c r="P61" s="103"/>
      <c r="Q61" s="103"/>
      <c r="R61" s="103"/>
      <c r="S61" s="103"/>
      <c r="T61" s="103"/>
      <c r="U61" s="103"/>
      <c r="V61" s="103"/>
      <c r="W61" s="103"/>
      <c r="X61" s="103"/>
      <c r="Y61" s="103"/>
      <c r="Z61" s="103"/>
    </row>
    <row r="62" spans="1:26" x14ac:dyDescent="0.2">
      <c r="B62" s="103" t="s">
        <v>79</v>
      </c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  <c r="P62" s="103"/>
      <c r="Q62" s="103"/>
      <c r="R62" s="103"/>
      <c r="S62" s="103"/>
      <c r="T62" s="103"/>
      <c r="U62" s="103"/>
      <c r="V62" s="103"/>
      <c r="W62" s="103"/>
    </row>
  </sheetData>
  <mergeCells count="19">
    <mergeCell ref="C5:D5"/>
    <mergeCell ref="S4:V4"/>
    <mergeCell ref="S5:T5"/>
    <mergeCell ref="Y4:Y5"/>
    <mergeCell ref="B62:W62"/>
    <mergeCell ref="B61:Z61"/>
    <mergeCell ref="B2:Z2"/>
    <mergeCell ref="Z4:Z5"/>
    <mergeCell ref="U5:V5"/>
    <mergeCell ref="B4:B6"/>
    <mergeCell ref="E4:R4"/>
    <mergeCell ref="W4:X5"/>
    <mergeCell ref="E5:F5"/>
    <mergeCell ref="G5:H5"/>
    <mergeCell ref="I5:J5"/>
    <mergeCell ref="K5:L5"/>
    <mergeCell ref="M5:N5"/>
    <mergeCell ref="O5:P5"/>
    <mergeCell ref="Q5:R5"/>
  </mergeCells>
  <phoneticPr fontId="16" type="noConversion"/>
  <printOptions horizontalCentered="1"/>
  <pageMargins left="0.25" right="0.25" top="1" bottom="1" header="0.5" footer="0.5"/>
  <pageSetup scale="43" orientation="landscape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Index</vt:lpstr>
      <vt:lpstr>Overall Enrollment</vt:lpstr>
      <vt:lpstr>Overall Enrollment - Male</vt:lpstr>
      <vt:lpstr>Overall Enrollment - Female</vt:lpstr>
      <vt:lpstr>'Overall Enrollment'!Print_Area</vt:lpstr>
      <vt:lpstr>'Overall Enrollment - Female'!Print_Area</vt:lpstr>
      <vt:lpstr>'Overall Enrollment - Male'!Print_Area</vt:lpstr>
    </vt:vector>
  </TitlesOfParts>
  <Manager/>
  <Company>AIR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Victor Bandeira de Mello</dc:creator>
  <cp:keywords/>
  <dc:description/>
  <cp:lastModifiedBy>Hector Tello</cp:lastModifiedBy>
  <cp:revision/>
  <dcterms:created xsi:type="dcterms:W3CDTF">2014-03-02T22:16:30Z</dcterms:created>
  <dcterms:modified xsi:type="dcterms:W3CDTF">2020-04-25T14:56:16Z</dcterms:modified>
  <cp:category/>
  <cp:contentStatus/>
</cp:coreProperties>
</file>