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8FC23BDB-E72A-0F46-811F-3271C0397F98}" xr6:coauthVersionLast="47" xr6:coauthVersionMax="47" xr10:uidLastSave="{00000000-0000-0000-0000-000000000000}"/>
  <bookViews>
    <workbookView xWindow="480" yWindow="500" windowWidth="11360" windowHeight="8700" activeTab="5" xr2:uid="{6704735E-CD4B-4842-B1CF-C8D0390F9A9D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M8" i="1"/>
  <c r="M7" i="1"/>
  <c r="M20" i="1"/>
  <c r="L23" i="1"/>
  <c r="K23" i="1"/>
  <c r="J23" i="1"/>
  <c r="I23" i="1"/>
  <c r="H23" i="1"/>
  <c r="G23" i="1"/>
  <c r="F23" i="1"/>
  <c r="E23" i="1"/>
  <c r="D23" i="1"/>
  <c r="C23" i="1"/>
  <c r="M22" i="1"/>
  <c r="M21" i="1"/>
  <c r="M19" i="1"/>
  <c r="M18" i="1"/>
  <c r="M17" i="1"/>
  <c r="M16" i="1"/>
  <c r="M15" i="1"/>
  <c r="M14" i="1"/>
  <c r="M13" i="1"/>
  <c r="M12" i="1"/>
  <c r="M11" i="1"/>
  <c r="M10" i="1"/>
  <c r="M39" i="6"/>
  <c r="C39" i="6"/>
  <c r="D39" i="6"/>
  <c r="E39" i="6"/>
  <c r="F39" i="6"/>
  <c r="G39" i="6"/>
  <c r="H39" i="6"/>
  <c r="I39" i="6"/>
  <c r="J39" i="6"/>
  <c r="L39" i="6"/>
  <c r="K39" i="6"/>
  <c r="C23" i="6"/>
  <c r="D23" i="6"/>
  <c r="F23" i="6"/>
  <c r="G23" i="6"/>
  <c r="H23" i="6"/>
  <c r="I23" i="6"/>
  <c r="M23" i="6"/>
  <c r="M22" i="6"/>
  <c r="M21" i="6"/>
  <c r="M20" i="6"/>
  <c r="C18" i="6"/>
  <c r="D18" i="6"/>
  <c r="F18" i="6"/>
  <c r="G18" i="6"/>
  <c r="H18" i="6"/>
  <c r="I18" i="6"/>
  <c r="J18" i="6"/>
  <c r="M18" i="6"/>
  <c r="M17" i="6"/>
  <c r="M16" i="6"/>
  <c r="M15" i="6"/>
  <c r="C13" i="6"/>
  <c r="D13" i="6"/>
  <c r="F13" i="6"/>
  <c r="G13" i="6"/>
  <c r="H13" i="6"/>
  <c r="I13" i="6"/>
  <c r="M13" i="6"/>
  <c r="M12" i="6"/>
  <c r="M11" i="6"/>
  <c r="M10" i="6"/>
  <c r="L23" i="6"/>
  <c r="K23" i="6"/>
  <c r="J23" i="6"/>
  <c r="E23" i="6"/>
  <c r="L18" i="6"/>
  <c r="K18" i="6"/>
  <c r="E18" i="6"/>
  <c r="L13" i="6"/>
  <c r="K13" i="6"/>
  <c r="J13" i="6"/>
  <c r="E13" i="6"/>
</calcChain>
</file>

<file path=xl/sharedStrings.xml><?xml version="1.0" encoding="utf-8"?>
<sst xmlns="http://schemas.openxmlformats.org/spreadsheetml/2006/main" count="488" uniqueCount="104">
  <si>
    <t>Australian Bureau of Statistics</t>
  </si>
  <si>
    <t>cat. no. 4517.0 Prisoners in Australia, 30 June 2005</t>
  </si>
  <si>
    <t>Table 1. NUMBER OF PRISONERS, by age(a)</t>
  </si>
  <si>
    <t>Age group (years)</t>
  </si>
  <si>
    <t>NSW(b)</t>
  </si>
  <si>
    <t>Vic.</t>
  </si>
  <si>
    <t>Qld</t>
  </si>
  <si>
    <t>SA</t>
  </si>
  <si>
    <t>WA</t>
  </si>
  <si>
    <t>Tas.</t>
  </si>
  <si>
    <t>NT</t>
  </si>
  <si>
    <t>ACT in ACT</t>
  </si>
  <si>
    <t>ACT in NSW(b)</t>
  </si>
  <si>
    <t>ACT Total</t>
  </si>
  <si>
    <t>Aust.(c)(d)</t>
  </si>
  <si>
    <t>Males</t>
  </si>
  <si>
    <t>Females</t>
  </si>
  <si>
    <t>Persons</t>
  </si>
  <si>
    <t>Under 18</t>
  </si>
  <si>
    <t>–</t>
  </si>
  <si>
    <t>18</t>
  </si>
  <si>
    <t>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</si>
  <si>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</si>
  <si>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</si>
  <si>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</si>
  <si>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</si>
  <si>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</si>
  <si>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</si>
  <si>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</si>
  <si>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</si>
  <si>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</si>
  <si>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&amp; over</t>
  </si>
  <si>
    <t>Total</t>
  </si>
  <si>
    <t>–     nil or rounded to zero (including null cells)</t>
  </si>
  <si>
    <t>np   not available for publication but included in totals where applicable, unless otherwise indicated</t>
  </si>
  <si>
    <t xml:space="preserve">(a) Table cells containing small values have been randomly adjusted to avoid releasing confidential information. </t>
  </si>
  <si>
    <t>(b) The majority of full-time prisoners sentenced in the ACT are held in NSW prisons. See Explanatory Notes, paragraph 11.</t>
  </si>
  <si>
    <t>(c) The ACT in NSW figures are a subset of the NSW figures and are not separately counted in the Australian totals. See Explanatory Notes, paragraph 11.</t>
  </si>
  <si>
    <t>(d) Randomisation of table components may have caused minor variations to Australian data released in cat. no. 4517.0</t>
  </si>
  <si>
    <t>© Commonwealth of Australia, 2005</t>
  </si>
  <si>
    <t>Table 2. PROPORTION OF PRISONERS, by age(a)</t>
  </si>
  <si>
    <t>Table 3. IMPRISONMENT RATES(a), by age</t>
  </si>
  <si>
    <t>ACT(c)</t>
  </si>
  <si>
    <t>Aust.</t>
  </si>
  <si>
    <t>(a) Rate per 100,000 adult population. See Explanatory Notes, paragraphs 13–17.</t>
  </si>
  <si>
    <t>(b) Data for NSW excludes ACT prisoners held in NSW prisons.</t>
  </si>
  <si>
    <t>(c) Data for ACT include ACT prisoners held in ACT as well as ACT prisoners held in NSW. See Explanatory Notes, paragraph 11.</t>
  </si>
  <si>
    <t>©  Commonwealth of Australia, 2005</t>
  </si>
  <si>
    <t>Table 4. MEAN AND MEDIAN AGE OF PRISONERS</t>
  </si>
  <si>
    <t>NSW(a)</t>
  </si>
  <si>
    <t>ACT in NSW(a)</t>
  </si>
  <si>
    <t>Aust.(b)</t>
  </si>
  <si>
    <t>Mean age (years)</t>
  </si>
  <si>
    <t>Median age (years)</t>
  </si>
  <si>
    <t>(a) The majority of full-time prisoners sentenced in the ACT are held in NSW prisons. See Explanatory Notes, paragraph 11.</t>
  </si>
  <si>
    <t>(b) The ACT in NSW figures are a subset of the NSW figures and are not separately counted in the Australian totals. See Explanatory Notes, paragraph 11.</t>
  </si>
  <si>
    <t>Table 5. NUMBER OF PRISONERS, by country of birth(a)</t>
  </si>
  <si>
    <t>NSW (b)</t>
  </si>
  <si>
    <t>ACT in NSW (b)</t>
  </si>
  <si>
    <t>Australia</t>
  </si>
  <si>
    <t>New Zealand</t>
  </si>
  <si>
    <t>Papua New Guinea</t>
  </si>
  <si>
    <t>Fiji</t>
  </si>
  <si>
    <t>Samoa</t>
  </si>
  <si>
    <t>Tonga</t>
  </si>
  <si>
    <t>United Kingdom and Ireland</t>
  </si>
  <si>
    <t>Germany</t>
  </si>
  <si>
    <t>Netherlands</t>
  </si>
  <si>
    <t>Italy</t>
  </si>
  <si>
    <t>Malta</t>
  </si>
  <si>
    <t>Greece</t>
  </si>
  <si>
    <t>Romania</t>
  </si>
  <si>
    <t>Former Yugoslavia (e)</t>
  </si>
  <si>
    <t>Lebanon</t>
  </si>
  <si>
    <t>Turkey</t>
  </si>
  <si>
    <t>Cambodia</t>
  </si>
  <si>
    <t>Laos</t>
  </si>
  <si>
    <t>Viet Nam</t>
  </si>
  <si>
    <t>Thailand</t>
  </si>
  <si>
    <t>Indonesia</t>
  </si>
  <si>
    <t>Malaysia</t>
  </si>
  <si>
    <t>Philippines</t>
  </si>
  <si>
    <t>Singapore</t>
  </si>
  <si>
    <t>China (excludes SARs and Taiwan Province)</t>
  </si>
  <si>
    <t>Hong Kong (SAR of China)</t>
  </si>
  <si>
    <t>India</t>
  </si>
  <si>
    <t>United States of America</t>
  </si>
  <si>
    <t>Chile</t>
  </si>
  <si>
    <t>South Africa</t>
  </si>
  <si>
    <t>Other</t>
  </si>
  <si>
    <t>Unknown</t>
  </si>
  <si>
    <t>(e) This comprises Bosnia and Herzegovina, Croatia, Former Yugoslav Republic of Macedonia, Slovenia, and Serbia and Montenegro.</t>
  </si>
  <si>
    <t>Table 6. PRISONERS, by known prior adult imprisonment under sentence(a)(b)</t>
  </si>
  <si>
    <t>NSW(c)</t>
  </si>
  <si>
    <t>ACT in NSW(c)</t>
  </si>
  <si>
    <t>Aust.(d)(e)</t>
  </si>
  <si>
    <t>NUMBER</t>
  </si>
  <si>
    <t>Yes</t>
  </si>
  <si>
    <t>No</t>
  </si>
  <si>
    <t>PROPORTION (%)</t>
  </si>
  <si>
    <t>(b) Refers to prior adult imprisonment under sentence.</t>
  </si>
  <si>
    <t>(c) The majority of full-time prisoners sentenced in the ACT are held in NSW prisons. See Explanatory Notes, paragraph 11.</t>
  </si>
  <si>
    <t>(d) The ACT in NSW figures are a subset of the NSW figures and are not separately counted in the Australian totals. See Explanatory Notes, paragraph 11.</t>
  </si>
  <si>
    <t>(e) Randomisation of table components may have caused minor variations to Australian data released in cat. no. 4517.0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</si>
</sst>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73" formatCode="#,##0.0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NumberFormat="1" applyFont="1" applyFill="1" applyAlignment="1"/>
    <xf numFmtId="0" fontId="3" fillId="0" borderId="0" xfId="0" applyNumberFormat="1" applyFont="1" applyFill="1" applyAlignment="1"/>
    <xf numFmtId="0" fontId="4" fillId="0" borderId="0" xfId="0" applyNumberFormat="1" applyFont="1" applyFill="1" applyAlignment="1"/>
    <xf numFmtId="0" fontId="5" fillId="0" borderId="0" xfId="0" applyNumberFormat="1" applyFont="1" applyFill="1" applyAlignment="1"/>
    <xf numFmtId="0" fontId="6" fillId="0" borderId="0" xfId="0" applyNumberFormat="1" applyFont="1" applyFill="1" applyAlignment="1"/>
    <xf numFmtId="172" fontId="4" fillId="0" borderId="0" xfId="0" applyNumberFormat="1" applyFont="1" applyFill="1"/>
    <xf numFmtId="0" fontId="6" fillId="0" borderId="0" xfId="0" applyNumberFormat="1" applyFont="1" applyFill="1" applyAlignment="1">
      <alignment horizontal="right"/>
    </xf>
    <xf numFmtId="0" fontId="4" fillId="0" borderId="0" xfId="0" applyNumberFormat="1" applyFont="1" applyFill="1" applyBorder="1" applyAlignment="1"/>
    <xf numFmtId="3" fontId="4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right" wrapText="1"/>
    </xf>
    <xf numFmtId="3" fontId="8" fillId="0" borderId="0" xfId="0" applyNumberFormat="1" applyFont="1" applyFill="1" applyBorder="1" applyAlignment="1">
      <alignment horizontal="right" wrapText="1"/>
    </xf>
    <xf numFmtId="3" fontId="4" fillId="0" borderId="0" xfId="0" applyNumberFormat="1" applyFont="1" applyFill="1" applyAlignment="1"/>
    <xf numFmtId="3" fontId="8" fillId="0" borderId="0" xfId="0" applyNumberFormat="1" applyFont="1" applyFill="1" applyBorder="1" applyAlignment="1"/>
    <xf numFmtId="3" fontId="6" fillId="0" borderId="0" xfId="0" applyNumberFormat="1" applyFont="1" applyFill="1" applyAlignment="1"/>
    <xf numFmtId="0" fontId="8" fillId="0" borderId="0" xfId="0" applyFont="1" applyFill="1" applyBorder="1" applyAlignment="1"/>
    <xf numFmtId="172" fontId="4" fillId="0" borderId="0" xfId="0" applyNumberFormat="1" applyFont="1" applyFill="1" applyAlignment="1"/>
    <xf numFmtId="172" fontId="7" fillId="0" borderId="0" xfId="0" applyNumberFormat="1" applyFont="1" applyFill="1" applyBorder="1" applyAlignment="1">
      <alignment horizontal="right" wrapText="1"/>
    </xf>
    <xf numFmtId="3" fontId="4" fillId="0" borderId="0" xfId="0" applyNumberFormat="1" applyFont="1" applyAlignment="1" applyProtection="1">
      <alignment horizontal="right"/>
      <protection locked="0"/>
    </xf>
    <xf numFmtId="3" fontId="6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2" fillId="0" borderId="0" xfId="0" applyNumberFormat="1" applyFont="1" applyAlignment="1"/>
    <xf numFmtId="0" fontId="3" fillId="0" borderId="0" xfId="0" applyNumberFormat="1" applyFont="1" applyAlignment="1"/>
    <xf numFmtId="0" fontId="6" fillId="0" borderId="0" xfId="0" applyNumberFormat="1" applyFont="1" applyAlignment="1"/>
    <xf numFmtId="0" fontId="4" fillId="0" borderId="0" xfId="0" applyNumberFormat="1" applyFont="1" applyAlignment="1"/>
    <xf numFmtId="0" fontId="6" fillId="0" borderId="0" xfId="0" applyNumberFormat="1" applyFont="1" applyAlignment="1">
      <alignment horizontal="right"/>
    </xf>
    <xf numFmtId="0" fontId="4" fillId="0" borderId="1" xfId="0" applyNumberFormat="1" applyFont="1" applyBorder="1" applyAlignment="1">
      <alignment horizontal="centerContinuous"/>
    </xf>
    <xf numFmtId="0" fontId="4" fillId="0" borderId="1" xfId="0" applyNumberFormat="1" applyFont="1" applyFill="1" applyBorder="1" applyAlignment="1">
      <alignment horizontal="centerContinuous"/>
    </xf>
    <xf numFmtId="0" fontId="4" fillId="0" borderId="0" xfId="0" applyNumberFormat="1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right"/>
      <protection locked="0"/>
    </xf>
    <xf numFmtId="172" fontId="1" fillId="0" borderId="0" xfId="0" applyNumberFormat="1" applyFont="1" applyAlignment="1" applyProtection="1">
      <alignment horizontal="right"/>
      <protection locked="0"/>
    </xf>
    <xf numFmtId="172" fontId="6" fillId="0" borderId="0" xfId="0" applyNumberFormat="1" applyFont="1" applyBorder="1" applyAlignment="1" applyProtection="1">
      <alignment horizontal="right"/>
      <protection locked="0"/>
    </xf>
    <xf numFmtId="172" fontId="4" fillId="0" borderId="0" xfId="0" applyNumberFormat="1" applyFont="1" applyAlignment="1" applyProtection="1">
      <alignment horizontal="right"/>
      <protection locked="0"/>
    </xf>
    <xf numFmtId="172" fontId="4" fillId="0" borderId="0" xfId="0" applyNumberFormat="1" applyFont="1" applyFill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/>
    <xf numFmtId="172" fontId="4" fillId="0" borderId="0" xfId="0" applyNumberFormat="1" applyFont="1"/>
    <xf numFmtId="0" fontId="4" fillId="0" borderId="0" xfId="0" applyNumberFormat="1" applyFont="1" applyAlignment="1">
      <alignment horizontal="centerContinuous"/>
    </xf>
    <xf numFmtId="3" fontId="2" fillId="0" borderId="0" xfId="0" applyNumberFormat="1" applyFont="1" applyAlignment="1"/>
    <xf numFmtId="3" fontId="3" fillId="0" borderId="0" xfId="0" applyNumberFormat="1" applyFont="1" applyAlignment="1"/>
    <xf numFmtId="3" fontId="6" fillId="0" borderId="0" xfId="0" applyNumberFormat="1" applyFont="1" applyAlignment="1"/>
    <xf numFmtId="3" fontId="4" fillId="0" borderId="0" xfId="0" applyNumberFormat="1" applyFont="1" applyAlignment="1"/>
    <xf numFmtId="0" fontId="6" fillId="0" borderId="0" xfId="0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/>
    <xf numFmtId="3" fontId="0" fillId="0" borderId="0" xfId="0" applyNumberFormat="1" applyAlignment="1" applyProtection="1">
      <alignment horizontal="right"/>
      <protection locked="0"/>
    </xf>
    <xf numFmtId="3" fontId="6" fillId="0" borderId="0" xfId="0" applyNumberFormat="1" applyFont="1" applyBorder="1" applyAlignment="1" applyProtection="1">
      <alignment horizontal="right"/>
      <protection locked="0"/>
    </xf>
    <xf numFmtId="0" fontId="9" fillId="0" borderId="0" xfId="0" applyNumberFormat="1" applyFont="1" applyAlignment="1"/>
    <xf numFmtId="0" fontId="5" fillId="0" borderId="0" xfId="0" applyNumberFormat="1" applyFont="1" applyAlignment="1"/>
    <xf numFmtId="0" fontId="4" fillId="0" borderId="0" xfId="0" applyNumberFormat="1" applyFont="1" applyFill="1"/>
    <xf numFmtId="172" fontId="4" fillId="0" borderId="0" xfId="0" applyNumberFormat="1" applyFont="1" applyAlignment="1"/>
    <xf numFmtId="172" fontId="4" fillId="0" borderId="0" xfId="0" applyNumberFormat="1" applyFont="1" applyFill="1" applyBorder="1" applyAlignment="1">
      <alignment horizontal="right"/>
    </xf>
    <xf numFmtId="172" fontId="4" fillId="0" borderId="0" xfId="0" applyNumberFormat="1" applyFont="1" applyFill="1" applyBorder="1"/>
    <xf numFmtId="172" fontId="4" fillId="0" borderId="0" xfId="0" applyNumberFormat="1" applyFont="1" applyFill="1" applyBorder="1" applyAlignment="1"/>
    <xf numFmtId="172" fontId="0" fillId="0" borderId="0" xfId="0" applyNumberFormat="1"/>
    <xf numFmtId="172" fontId="0" fillId="0" borderId="0" xfId="0" applyNumberFormat="1" applyAlignment="1" applyProtection="1">
      <alignment horizontal="right"/>
      <protection locked="0"/>
    </xf>
    <xf numFmtId="172" fontId="1" fillId="0" borderId="0" xfId="0" applyNumberFormat="1" applyFont="1" applyFill="1"/>
    <xf numFmtId="172" fontId="1" fillId="0" borderId="0" xfId="0" applyNumberFormat="1" applyFont="1" applyFill="1" applyAlignment="1" applyProtection="1">
      <alignment horizontal="right"/>
      <protection locked="0"/>
    </xf>
    <xf numFmtId="172" fontId="0" fillId="0" borderId="0" xfId="0" applyNumberFormat="1" applyBorder="1" applyAlignment="1" applyProtection="1">
      <alignment horizontal="right"/>
      <protection locked="0"/>
    </xf>
    <xf numFmtId="172" fontId="1" fillId="0" borderId="0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Border="1" applyAlignment="1" applyProtection="1">
      <alignment horizontal="right"/>
      <protection locked="0"/>
    </xf>
    <xf numFmtId="172" fontId="6" fillId="0" borderId="0" xfId="0" applyNumberFormat="1" applyFont="1" applyAlignment="1" applyProtection="1">
      <alignment horizontal="right"/>
      <protection locked="0"/>
    </xf>
    <xf numFmtId="0" fontId="6" fillId="0" borderId="0" xfId="0" applyFont="1"/>
    <xf numFmtId="3" fontId="0" fillId="0" borderId="0" xfId="0" applyNumberFormat="1"/>
    <xf numFmtId="3" fontId="10" fillId="0" borderId="0" xfId="0" applyNumberFormat="1" applyFont="1" applyFill="1" applyBorder="1" applyAlignment="1">
      <alignment horizontal="right" wrapText="1"/>
    </xf>
    <xf numFmtId="3" fontId="11" fillId="0" borderId="0" xfId="0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173" fontId="6" fillId="0" borderId="0" xfId="0" applyNumberFormat="1" applyFont="1" applyAlignment="1" applyProtection="1">
      <alignment horizontal="right"/>
      <protection locked="0"/>
    </xf>
    <xf numFmtId="0" fontId="6" fillId="0" borderId="0" xfId="0" applyNumberFormat="1" applyFont="1" applyAlignment="1">
      <alignment horizontal="right" wrapText="1"/>
    </xf>
    <xf numFmtId="0" fontId="6" fillId="0" borderId="0" xfId="0" applyFont="1" applyBorder="1" applyAlignment="1" applyProtection="1">
      <alignment horizontal="center" wrapText="1"/>
      <protection locked="0"/>
    </xf>
    <xf numFmtId="0" fontId="6" fillId="0" borderId="0" xfId="0" applyNumberFormat="1" applyFont="1" applyFill="1" applyAlignment="1">
      <alignment horizontal="right" wrapText="1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right" wrapText="1"/>
      <protection locked="0"/>
    </xf>
    <xf numFmtId="3" fontId="0" fillId="0" borderId="0" xfId="0" applyNumberFormat="1" applyAlignment="1" applyProtection="1">
      <alignment horizontal="right" wrapText="1"/>
      <protection locked="0"/>
    </xf>
    <xf numFmtId="0" fontId="4" fillId="0" borderId="1" xfId="0" applyFont="1" applyBorder="1" applyAlignment="1"/>
    <xf numFmtId="0" fontId="4" fillId="0" borderId="0" xfId="0" applyNumberFormat="1" applyFont="1" applyFill="1" applyAlignment="1">
      <alignment wrapText="1"/>
    </xf>
    <xf numFmtId="0" fontId="0" fillId="0" borderId="0" xfId="0" applyAlignment="1"/>
    <xf numFmtId="0" fontId="4" fillId="0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FB60-3345-4840-A57B-F70A654ED58D}">
  <sheetPr codeName="Sheet1"/>
  <dimension ref="A1:O43"/>
  <sheetViews>
    <sheetView workbookViewId="0">
      <selection activeCell="M5" sqref="M5"/>
    </sheetView>
  </sheetViews>
  <sheetFormatPr baseColWidth="10" defaultRowHeight="13" x14ac:dyDescent="0.15"/>
  <cols>
    <col min="1" max="1" width="8.83203125" customWidth="1"/>
    <col min="2" max="2" width="12.83203125" customWidth="1"/>
    <col min="3" max="9" width="8.83203125" customWidth="1"/>
    <col min="10" max="10" width="11.33203125" customWidth="1"/>
    <col min="11" max="11" width="14.33203125" customWidth="1"/>
    <col min="12" max="12" width="10" customWidth="1"/>
    <col min="13" max="13" width="10.33203125" customWidth="1"/>
    <col min="14" max="256" width="8.83203125" customWidth="1"/>
  </cols>
  <sheetData>
    <row r="1" spans="1:15" ht="16" x14ac:dyDescent="0.2">
      <c r="A1" s="1" t="s">
        <v>0</v>
      </c>
      <c r="B1" s="1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</row>
    <row r="2" spans="1:15" x14ac:dyDescent="0.15">
      <c r="A2" s="5" t="s">
        <v>1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6"/>
      <c r="N2" s="3"/>
      <c r="O2" s="3"/>
    </row>
    <row r="3" spans="1:15" x14ac:dyDescent="0.15">
      <c r="A3" s="5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4" x14ac:dyDescent="0.15">
      <c r="A5" s="5" t="s">
        <v>3</v>
      </c>
      <c r="B5" s="3"/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2" t="s">
        <v>14</v>
      </c>
      <c r="N5" s="3"/>
      <c r="O5" s="3"/>
    </row>
    <row r="6" spans="1:15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8"/>
    </row>
    <row r="7" spans="1:15" x14ac:dyDescent="0.15">
      <c r="A7" s="3" t="s">
        <v>15</v>
      </c>
      <c r="B7" s="3"/>
      <c r="C7" s="18">
        <v>9126</v>
      </c>
      <c r="D7" s="18">
        <v>3435</v>
      </c>
      <c r="E7" s="18">
        <v>4994</v>
      </c>
      <c r="F7" s="18">
        <v>1379</v>
      </c>
      <c r="G7" s="18">
        <v>3214</v>
      </c>
      <c r="H7" s="18">
        <v>523</v>
      </c>
      <c r="I7" s="18">
        <v>794</v>
      </c>
      <c r="J7" s="18">
        <v>154</v>
      </c>
      <c r="K7" s="18">
        <v>108</v>
      </c>
      <c r="L7" s="18">
        <v>262</v>
      </c>
      <c r="M7" s="18">
        <f>SUM(C7:J7)</f>
        <v>23619</v>
      </c>
      <c r="N7" s="12"/>
      <c r="O7" s="10"/>
    </row>
    <row r="8" spans="1:15" x14ac:dyDescent="0.15">
      <c r="A8" s="3" t="s">
        <v>16</v>
      </c>
      <c r="B8" s="3"/>
      <c r="C8" s="18">
        <v>693</v>
      </c>
      <c r="D8" s="18">
        <v>257</v>
      </c>
      <c r="E8" s="18">
        <v>360</v>
      </c>
      <c r="F8" s="18">
        <v>94</v>
      </c>
      <c r="G8" s="18">
        <v>268</v>
      </c>
      <c r="H8" s="18">
        <v>28</v>
      </c>
      <c r="I8" s="18">
        <v>26</v>
      </c>
      <c r="J8" s="18">
        <v>8</v>
      </c>
      <c r="K8" s="18">
        <v>5</v>
      </c>
      <c r="L8" s="18">
        <v>13</v>
      </c>
      <c r="M8" s="18">
        <f>SUM(C8:J8)</f>
        <v>1734</v>
      </c>
      <c r="N8" s="12"/>
      <c r="O8" s="3"/>
    </row>
    <row r="9" spans="1:15" x14ac:dyDescent="0.15">
      <c r="A9" s="3" t="s">
        <v>17</v>
      </c>
      <c r="B9" s="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2"/>
      <c r="O9" s="3"/>
    </row>
    <row r="10" spans="1:15" x14ac:dyDescent="0.15">
      <c r="A10" s="3"/>
      <c r="B10" s="3" t="s">
        <v>18</v>
      </c>
      <c r="C10" s="20" t="s">
        <v>19</v>
      </c>
      <c r="D10" s="20">
        <v>6</v>
      </c>
      <c r="E10" s="20">
        <v>30</v>
      </c>
      <c r="F10" s="20" t="s">
        <v>19</v>
      </c>
      <c r="G10" s="20" t="s">
        <v>19</v>
      </c>
      <c r="H10" s="20" t="s">
        <v>19</v>
      </c>
      <c r="I10" s="20" t="s">
        <v>19</v>
      </c>
      <c r="J10" s="20" t="s">
        <v>19</v>
      </c>
      <c r="K10" s="20" t="s">
        <v>19</v>
      </c>
      <c r="L10" s="20" t="s">
        <v>19</v>
      </c>
      <c r="M10" s="9">
        <f>SUM(C10:J10)</f>
        <v>36</v>
      </c>
      <c r="N10" s="12"/>
      <c r="O10" s="3"/>
    </row>
    <row r="11" spans="1:15" x14ac:dyDescent="0.15">
      <c r="A11" s="3"/>
      <c r="B11" s="3" t="s">
        <v>20</v>
      </c>
      <c r="C11" s="20">
        <v>68</v>
      </c>
      <c r="D11" s="20">
        <v>10</v>
      </c>
      <c r="E11" s="20">
        <v>84</v>
      </c>
      <c r="F11" s="20">
        <v>11</v>
      </c>
      <c r="G11" s="20">
        <v>38</v>
      </c>
      <c r="H11" s="20">
        <v>6</v>
      </c>
      <c r="I11" s="20">
        <v>9</v>
      </c>
      <c r="J11" s="20">
        <v>3</v>
      </c>
      <c r="K11" s="20" t="s">
        <v>19</v>
      </c>
      <c r="L11" s="20">
        <v>3</v>
      </c>
      <c r="M11" s="9">
        <f t="shared" ref="M11:M22" si="0">SUM(C11:J11)</f>
        <v>229</v>
      </c>
      <c r="N11" s="12"/>
      <c r="O11" s="3"/>
    </row>
    <row r="12" spans="1:15" x14ac:dyDescent="0.15">
      <c r="A12" s="3"/>
      <c r="B12" s="3" t="s">
        <v>21</v>
      </c>
      <c r="C12" s="20">
        <v>193</v>
      </c>
      <c r="D12" s="20">
        <v>37</v>
      </c>
      <c r="E12" s="20">
        <v>130</v>
      </c>
      <c r="F12" s="20">
        <v>24</v>
      </c>
      <c r="G12" s="20">
        <v>66</v>
      </c>
      <c r="H12" s="20">
        <v>16</v>
      </c>
      <c r="I12" s="20">
        <v>27</v>
      </c>
      <c r="J12" s="20">
        <v>7</v>
      </c>
      <c r="K12" s="20">
        <v>3</v>
      </c>
      <c r="L12" s="20">
        <v>10</v>
      </c>
      <c r="M12" s="9">
        <f t="shared" si="0"/>
        <v>500</v>
      </c>
      <c r="N12" s="12"/>
      <c r="O12" s="3"/>
    </row>
    <row r="13" spans="1:15" x14ac:dyDescent="0.15">
      <c r="A13" s="3"/>
      <c r="B13" s="3" t="s">
        <v>22</v>
      </c>
      <c r="C13" s="20">
        <v>1857</v>
      </c>
      <c r="D13" s="20">
        <v>476</v>
      </c>
      <c r="E13" s="20">
        <v>916</v>
      </c>
      <c r="F13" s="20">
        <v>218</v>
      </c>
      <c r="G13" s="20">
        <v>601</v>
      </c>
      <c r="H13" s="20">
        <v>120</v>
      </c>
      <c r="I13" s="20">
        <v>151</v>
      </c>
      <c r="J13" s="20">
        <v>20</v>
      </c>
      <c r="K13" s="20">
        <v>29</v>
      </c>
      <c r="L13" s="20">
        <v>49</v>
      </c>
      <c r="M13" s="9">
        <f t="shared" si="0"/>
        <v>4359</v>
      </c>
      <c r="N13" s="12"/>
      <c r="O13" s="3"/>
    </row>
    <row r="14" spans="1:15" x14ac:dyDescent="0.15">
      <c r="A14" s="3"/>
      <c r="B14" s="3" t="s">
        <v>23</v>
      </c>
      <c r="C14" s="20">
        <v>1867</v>
      </c>
      <c r="D14" s="20">
        <v>740</v>
      </c>
      <c r="E14" s="20">
        <v>1029</v>
      </c>
      <c r="F14" s="20">
        <v>271</v>
      </c>
      <c r="G14" s="20">
        <v>736</v>
      </c>
      <c r="H14" s="20">
        <v>102</v>
      </c>
      <c r="I14" s="20">
        <v>157</v>
      </c>
      <c r="J14" s="20">
        <v>43</v>
      </c>
      <c r="K14" s="20">
        <v>23</v>
      </c>
      <c r="L14" s="20">
        <v>66</v>
      </c>
      <c r="M14" s="9">
        <f t="shared" si="0"/>
        <v>4945</v>
      </c>
      <c r="N14" s="12"/>
      <c r="O14" s="3"/>
    </row>
    <row r="15" spans="1:15" x14ac:dyDescent="0.15">
      <c r="A15" s="3"/>
      <c r="B15" s="3" t="s">
        <v>24</v>
      </c>
      <c r="C15" s="20">
        <v>1826</v>
      </c>
      <c r="D15" s="20">
        <v>721</v>
      </c>
      <c r="E15" s="20">
        <v>949</v>
      </c>
      <c r="F15" s="20">
        <v>315</v>
      </c>
      <c r="G15" s="20">
        <v>747</v>
      </c>
      <c r="H15" s="20">
        <v>92</v>
      </c>
      <c r="I15" s="20">
        <v>151</v>
      </c>
      <c r="J15" s="20">
        <v>32</v>
      </c>
      <c r="K15" s="20">
        <v>17</v>
      </c>
      <c r="L15" s="20">
        <v>49</v>
      </c>
      <c r="M15" s="9">
        <f t="shared" si="0"/>
        <v>4833</v>
      </c>
      <c r="N15" s="12"/>
      <c r="O15" s="3"/>
    </row>
    <row r="16" spans="1:15" x14ac:dyDescent="0.15">
      <c r="A16" s="3"/>
      <c r="B16" s="3" t="s">
        <v>25</v>
      </c>
      <c r="C16" s="20">
        <v>1426</v>
      </c>
      <c r="D16" s="20">
        <v>607</v>
      </c>
      <c r="E16" s="20">
        <v>734</v>
      </c>
      <c r="F16" s="20">
        <v>241</v>
      </c>
      <c r="G16" s="20">
        <v>498</v>
      </c>
      <c r="H16" s="20">
        <v>65</v>
      </c>
      <c r="I16" s="20">
        <v>139</v>
      </c>
      <c r="J16" s="20">
        <v>30</v>
      </c>
      <c r="K16" s="20">
        <v>16</v>
      </c>
      <c r="L16" s="20">
        <v>46</v>
      </c>
      <c r="M16" s="9">
        <f t="shared" si="0"/>
        <v>3740</v>
      </c>
      <c r="N16" s="12"/>
      <c r="O16" s="3"/>
    </row>
    <row r="17" spans="1:14" x14ac:dyDescent="0.15">
      <c r="A17" s="3"/>
      <c r="B17" s="3" t="s">
        <v>26</v>
      </c>
      <c r="C17" s="20">
        <v>1014</v>
      </c>
      <c r="D17" s="20">
        <v>375</v>
      </c>
      <c r="E17" s="20">
        <v>561</v>
      </c>
      <c r="F17" s="20">
        <v>168</v>
      </c>
      <c r="G17" s="20">
        <v>342</v>
      </c>
      <c r="H17" s="20">
        <v>49</v>
      </c>
      <c r="I17" s="20">
        <v>93</v>
      </c>
      <c r="J17" s="20">
        <v>18</v>
      </c>
      <c r="K17" s="20">
        <v>7</v>
      </c>
      <c r="L17" s="20">
        <v>25</v>
      </c>
      <c r="M17" s="9">
        <f t="shared" si="0"/>
        <v>2620</v>
      </c>
      <c r="N17" s="12"/>
    </row>
    <row r="18" spans="1:14" x14ac:dyDescent="0.15">
      <c r="A18" s="3"/>
      <c r="B18" s="3" t="s">
        <v>27</v>
      </c>
      <c r="C18" s="20">
        <v>653</v>
      </c>
      <c r="D18" s="20">
        <v>288</v>
      </c>
      <c r="E18" s="20">
        <v>371</v>
      </c>
      <c r="F18" s="20">
        <v>91</v>
      </c>
      <c r="G18" s="20">
        <v>196</v>
      </c>
      <c r="H18" s="20">
        <v>30</v>
      </c>
      <c r="I18" s="20">
        <v>58</v>
      </c>
      <c r="J18" s="20">
        <v>3</v>
      </c>
      <c r="K18" s="20">
        <v>11</v>
      </c>
      <c r="L18" s="20">
        <v>14</v>
      </c>
      <c r="M18" s="9">
        <f t="shared" si="0"/>
        <v>1690</v>
      </c>
      <c r="N18" s="12"/>
    </row>
    <row r="19" spans="1:14" x14ac:dyDescent="0.15">
      <c r="A19" s="3"/>
      <c r="B19" s="3" t="s">
        <v>28</v>
      </c>
      <c r="C19" s="20">
        <v>401</v>
      </c>
      <c r="D19" s="20">
        <v>170</v>
      </c>
      <c r="E19" s="20">
        <v>207</v>
      </c>
      <c r="F19" s="20">
        <v>58</v>
      </c>
      <c r="G19" s="20">
        <v>108</v>
      </c>
      <c r="H19" s="20">
        <v>25</v>
      </c>
      <c r="I19" s="20">
        <v>23</v>
      </c>
      <c r="J19" s="20">
        <v>3</v>
      </c>
      <c r="K19" s="20">
        <v>3</v>
      </c>
      <c r="L19" s="20">
        <v>6</v>
      </c>
      <c r="M19" s="9">
        <f t="shared" si="0"/>
        <v>995</v>
      </c>
      <c r="N19" s="12"/>
    </row>
    <row r="20" spans="1:14" x14ac:dyDescent="0.15">
      <c r="A20" s="3"/>
      <c r="B20" s="3" t="s">
        <v>29</v>
      </c>
      <c r="C20" s="20">
        <v>282</v>
      </c>
      <c r="D20" s="20">
        <v>127</v>
      </c>
      <c r="E20" s="20">
        <v>161</v>
      </c>
      <c r="F20" s="20">
        <v>33</v>
      </c>
      <c r="G20" s="20">
        <v>78</v>
      </c>
      <c r="H20" s="20">
        <v>19</v>
      </c>
      <c r="I20" s="20">
        <v>5</v>
      </c>
      <c r="J20" s="20">
        <v>3</v>
      </c>
      <c r="K20" s="20">
        <v>4</v>
      </c>
      <c r="L20" s="20">
        <v>7</v>
      </c>
      <c r="M20" s="9">
        <f t="shared" si="0"/>
        <v>708</v>
      </c>
      <c r="N20" s="12"/>
    </row>
    <row r="21" spans="1:14" x14ac:dyDescent="0.15">
      <c r="A21" s="3"/>
      <c r="B21" s="3" t="s">
        <v>30</v>
      </c>
      <c r="C21" s="20">
        <v>138</v>
      </c>
      <c r="D21" s="20">
        <v>70</v>
      </c>
      <c r="E21" s="20">
        <v>97</v>
      </c>
      <c r="F21" s="20">
        <v>24</v>
      </c>
      <c r="G21" s="20">
        <v>41</v>
      </c>
      <c r="H21" s="20">
        <v>12</v>
      </c>
      <c r="I21" s="20">
        <v>4</v>
      </c>
      <c r="J21" s="20" t="s">
        <v>19</v>
      </c>
      <c r="K21" s="20" t="s">
        <v>19</v>
      </c>
      <c r="L21" s="20" t="s">
        <v>19</v>
      </c>
      <c r="M21" s="9">
        <f t="shared" si="0"/>
        <v>386</v>
      </c>
      <c r="N21" s="12"/>
    </row>
    <row r="22" spans="1:14" x14ac:dyDescent="0.15">
      <c r="A22" s="3"/>
      <c r="B22" s="3" t="s">
        <v>31</v>
      </c>
      <c r="C22" s="20">
        <v>94</v>
      </c>
      <c r="D22" s="20">
        <v>65</v>
      </c>
      <c r="E22" s="20">
        <v>85</v>
      </c>
      <c r="F22" s="20">
        <v>19</v>
      </c>
      <c r="G22" s="20">
        <v>31</v>
      </c>
      <c r="H22" s="20">
        <v>15</v>
      </c>
      <c r="I22" s="20">
        <v>3</v>
      </c>
      <c r="J22" s="20" t="s">
        <v>19</v>
      </c>
      <c r="K22" s="20" t="s">
        <v>19</v>
      </c>
      <c r="L22" s="20" t="s">
        <v>19</v>
      </c>
      <c r="M22" s="9">
        <f t="shared" si="0"/>
        <v>312</v>
      </c>
      <c r="N22" s="12"/>
    </row>
    <row r="23" spans="1:14" x14ac:dyDescent="0.15">
      <c r="A23" s="3"/>
      <c r="B23" s="5" t="s">
        <v>32</v>
      </c>
      <c r="C23" s="19">
        <f>SUM(C7:C8)</f>
        <v>9819</v>
      </c>
      <c r="D23" s="19">
        <f t="shared" ref="D23:L23" si="1">SUM(D7:D8)</f>
        <v>3692</v>
      </c>
      <c r="E23" s="19">
        <f t="shared" si="1"/>
        <v>5354</v>
      </c>
      <c r="F23" s="19">
        <f t="shared" si="1"/>
        <v>1473</v>
      </c>
      <c r="G23" s="19">
        <f t="shared" si="1"/>
        <v>3482</v>
      </c>
      <c r="H23" s="19">
        <f t="shared" si="1"/>
        <v>551</v>
      </c>
      <c r="I23" s="19">
        <f t="shared" si="1"/>
        <v>820</v>
      </c>
      <c r="J23" s="19">
        <f t="shared" si="1"/>
        <v>162</v>
      </c>
      <c r="K23" s="19">
        <f t="shared" si="1"/>
        <v>113</v>
      </c>
      <c r="L23" s="19">
        <f t="shared" si="1"/>
        <v>275</v>
      </c>
      <c r="M23" s="19">
        <f>SUM(C23:J23)</f>
        <v>25353</v>
      </c>
      <c r="N23" s="12"/>
    </row>
    <row r="24" spans="1:14" x14ac:dyDescent="0.15">
      <c r="A24" s="3"/>
      <c r="B24" s="5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</row>
    <row r="25" spans="1:14" x14ac:dyDescent="0.15">
      <c r="A25" s="12" t="s">
        <v>33</v>
      </c>
      <c r="B25" s="5"/>
      <c r="C25" s="13"/>
      <c r="D25" s="14"/>
      <c r="E25" s="14"/>
      <c r="F25" s="14"/>
      <c r="G25" s="14"/>
      <c r="H25" s="14"/>
      <c r="I25" s="14"/>
      <c r="J25" s="15"/>
      <c r="K25" s="15"/>
      <c r="L25" s="14"/>
      <c r="M25" s="14"/>
    </row>
    <row r="26" spans="1:14" x14ac:dyDescent="0.15">
      <c r="A26" s="16" t="s">
        <v>34</v>
      </c>
      <c r="B26" s="3"/>
      <c r="C26" s="3"/>
      <c r="D26" s="3"/>
      <c r="E26" s="3"/>
      <c r="F26" s="3"/>
      <c r="G26" s="3"/>
      <c r="H26" s="3"/>
      <c r="I26" s="3"/>
      <c r="J26" s="8"/>
      <c r="K26" s="3"/>
      <c r="L26" s="3"/>
      <c r="M26" s="3"/>
    </row>
    <row r="27" spans="1:14" x14ac:dyDescent="0.15">
      <c r="A27" s="16" t="s">
        <v>35</v>
      </c>
      <c r="B27" s="3"/>
      <c r="C27" s="3"/>
      <c r="D27" s="3"/>
      <c r="E27" s="3"/>
      <c r="F27" s="3"/>
      <c r="G27" s="3"/>
      <c r="H27" s="3"/>
      <c r="I27" s="3"/>
      <c r="J27" s="8"/>
      <c r="K27" s="3"/>
      <c r="L27" s="3"/>
      <c r="M27" s="3"/>
    </row>
    <row r="28" spans="1:14" x14ac:dyDescent="0.15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4" x14ac:dyDescent="0.15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4" x14ac:dyDescent="0.15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4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15">
      <c r="A32" s="5" t="s">
        <v>39</v>
      </c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5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5" x14ac:dyDescent="0.1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1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3"/>
      <c r="O35" s="10"/>
    </row>
    <row r="36" spans="1:15" x14ac:dyDescent="0.1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3"/>
      <c r="O36" s="3"/>
    </row>
    <row r="37" spans="1:15" x14ac:dyDescent="0.1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1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1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1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1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1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1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BB05-EF5A-7642-B90E-F6139C421AD3}">
  <sheetPr codeName="Sheet2"/>
  <dimension ref="A1:N46"/>
  <sheetViews>
    <sheetView workbookViewId="0">
      <selection activeCell="M5" sqref="M5"/>
    </sheetView>
  </sheetViews>
  <sheetFormatPr baseColWidth="10" defaultRowHeight="13" x14ac:dyDescent="0.15"/>
  <cols>
    <col min="1" max="1" width="8.83203125" customWidth="1"/>
    <col min="2" max="2" width="13" customWidth="1"/>
    <col min="3" max="9" width="8.83203125" customWidth="1"/>
    <col min="10" max="10" width="11.33203125" customWidth="1"/>
    <col min="11" max="11" width="14" customWidth="1"/>
    <col min="12" max="12" width="10.33203125" customWidth="1"/>
    <col min="13" max="13" width="10" customWidth="1"/>
    <col min="14" max="256" width="8.83203125" customWidth="1"/>
  </cols>
  <sheetData>
    <row r="1" spans="1:14" ht="16" x14ac:dyDescent="0.2">
      <c r="A1" s="1" t="s">
        <v>0</v>
      </c>
      <c r="B1" s="1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</row>
    <row r="2" spans="1:14" x14ac:dyDescent="0.15">
      <c r="A2" s="5" t="s">
        <v>1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6"/>
      <c r="N2" s="3"/>
    </row>
    <row r="3" spans="1:14" x14ac:dyDescent="0.15">
      <c r="A3" s="5" t="s">
        <v>40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4" x14ac:dyDescent="0.15">
      <c r="A5" s="5" t="s">
        <v>3</v>
      </c>
      <c r="B5" s="3"/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2" t="s">
        <v>11</v>
      </c>
      <c r="K5" s="72" t="s">
        <v>12</v>
      </c>
      <c r="L5" s="72" t="s">
        <v>13</v>
      </c>
      <c r="M5" s="72" t="s">
        <v>14</v>
      </c>
      <c r="N5" s="3"/>
    </row>
    <row r="6" spans="1:14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15">
      <c r="A7" s="3" t="s">
        <v>15</v>
      </c>
      <c r="B7" s="3"/>
      <c r="C7" s="35">
        <v>92.942254812098994</v>
      </c>
      <c r="D7" s="35">
        <v>93.039003250270852</v>
      </c>
      <c r="E7" s="35">
        <v>93.27605528576764</v>
      </c>
      <c r="F7" s="35">
        <v>93.618465716225387</v>
      </c>
      <c r="G7" s="35">
        <v>92.303273980470991</v>
      </c>
      <c r="H7" s="35">
        <v>94.918330308529946</v>
      </c>
      <c r="I7" s="35">
        <v>96.829268292682926</v>
      </c>
      <c r="J7" s="35">
        <v>95.061728395061735</v>
      </c>
      <c r="K7" s="35">
        <v>95.575221238938056</v>
      </c>
      <c r="L7" s="35">
        <v>95.27272727272728</v>
      </c>
      <c r="M7" s="35">
        <v>93.160572713288374</v>
      </c>
      <c r="N7" s="3"/>
    </row>
    <row r="8" spans="1:14" x14ac:dyDescent="0.15">
      <c r="A8" s="3" t="s">
        <v>16</v>
      </c>
      <c r="B8" s="3"/>
      <c r="C8" s="35">
        <v>7.0577451879010082</v>
      </c>
      <c r="D8" s="35">
        <v>6.9609967497291443</v>
      </c>
      <c r="E8" s="35">
        <v>6.7239447142323492</v>
      </c>
      <c r="F8" s="35">
        <v>6.3815342837746094</v>
      </c>
      <c r="G8" s="35">
        <v>7.6967260195290059</v>
      </c>
      <c r="H8" s="35">
        <v>5.0816696914700543</v>
      </c>
      <c r="I8" s="35">
        <v>3.1707317073170733</v>
      </c>
      <c r="J8" s="35">
        <v>4.9382716049382713</v>
      </c>
      <c r="K8" s="35">
        <v>4.4247787610619467</v>
      </c>
      <c r="L8" s="35">
        <v>4.7272727272727275</v>
      </c>
      <c r="M8" s="35">
        <v>6.8394272867116319</v>
      </c>
      <c r="N8" s="3"/>
    </row>
    <row r="9" spans="1:14" x14ac:dyDescent="0.15">
      <c r="A9" s="3" t="s">
        <v>17</v>
      </c>
      <c r="B9" s="3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"/>
    </row>
    <row r="10" spans="1:14" x14ac:dyDescent="0.15">
      <c r="A10" s="3"/>
      <c r="B10" s="3" t="s">
        <v>18</v>
      </c>
      <c r="C10" s="35" t="s">
        <v>19</v>
      </c>
      <c r="D10" s="35">
        <v>0.16251354279523295</v>
      </c>
      <c r="E10" s="35">
        <v>0.56032872618602914</v>
      </c>
      <c r="F10" s="35" t="s">
        <v>19</v>
      </c>
      <c r="G10" s="35" t="s">
        <v>19</v>
      </c>
      <c r="H10" s="35" t="s">
        <v>19</v>
      </c>
      <c r="I10" s="35" t="s">
        <v>19</v>
      </c>
      <c r="J10" s="35" t="s">
        <v>19</v>
      </c>
      <c r="K10" s="35" t="s">
        <v>19</v>
      </c>
      <c r="L10" s="35" t="s">
        <v>19</v>
      </c>
      <c r="M10" s="35">
        <v>0.14199503017394391</v>
      </c>
      <c r="N10" s="35"/>
    </row>
    <row r="11" spans="1:14" x14ac:dyDescent="0.15">
      <c r="A11" s="3"/>
      <c r="B11" s="3" t="s">
        <v>20</v>
      </c>
      <c r="C11" s="35">
        <v>0.69253488135247987</v>
      </c>
      <c r="D11" s="35">
        <v>0.27085590465872156</v>
      </c>
      <c r="E11" s="35">
        <v>1.5689204333208817</v>
      </c>
      <c r="F11" s="35">
        <v>0.74677528852681607</v>
      </c>
      <c r="G11" s="35">
        <v>1.0913268236645606</v>
      </c>
      <c r="H11" s="35">
        <v>1.0889292196007259</v>
      </c>
      <c r="I11" s="35">
        <v>1.097560975609756</v>
      </c>
      <c r="J11" s="35">
        <v>1.8518518518518516</v>
      </c>
      <c r="K11" s="35" t="s">
        <v>19</v>
      </c>
      <c r="L11" s="35">
        <v>1.0909090909090911</v>
      </c>
      <c r="M11" s="35">
        <v>0.90324616416203218</v>
      </c>
      <c r="N11" s="35"/>
    </row>
    <row r="12" spans="1:14" x14ac:dyDescent="0.15">
      <c r="A12" s="3"/>
      <c r="B12" s="3" t="s">
        <v>21</v>
      </c>
      <c r="C12" s="35">
        <v>1.9655769426621856</v>
      </c>
      <c r="D12" s="35">
        <v>1.0021668472372698</v>
      </c>
      <c r="E12" s="35">
        <v>2.4280911468061261</v>
      </c>
      <c r="F12" s="35">
        <v>1.6293279022403258</v>
      </c>
      <c r="G12" s="35">
        <v>1.8954623779437105</v>
      </c>
      <c r="H12" s="35">
        <v>2.9038112522686026</v>
      </c>
      <c r="I12" s="35">
        <v>3.2926829268292686</v>
      </c>
      <c r="J12" s="35">
        <v>4.3209876543209873</v>
      </c>
      <c r="K12" s="35">
        <v>2.6548672566371683</v>
      </c>
      <c r="L12" s="35">
        <v>3.6363636363636362</v>
      </c>
      <c r="M12" s="35">
        <v>1.9721531968603319</v>
      </c>
      <c r="N12" s="35"/>
    </row>
    <row r="13" spans="1:14" x14ac:dyDescent="0.15">
      <c r="A13" s="3"/>
      <c r="B13" s="3" t="s">
        <v>22</v>
      </c>
      <c r="C13" s="35">
        <v>18.912312862816989</v>
      </c>
      <c r="D13" s="35">
        <v>12.892741061755148</v>
      </c>
      <c r="E13" s="35">
        <v>17.108703772880091</v>
      </c>
      <c r="F13" s="35">
        <v>14.799728445349627</v>
      </c>
      <c r="G13" s="35">
        <v>17.260195290063184</v>
      </c>
      <c r="H13" s="35">
        <v>21.778584392014519</v>
      </c>
      <c r="I13" s="35">
        <v>18.414634146341463</v>
      </c>
      <c r="J13" s="35">
        <v>12.345679012345679</v>
      </c>
      <c r="K13" s="35">
        <v>25.663716814159294</v>
      </c>
      <c r="L13" s="35">
        <v>17.81818181818182</v>
      </c>
      <c r="M13" s="35">
        <v>17.193231570228377</v>
      </c>
      <c r="N13" s="35"/>
    </row>
    <row r="14" spans="1:14" x14ac:dyDescent="0.15">
      <c r="A14" s="3"/>
      <c r="B14" s="3" t="s">
        <v>23</v>
      </c>
      <c r="C14" s="35">
        <v>19.014156227721767</v>
      </c>
      <c r="D14" s="35">
        <v>20.043336944745395</v>
      </c>
      <c r="E14" s="35">
        <v>19.219275308180801</v>
      </c>
      <c r="F14" s="35">
        <v>18.397827562797012</v>
      </c>
      <c r="G14" s="35">
        <v>21.137277426766225</v>
      </c>
      <c r="H14" s="35">
        <v>18.511796733212339</v>
      </c>
      <c r="I14" s="35">
        <v>19.146341463414636</v>
      </c>
      <c r="J14" s="35">
        <v>26.543209876543212</v>
      </c>
      <c r="K14" s="35">
        <v>20.353982300884958</v>
      </c>
      <c r="L14" s="35">
        <v>24</v>
      </c>
      <c r="M14" s="35">
        <v>19.504595116948682</v>
      </c>
      <c r="N14" s="35"/>
    </row>
    <row r="15" spans="1:14" x14ac:dyDescent="0.15">
      <c r="A15" s="3"/>
      <c r="B15" s="3" t="s">
        <v>24</v>
      </c>
      <c r="C15" s="35">
        <v>18.596598431612179</v>
      </c>
      <c r="D15" s="35">
        <v>19.528710725893824</v>
      </c>
      <c r="E15" s="35">
        <v>17.725065371684721</v>
      </c>
      <c r="F15" s="35">
        <v>21.384928716904277</v>
      </c>
      <c r="G15" s="35">
        <v>21.453187823090179</v>
      </c>
      <c r="H15" s="35">
        <v>16.696914700544465</v>
      </c>
      <c r="I15" s="35">
        <v>18.414634146341463</v>
      </c>
      <c r="J15" s="35">
        <v>19.753086419753085</v>
      </c>
      <c r="K15" s="35">
        <v>15.044247787610621</v>
      </c>
      <c r="L15" s="35">
        <v>17.81818181818182</v>
      </c>
      <c r="M15" s="35">
        <v>19.062832800851972</v>
      </c>
      <c r="N15" s="35"/>
    </row>
    <row r="16" spans="1:14" x14ac:dyDescent="0.15">
      <c r="A16" s="3"/>
      <c r="B16" s="3" t="s">
        <v>25</v>
      </c>
      <c r="C16" s="35">
        <v>14.522863835421123</v>
      </c>
      <c r="D16" s="35">
        <v>16.440953412784399</v>
      </c>
      <c r="E16" s="35">
        <v>13.709376167351515</v>
      </c>
      <c r="F16" s="35">
        <v>16.361167684996605</v>
      </c>
      <c r="G16" s="35">
        <v>14.302125215393453</v>
      </c>
      <c r="H16" s="35">
        <v>11.796733212341199</v>
      </c>
      <c r="I16" s="35">
        <v>16.951219512195124</v>
      </c>
      <c r="J16" s="35">
        <v>18.518518518518519</v>
      </c>
      <c r="K16" s="35">
        <v>14.159292035398231</v>
      </c>
      <c r="L16" s="35">
        <v>16.727272727272727</v>
      </c>
      <c r="M16" s="35">
        <v>14.751705912515284</v>
      </c>
      <c r="N16" s="35"/>
    </row>
    <row r="17" spans="1:14" x14ac:dyDescent="0.15">
      <c r="A17" s="3"/>
      <c r="B17" s="3" t="s">
        <v>26</v>
      </c>
      <c r="C17" s="35">
        <v>10.326917201344333</v>
      </c>
      <c r="D17" s="35">
        <v>10.157096424702058</v>
      </c>
      <c r="E17" s="35">
        <v>10.478147179678745</v>
      </c>
      <c r="F17" s="35">
        <v>11.405295315682281</v>
      </c>
      <c r="G17" s="35">
        <v>9.8219414129810456</v>
      </c>
      <c r="H17" s="35">
        <v>8.8929219600725951</v>
      </c>
      <c r="I17" s="35">
        <v>11.341463414634147</v>
      </c>
      <c r="J17" s="35">
        <v>11.111111111111111</v>
      </c>
      <c r="K17" s="35">
        <v>6.1946902654867255</v>
      </c>
      <c r="L17" s="35">
        <v>9.0909090909090917</v>
      </c>
      <c r="M17" s="35">
        <v>10.33408275154814</v>
      </c>
      <c r="N17" s="35"/>
    </row>
    <row r="18" spans="1:14" x14ac:dyDescent="0.15">
      <c r="A18" s="3"/>
      <c r="B18" s="3" t="s">
        <v>27</v>
      </c>
      <c r="C18" s="35">
        <v>6.6503717282819022</v>
      </c>
      <c r="D18" s="35">
        <v>7.8006500541711805</v>
      </c>
      <c r="E18" s="35">
        <v>6.9293985805005605</v>
      </c>
      <c r="F18" s="35">
        <v>6.1778682959945685</v>
      </c>
      <c r="G18" s="35">
        <v>5.6289488799540495</v>
      </c>
      <c r="H18" s="35">
        <v>5.4446460980036298</v>
      </c>
      <c r="I18" s="35">
        <v>7.0731707317073162</v>
      </c>
      <c r="J18" s="35">
        <v>1.8518518518518516</v>
      </c>
      <c r="K18" s="35">
        <v>9.7345132743362832</v>
      </c>
      <c r="L18" s="35">
        <v>5.0909090909090908</v>
      </c>
      <c r="M18" s="35">
        <v>6.6658778053879226</v>
      </c>
      <c r="N18" s="35"/>
    </row>
    <row r="19" spans="1:14" x14ac:dyDescent="0.15">
      <c r="A19" s="3"/>
      <c r="B19" s="3" t="s">
        <v>28</v>
      </c>
      <c r="C19" s="35">
        <v>4.0839189326815362</v>
      </c>
      <c r="D19" s="35">
        <v>4.6045503791982672</v>
      </c>
      <c r="E19" s="35">
        <v>3.866268210683601</v>
      </c>
      <c r="F19" s="35">
        <v>3.9375424304141213</v>
      </c>
      <c r="G19" s="35">
        <v>3.1016657093624356</v>
      </c>
      <c r="H19" s="35">
        <v>4.5372050816696916</v>
      </c>
      <c r="I19" s="35">
        <v>2.8048780487804881</v>
      </c>
      <c r="J19" s="35">
        <v>1.8518518518518516</v>
      </c>
      <c r="K19" s="35">
        <v>2.6548672566371683</v>
      </c>
      <c r="L19" s="35">
        <v>2.1818181818181821</v>
      </c>
      <c r="M19" s="35">
        <v>3.9245848617520611</v>
      </c>
      <c r="N19" s="35"/>
    </row>
    <row r="20" spans="1:14" x14ac:dyDescent="0.15">
      <c r="A20" s="3"/>
      <c r="B20" s="3" t="s">
        <v>29</v>
      </c>
      <c r="C20" s="35">
        <v>2.8719828903146958</v>
      </c>
      <c r="D20" s="35">
        <v>3.4398699891657643</v>
      </c>
      <c r="E20" s="35">
        <v>3.0070974971983562</v>
      </c>
      <c r="F20" s="35">
        <v>2.2403258655804481</v>
      </c>
      <c r="G20" s="35">
        <v>2.2400919012062035</v>
      </c>
      <c r="H20" s="35">
        <v>3.4482758620689653</v>
      </c>
      <c r="I20" s="35">
        <v>0.6097560975609756</v>
      </c>
      <c r="J20" s="35">
        <v>1.8518518518518516</v>
      </c>
      <c r="K20" s="35">
        <v>3.5398230088495577</v>
      </c>
      <c r="L20" s="35">
        <v>2.5454545454545454</v>
      </c>
      <c r="M20" s="35">
        <v>2.7925689267542304</v>
      </c>
      <c r="N20" s="35"/>
    </row>
    <row r="21" spans="1:14" x14ac:dyDescent="0.15">
      <c r="A21" s="3"/>
      <c r="B21" s="3" t="s">
        <v>30</v>
      </c>
      <c r="C21" s="35">
        <v>1.4054384356859151</v>
      </c>
      <c r="D21" s="35">
        <v>1.8959913326110509</v>
      </c>
      <c r="E21" s="35">
        <v>1.8117295480014943</v>
      </c>
      <c r="F21" s="35">
        <v>1.6293279022403258</v>
      </c>
      <c r="G21" s="35">
        <v>1.1774842044801839</v>
      </c>
      <c r="H21" s="35">
        <v>2.1778584392014517</v>
      </c>
      <c r="I21" s="35">
        <v>0.48780487804878048</v>
      </c>
      <c r="J21" s="35" t="s">
        <v>19</v>
      </c>
      <c r="K21" s="35" t="s">
        <v>19</v>
      </c>
      <c r="L21" s="35" t="s">
        <v>19</v>
      </c>
      <c r="M21" s="35">
        <v>1.5225022679761764</v>
      </c>
      <c r="N21" s="35"/>
    </row>
    <row r="22" spans="1:14" x14ac:dyDescent="0.15">
      <c r="A22" s="3"/>
      <c r="B22" s="3" t="s">
        <v>31</v>
      </c>
      <c r="C22" s="35">
        <v>0.95732763010489863</v>
      </c>
      <c r="D22" s="35">
        <v>1.7605633802816902</v>
      </c>
      <c r="E22" s="35">
        <v>1.5875980575270825</v>
      </c>
      <c r="F22" s="35">
        <v>1.2898845892735913</v>
      </c>
      <c r="G22" s="35">
        <v>0.89029293509477314</v>
      </c>
      <c r="H22" s="35">
        <v>2.7223230490018149</v>
      </c>
      <c r="I22" s="35">
        <v>0.36585365853658541</v>
      </c>
      <c r="J22" s="35" t="s">
        <v>19</v>
      </c>
      <c r="K22" s="35" t="s">
        <v>19</v>
      </c>
      <c r="L22" s="35" t="s">
        <v>19</v>
      </c>
      <c r="M22" s="35">
        <v>1.2306235948408473</v>
      </c>
      <c r="N22" s="35"/>
    </row>
    <row r="23" spans="1:14" s="64" customFormat="1" x14ac:dyDescent="0.15">
      <c r="A23" s="5"/>
      <c r="B23" s="5" t="s">
        <v>32</v>
      </c>
      <c r="C23" s="63">
        <v>100</v>
      </c>
      <c r="D23" s="63">
        <v>100</v>
      </c>
      <c r="E23" s="63">
        <v>100</v>
      </c>
      <c r="F23" s="63">
        <v>100</v>
      </c>
      <c r="G23" s="63">
        <v>100</v>
      </c>
      <c r="H23" s="63">
        <v>100</v>
      </c>
      <c r="I23" s="63">
        <v>100</v>
      </c>
      <c r="J23" s="63">
        <v>100</v>
      </c>
      <c r="K23" s="63">
        <v>100</v>
      </c>
      <c r="L23" s="63">
        <v>100</v>
      </c>
      <c r="M23" s="63">
        <v>100</v>
      </c>
      <c r="N23" s="63"/>
    </row>
    <row r="24" spans="1:14" x14ac:dyDescent="0.15">
      <c r="A24" s="3"/>
      <c r="B24" s="5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15">
      <c r="A25" s="12" t="s">
        <v>33</v>
      </c>
      <c r="B25" s="5"/>
      <c r="C25" s="13"/>
      <c r="D25" s="14"/>
      <c r="E25" s="14"/>
      <c r="F25" s="14"/>
      <c r="G25" s="14"/>
      <c r="H25" s="14"/>
      <c r="I25" s="14"/>
      <c r="J25" s="15"/>
      <c r="K25" s="15"/>
      <c r="L25" s="14"/>
      <c r="M25" s="14"/>
    </row>
    <row r="26" spans="1:14" x14ac:dyDescent="0.15">
      <c r="A26" s="12" t="s">
        <v>35</v>
      </c>
      <c r="B26" s="5"/>
      <c r="C26" s="13"/>
      <c r="D26" s="14"/>
      <c r="E26" s="14"/>
      <c r="F26" s="14"/>
      <c r="G26" s="14"/>
      <c r="H26" s="14"/>
      <c r="I26" s="14"/>
      <c r="J26" s="15"/>
      <c r="K26" s="15"/>
      <c r="L26" s="14"/>
      <c r="M26" s="14"/>
    </row>
    <row r="27" spans="1:14" x14ac:dyDescent="0.15">
      <c r="A27" s="3" t="s">
        <v>36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4" x14ac:dyDescent="0.15">
      <c r="A28" s="3" t="s">
        <v>37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4" x14ac:dyDescent="0.15">
      <c r="A29" s="3" t="s">
        <v>38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4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4" x14ac:dyDescent="0.15">
      <c r="A31" s="5" t="s">
        <v>39</v>
      </c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3" spans="3:13" x14ac:dyDescent="0.15"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</row>
    <row r="34" spans="3:13" x14ac:dyDescent="0.15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</row>
    <row r="35" spans="3:13" x14ac:dyDescent="0.15"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</row>
    <row r="36" spans="3:13" x14ac:dyDescent="0.15"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</row>
    <row r="37" spans="3:13" x14ac:dyDescent="0.15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</row>
    <row r="38" spans="3:13" x14ac:dyDescent="0.15"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 spans="3:13" x14ac:dyDescent="0.15"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3:13" x14ac:dyDescent="0.15"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</row>
    <row r="41" spans="3:13" x14ac:dyDescent="0.15"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3:13" x14ac:dyDescent="0.15"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3:13" x14ac:dyDescent="0.15"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3:13" x14ac:dyDescent="0.15"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3:13" x14ac:dyDescent="0.15"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3:13" x14ac:dyDescent="0.15"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9E26-7421-BC43-B475-AEB3FBA7F041}">
  <sheetPr codeName="Sheet3"/>
  <dimension ref="A1:K30"/>
  <sheetViews>
    <sheetView workbookViewId="0">
      <selection activeCell="M19" sqref="M19"/>
    </sheetView>
  </sheetViews>
  <sheetFormatPr baseColWidth="10" defaultRowHeight="13" x14ac:dyDescent="0.15"/>
  <cols>
    <col min="1" max="1" width="9.5" customWidth="1"/>
    <col min="2" max="2" width="11.5" customWidth="1"/>
    <col min="3" max="256" width="8.83203125" customWidth="1"/>
  </cols>
  <sheetData>
    <row r="1" spans="1:11" ht="16" x14ac:dyDescent="0.2">
      <c r="A1" s="21" t="s">
        <v>0</v>
      </c>
      <c r="B1" s="2"/>
      <c r="C1" s="22"/>
      <c r="D1" s="22"/>
      <c r="E1" s="22"/>
      <c r="F1" s="22"/>
      <c r="G1" s="22"/>
      <c r="H1" s="22"/>
      <c r="I1" s="2"/>
      <c r="J1" s="22"/>
    </row>
    <row r="2" spans="1:11" x14ac:dyDescent="0.15">
      <c r="A2" s="23" t="s">
        <v>1</v>
      </c>
      <c r="B2" s="24"/>
      <c r="C2" s="24"/>
      <c r="D2" s="24"/>
      <c r="E2" s="24"/>
      <c r="F2" s="24"/>
      <c r="G2" s="24"/>
      <c r="H2" s="24"/>
      <c r="I2" s="24"/>
      <c r="J2" s="24"/>
    </row>
    <row r="3" spans="1:11" x14ac:dyDescent="0.15">
      <c r="A3" s="23" t="s">
        <v>41</v>
      </c>
      <c r="B3" s="3"/>
      <c r="C3" s="24"/>
      <c r="D3" s="24"/>
      <c r="E3" s="24"/>
      <c r="F3" s="24"/>
      <c r="G3" s="24"/>
      <c r="H3" s="24"/>
      <c r="I3" s="3"/>
      <c r="J3" s="24"/>
    </row>
    <row r="4" spans="1:11" x14ac:dyDescent="0.15">
      <c r="A4" s="24"/>
      <c r="B4" s="3"/>
      <c r="C4" s="24"/>
      <c r="D4" s="24"/>
      <c r="E4" s="24"/>
      <c r="F4" s="24"/>
      <c r="G4" s="24"/>
      <c r="H4" s="24"/>
      <c r="I4" s="3"/>
      <c r="J4" s="24"/>
    </row>
    <row r="5" spans="1:11" x14ac:dyDescent="0.15">
      <c r="A5" s="5" t="s">
        <v>3</v>
      </c>
      <c r="B5" s="24"/>
      <c r="C5" s="7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7" t="s">
        <v>42</v>
      </c>
      <c r="K5" s="25" t="s">
        <v>43</v>
      </c>
    </row>
    <row r="6" spans="1:11" x14ac:dyDescent="0.15">
      <c r="A6" s="24"/>
      <c r="B6" s="24"/>
      <c r="C6" s="3"/>
      <c r="D6" s="24"/>
      <c r="E6" s="24"/>
      <c r="F6" s="24"/>
      <c r="G6" s="24"/>
      <c r="H6" s="24"/>
      <c r="I6" s="24"/>
      <c r="J6" s="3"/>
      <c r="K6" s="24"/>
    </row>
    <row r="7" spans="1:11" s="38" customFormat="1" x14ac:dyDescent="0.15">
      <c r="A7" s="37" t="s">
        <v>15</v>
      </c>
      <c r="B7" s="37"/>
      <c r="C7" s="35">
        <v>353.99105483681791</v>
      </c>
      <c r="D7" s="35">
        <v>179.37767695725327</v>
      </c>
      <c r="E7" s="35">
        <v>332.26238482424486</v>
      </c>
      <c r="F7" s="35">
        <v>235.17534120889334</v>
      </c>
      <c r="G7" s="35">
        <v>425.35564310888122</v>
      </c>
      <c r="H7" s="35">
        <v>292.02541682021734</v>
      </c>
      <c r="I7" s="35">
        <v>1051.8367401009446</v>
      </c>
      <c r="J7" s="35">
        <v>214.65908532288987</v>
      </c>
      <c r="K7" s="35">
        <v>307.37440907305643</v>
      </c>
    </row>
    <row r="8" spans="1:11" s="38" customFormat="1" x14ac:dyDescent="0.15">
      <c r="A8" s="37" t="s">
        <v>16</v>
      </c>
      <c r="B8" s="37"/>
      <c r="C8" s="35">
        <v>26.207247522881822</v>
      </c>
      <c r="D8" s="35">
        <v>12.810977761737746</v>
      </c>
      <c r="E8" s="35">
        <v>23.564928578628965</v>
      </c>
      <c r="F8" s="35">
        <v>15.438384422341642</v>
      </c>
      <c r="G8" s="35">
        <v>35.130954565713232</v>
      </c>
      <c r="H8" s="35">
        <v>14.858131377720232</v>
      </c>
      <c r="I8" s="35">
        <v>38.810024927977551</v>
      </c>
      <c r="J8" s="35">
        <v>10.238639048594157</v>
      </c>
      <c r="K8" s="35">
        <v>21.912869678578389</v>
      </c>
    </row>
    <row r="9" spans="1:11" x14ac:dyDescent="0.15">
      <c r="A9" s="16" t="s">
        <v>17</v>
      </c>
      <c r="B9" s="16"/>
      <c r="C9" s="16"/>
      <c r="D9" s="16"/>
      <c r="E9" s="16"/>
      <c r="F9" s="16"/>
      <c r="G9" s="16"/>
      <c r="H9" s="16"/>
      <c r="I9" s="16"/>
      <c r="J9" s="16"/>
      <c r="K9" s="56"/>
    </row>
    <row r="10" spans="1:11" x14ac:dyDescent="0.15">
      <c r="B10" s="3" t="s">
        <v>18</v>
      </c>
      <c r="C10" s="35" t="s">
        <v>19</v>
      </c>
      <c r="D10" s="35">
        <v>9.0305684742854559</v>
      </c>
      <c r="E10" s="35">
        <v>55.115651007697821</v>
      </c>
      <c r="F10" s="35" t="s">
        <v>19</v>
      </c>
      <c r="G10" s="35" t="s">
        <v>19</v>
      </c>
      <c r="H10" s="35" t="s">
        <v>19</v>
      </c>
      <c r="I10" s="35" t="s">
        <v>19</v>
      </c>
      <c r="J10" s="35" t="s">
        <v>19</v>
      </c>
      <c r="K10" s="35">
        <v>29.783572705010258</v>
      </c>
    </row>
    <row r="11" spans="1:11" x14ac:dyDescent="0.15">
      <c r="B11" s="3" t="s">
        <v>20</v>
      </c>
      <c r="C11" s="35">
        <v>75.196284418887529</v>
      </c>
      <c r="D11" s="35">
        <v>14.881173826991475</v>
      </c>
      <c r="E11" s="35">
        <v>153.01661323229379</v>
      </c>
      <c r="F11" s="35">
        <v>52.938062466913713</v>
      </c>
      <c r="G11" s="35">
        <v>130.42284459088413</v>
      </c>
      <c r="H11" s="35">
        <v>87.899208907119842</v>
      </c>
      <c r="I11" s="35">
        <v>311.63434903047096</v>
      </c>
      <c r="J11" s="35">
        <v>61.149612719119446</v>
      </c>
      <c r="K11" s="35">
        <v>82.653576842561179</v>
      </c>
    </row>
    <row r="12" spans="1:11" x14ac:dyDescent="0.15">
      <c r="B12" s="3" t="s">
        <v>21</v>
      </c>
      <c r="C12" s="35">
        <v>206.89279686394076</v>
      </c>
      <c r="D12" s="35">
        <v>53.669857847403541</v>
      </c>
      <c r="E12" s="35">
        <v>230.4760216292882</v>
      </c>
      <c r="F12" s="35">
        <v>112.53340835560557</v>
      </c>
      <c r="G12" s="35">
        <v>224.30668841761826</v>
      </c>
      <c r="H12" s="35">
        <v>238.5923053981509</v>
      </c>
      <c r="I12" s="35">
        <v>927.19780219780228</v>
      </c>
      <c r="J12" s="35">
        <v>190.51247856734616</v>
      </c>
      <c r="K12" s="35">
        <v>176.80464501163374</v>
      </c>
    </row>
    <row r="13" spans="1:11" x14ac:dyDescent="0.15">
      <c r="B13" s="3" t="s">
        <v>22</v>
      </c>
      <c r="C13" s="35">
        <v>393.78050829567138</v>
      </c>
      <c r="D13" s="35">
        <v>133.53269727632573</v>
      </c>
      <c r="E13" s="35">
        <v>322.63063723073026</v>
      </c>
      <c r="F13" s="35">
        <v>209.25321558840469</v>
      </c>
      <c r="G13" s="35">
        <v>418.62862556072548</v>
      </c>
      <c r="H13" s="35">
        <v>388.48781119492372</v>
      </c>
      <c r="I13" s="35">
        <v>933.13558274626132</v>
      </c>
      <c r="J13" s="35">
        <v>173.24894813138636</v>
      </c>
      <c r="K13" s="35">
        <v>305.31645676014341</v>
      </c>
    </row>
    <row r="14" spans="1:11" x14ac:dyDescent="0.15">
      <c r="B14" s="3" t="s">
        <v>23</v>
      </c>
      <c r="C14" s="35">
        <v>402.91127430522931</v>
      </c>
      <c r="D14" s="35">
        <v>215.04938870758221</v>
      </c>
      <c r="E14" s="35">
        <v>391.07780129903199</v>
      </c>
      <c r="F14" s="35">
        <v>287.62776085502924</v>
      </c>
      <c r="G14" s="35">
        <v>548.67230248542592</v>
      </c>
      <c r="H14" s="35">
        <v>382.45219347581553</v>
      </c>
      <c r="I14" s="35">
        <v>935.30322888121054</v>
      </c>
      <c r="J14" s="35">
        <v>258.12507333098671</v>
      </c>
      <c r="K14" s="35">
        <v>362.99412529426752</v>
      </c>
    </row>
    <row r="15" spans="1:11" x14ac:dyDescent="0.15">
      <c r="B15" s="3" t="s">
        <v>24</v>
      </c>
      <c r="C15" s="35">
        <v>353.76805018851985</v>
      </c>
      <c r="D15" s="35">
        <v>189.00370667463577</v>
      </c>
      <c r="E15" s="35">
        <v>323.5903870809351</v>
      </c>
      <c r="F15" s="35">
        <v>302.35839548478128</v>
      </c>
      <c r="G15" s="35">
        <v>506.51279165169279</v>
      </c>
      <c r="H15" s="35">
        <v>300.36893140487774</v>
      </c>
      <c r="I15" s="35">
        <v>825.81350834016951</v>
      </c>
      <c r="J15" s="35">
        <v>191.27176204231401</v>
      </c>
      <c r="K15" s="35">
        <v>319.58156173749745</v>
      </c>
    </row>
    <row r="16" spans="1:11" x14ac:dyDescent="0.15">
      <c r="B16" s="3" t="s">
        <v>25</v>
      </c>
      <c r="C16" s="35">
        <v>292.35764670755526</v>
      </c>
      <c r="D16" s="35">
        <v>162.29816338371617</v>
      </c>
      <c r="E16" s="35">
        <v>258.66200558202479</v>
      </c>
      <c r="F16" s="35">
        <v>223.39843713790452</v>
      </c>
      <c r="G16" s="35">
        <v>336.07547526336032</v>
      </c>
      <c r="H16" s="35">
        <v>201.83201366247476</v>
      </c>
      <c r="I16" s="35">
        <v>825.95519638718883</v>
      </c>
      <c r="J16" s="35">
        <v>190.85553066135589</v>
      </c>
      <c r="K16" s="35">
        <v>254.55112223694627</v>
      </c>
    </row>
    <row r="17" spans="1:11" x14ac:dyDescent="0.15">
      <c r="B17" s="3" t="s">
        <v>26</v>
      </c>
      <c r="C17" s="35">
        <v>196.73156007931777</v>
      </c>
      <c r="D17" s="35">
        <v>99.098861023757294</v>
      </c>
      <c r="E17" s="35">
        <v>187.76797100139569</v>
      </c>
      <c r="F17" s="35">
        <v>144.4043321299639</v>
      </c>
      <c r="G17" s="35">
        <v>220.40768977939899</v>
      </c>
      <c r="H17" s="35">
        <v>134.36805879288124</v>
      </c>
      <c r="I17" s="35">
        <v>572.55433109647231</v>
      </c>
      <c r="J17" s="35">
        <v>101.54346060113728</v>
      </c>
      <c r="K17" s="35">
        <v>170.36384385048299</v>
      </c>
    </row>
    <row r="18" spans="1:11" x14ac:dyDescent="0.15">
      <c r="B18" s="3" t="s">
        <v>27</v>
      </c>
      <c r="C18" s="35">
        <v>133.68065316117264</v>
      </c>
      <c r="D18" s="35">
        <v>80.700525394045542</v>
      </c>
      <c r="E18" s="35">
        <v>132.29116894045828</v>
      </c>
      <c r="F18" s="35">
        <v>80.733163586681684</v>
      </c>
      <c r="G18" s="35">
        <v>132.07191180830705</v>
      </c>
      <c r="H18" s="35">
        <v>83.084081090063151</v>
      </c>
      <c r="I18" s="35">
        <v>412.48844321172038</v>
      </c>
      <c r="J18" s="35">
        <v>58.78154259562497</v>
      </c>
      <c r="K18" s="35">
        <v>116.3372624121189</v>
      </c>
    </row>
    <row r="19" spans="1:11" x14ac:dyDescent="0.15">
      <c r="B19" s="3" t="s">
        <v>28</v>
      </c>
      <c r="C19" s="35">
        <v>90.684141212068738</v>
      </c>
      <c r="D19" s="35">
        <v>52.351022846602262</v>
      </c>
      <c r="E19" s="35">
        <v>80.250598971861891</v>
      </c>
      <c r="F19" s="35">
        <v>55.228627473385515</v>
      </c>
      <c r="G19" s="35">
        <v>79.39133311280186</v>
      </c>
      <c r="H19" s="35">
        <v>73.731087975934173</v>
      </c>
      <c r="I19" s="35">
        <v>181.30222292290716</v>
      </c>
      <c r="J19" s="35">
        <v>26.639435243972827</v>
      </c>
      <c r="K19" s="35">
        <v>74.714956807996828</v>
      </c>
    </row>
    <row r="20" spans="1:11" x14ac:dyDescent="0.15">
      <c r="B20" s="3" t="s">
        <v>29</v>
      </c>
      <c r="C20" s="35">
        <v>68.127570100328867</v>
      </c>
      <c r="D20" s="35">
        <v>42.312036275074874</v>
      </c>
      <c r="E20" s="35">
        <v>66.194669890059288</v>
      </c>
      <c r="F20" s="35">
        <v>33.073091532286355</v>
      </c>
      <c r="G20" s="35">
        <v>64.124697874019631</v>
      </c>
      <c r="H20" s="35">
        <v>59.36943411555167</v>
      </c>
      <c r="I20" s="35">
        <v>50.515255607193374</v>
      </c>
      <c r="J20" s="35">
        <v>34.736006351726878</v>
      </c>
      <c r="K20" s="35">
        <v>57.332531109781272</v>
      </c>
    </row>
    <row r="21" spans="1:11" x14ac:dyDescent="0.15">
      <c r="B21" s="3" t="s">
        <v>30</v>
      </c>
      <c r="C21" s="35">
        <v>43.881126663826059</v>
      </c>
      <c r="D21" s="35">
        <v>30.791292222559463</v>
      </c>
      <c r="E21" s="35">
        <v>52.709370313213206</v>
      </c>
      <c r="F21" s="35">
        <v>31.98166384606159</v>
      </c>
      <c r="G21" s="35">
        <v>45.811079577197262</v>
      </c>
      <c r="H21" s="35">
        <v>47.959713840374086</v>
      </c>
      <c r="I21" s="35">
        <v>61.833359097232957</v>
      </c>
      <c r="J21" s="35" t="s">
        <v>19</v>
      </c>
      <c r="K21" s="35">
        <v>41.281082462705321</v>
      </c>
    </row>
    <row r="22" spans="1:11" ht="16" x14ac:dyDescent="0.2">
      <c r="A22" s="1"/>
      <c r="B22" s="3" t="s">
        <v>31</v>
      </c>
      <c r="C22" s="35">
        <v>10.201689573439142</v>
      </c>
      <c r="D22" s="35">
        <v>9.6308994815612721</v>
      </c>
      <c r="E22" s="35">
        <v>17.83806811623705</v>
      </c>
      <c r="F22" s="35">
        <v>8.1272644055761596</v>
      </c>
      <c r="G22" s="35">
        <v>13.147013295447318</v>
      </c>
      <c r="H22" s="35">
        <v>21.39434048379735</v>
      </c>
      <c r="I22" s="35">
        <v>32.464019045557841</v>
      </c>
      <c r="J22" s="35" t="s">
        <v>19</v>
      </c>
      <c r="K22" s="35">
        <v>11.761251125706288</v>
      </c>
    </row>
    <row r="23" spans="1:11" x14ac:dyDescent="0.15">
      <c r="A23" s="5"/>
      <c r="B23" s="5" t="s">
        <v>32</v>
      </c>
      <c r="C23" s="63">
        <v>187.63713691943357</v>
      </c>
      <c r="D23" s="63">
        <v>94.158548509759896</v>
      </c>
      <c r="E23" s="63">
        <v>176.65751703471415</v>
      </c>
      <c r="F23" s="63">
        <v>123.23853810480379</v>
      </c>
      <c r="G23" s="63">
        <v>229.31082285179158</v>
      </c>
      <c r="H23" s="63">
        <v>149.91443178077122</v>
      </c>
      <c r="I23" s="63">
        <v>575.5193711398091</v>
      </c>
      <c r="J23" s="63">
        <v>110.43112310460036</v>
      </c>
      <c r="K23" s="63">
        <v>162.54765576954739</v>
      </c>
    </row>
    <row r="24" spans="1:11" x14ac:dyDescent="0.15">
      <c r="B24" s="3"/>
      <c r="C24" s="3"/>
      <c r="D24" s="3"/>
      <c r="E24" s="3"/>
      <c r="F24" s="3"/>
      <c r="G24" s="3"/>
      <c r="H24" s="3"/>
      <c r="I24" s="3"/>
      <c r="J24" s="3"/>
    </row>
    <row r="25" spans="1:11" x14ac:dyDescent="0.15">
      <c r="A25" s="12" t="s">
        <v>33</v>
      </c>
      <c r="B25" s="3"/>
      <c r="C25" s="3"/>
      <c r="D25" s="3"/>
      <c r="E25" s="3"/>
      <c r="F25" s="3"/>
      <c r="G25" s="3"/>
      <c r="H25" s="3"/>
      <c r="I25" s="3"/>
      <c r="J25" s="3"/>
    </row>
    <row r="26" spans="1:11" x14ac:dyDescent="0.15">
      <c r="A26" s="3" t="s">
        <v>44</v>
      </c>
      <c r="B26" s="3"/>
      <c r="C26" s="3"/>
      <c r="D26" s="3"/>
      <c r="E26" s="3"/>
      <c r="F26" s="3"/>
      <c r="G26" s="3"/>
      <c r="H26" s="3"/>
      <c r="I26" s="3"/>
      <c r="J26" s="3"/>
    </row>
    <row r="27" spans="1:11" x14ac:dyDescent="0.15">
      <c r="A27" s="3" t="s">
        <v>45</v>
      </c>
      <c r="B27" s="3"/>
      <c r="C27" s="3"/>
      <c r="D27" s="3"/>
      <c r="E27" s="3"/>
      <c r="F27" s="3"/>
      <c r="G27" s="3"/>
      <c r="H27" s="3"/>
      <c r="I27" s="3"/>
      <c r="J27" s="3"/>
    </row>
    <row r="28" spans="1:11" x14ac:dyDescent="0.15">
      <c r="A28" s="3" t="s">
        <v>46</v>
      </c>
      <c r="B28" s="3"/>
      <c r="C28" s="3"/>
      <c r="D28" s="3"/>
      <c r="E28" s="3"/>
      <c r="F28" s="3"/>
      <c r="G28" s="3"/>
      <c r="H28" s="3"/>
      <c r="I28" s="3"/>
      <c r="J28" s="3"/>
    </row>
    <row r="29" spans="1:1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1" x14ac:dyDescent="0.15">
      <c r="A30" s="5" t="s">
        <v>47</v>
      </c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B1C8-1D9C-5245-91AA-0018E3AC911F}">
  <sheetPr codeName="Sheet4"/>
  <dimension ref="A1:M20"/>
  <sheetViews>
    <sheetView workbookViewId="0">
      <selection activeCell="K3" sqref="K3"/>
    </sheetView>
  </sheetViews>
  <sheetFormatPr baseColWidth="10" defaultRowHeight="13" x14ac:dyDescent="0.15"/>
  <cols>
    <col min="1" max="1" width="8.1640625" customWidth="1"/>
    <col min="2" max="2" width="16.5" customWidth="1"/>
    <col min="3" max="3" width="8.83203125" customWidth="1"/>
    <col min="4" max="4" width="8.6640625" customWidth="1"/>
    <col min="5" max="8" width="8.83203125" customWidth="1"/>
    <col min="9" max="9" width="8.5" customWidth="1"/>
    <col min="10" max="10" width="11.5" customWidth="1"/>
    <col min="11" max="11" width="14.5" customWidth="1"/>
    <col min="12" max="12" width="10.33203125" customWidth="1"/>
    <col min="13" max="256" width="8.83203125" customWidth="1"/>
  </cols>
  <sheetData>
    <row r="1" spans="1:13" ht="16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15">
      <c r="A2" s="23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39"/>
      <c r="M2" s="24"/>
    </row>
    <row r="3" spans="1:13" x14ac:dyDescent="0.15">
      <c r="A3" s="23" t="s">
        <v>48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14" x14ac:dyDescent="0.15">
      <c r="A5" s="24"/>
      <c r="B5" s="24"/>
      <c r="C5" s="25" t="s">
        <v>49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70" t="s">
        <v>11</v>
      </c>
      <c r="K5" s="70" t="s">
        <v>50</v>
      </c>
      <c r="L5" s="70" t="s">
        <v>13</v>
      </c>
      <c r="M5" s="25" t="s">
        <v>51</v>
      </c>
    </row>
    <row r="6" spans="1:13" x14ac:dyDescent="0.1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28"/>
    </row>
    <row r="7" spans="1:13" x14ac:dyDescent="0.15">
      <c r="A7" s="24" t="s">
        <v>15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15">
      <c r="A8" s="24"/>
      <c r="B8" s="24" t="s">
        <v>52</v>
      </c>
      <c r="C8" s="57">
        <v>33.799999999999997</v>
      </c>
      <c r="D8" s="57">
        <v>35.5</v>
      </c>
      <c r="E8" s="57">
        <v>34.1</v>
      </c>
      <c r="F8" s="57">
        <v>34.4</v>
      </c>
      <c r="G8" s="57">
        <v>33.299999999999997</v>
      </c>
      <c r="H8" s="57">
        <v>34.1</v>
      </c>
      <c r="I8" s="57">
        <v>32.6</v>
      </c>
      <c r="J8" s="57">
        <v>32</v>
      </c>
      <c r="K8" s="57">
        <v>32.5</v>
      </c>
      <c r="L8" s="59">
        <v>32.200000000000003</v>
      </c>
      <c r="M8" s="57">
        <v>34</v>
      </c>
    </row>
    <row r="9" spans="1:13" x14ac:dyDescent="0.15">
      <c r="A9" s="24"/>
      <c r="B9" s="24" t="s">
        <v>53</v>
      </c>
      <c r="C9" s="60">
        <v>32</v>
      </c>
      <c r="D9" s="60">
        <v>33</v>
      </c>
      <c r="E9" s="60">
        <v>32</v>
      </c>
      <c r="F9" s="60">
        <v>33</v>
      </c>
      <c r="G9" s="60">
        <v>32</v>
      </c>
      <c r="H9" s="60">
        <v>31</v>
      </c>
      <c r="I9" s="60">
        <v>31</v>
      </c>
      <c r="J9" s="60">
        <v>31</v>
      </c>
      <c r="K9" s="60">
        <v>30</v>
      </c>
      <c r="L9" s="61">
        <v>30.5</v>
      </c>
      <c r="M9" s="60">
        <v>32</v>
      </c>
    </row>
    <row r="10" spans="1:13" x14ac:dyDescent="0.15">
      <c r="A10" s="24" t="s">
        <v>16</v>
      </c>
      <c r="B10" s="24"/>
      <c r="C10" s="39"/>
      <c r="D10" s="39"/>
      <c r="E10" s="39"/>
      <c r="F10" s="39"/>
      <c r="G10" s="39"/>
      <c r="H10" s="39"/>
      <c r="I10" s="39"/>
      <c r="J10" s="39"/>
      <c r="K10" s="39"/>
      <c r="L10" s="58"/>
      <c r="M10" s="39"/>
    </row>
    <row r="11" spans="1:13" x14ac:dyDescent="0.15">
      <c r="A11" s="24"/>
      <c r="B11" s="24" t="s">
        <v>52</v>
      </c>
      <c r="C11" s="57">
        <v>34.200000000000003</v>
      </c>
      <c r="D11" s="57">
        <v>35.700000000000003</v>
      </c>
      <c r="E11" s="57">
        <v>34.1</v>
      </c>
      <c r="F11" s="57">
        <v>34</v>
      </c>
      <c r="G11" s="57">
        <v>32.299999999999997</v>
      </c>
      <c r="H11" s="57">
        <v>32.299999999999997</v>
      </c>
      <c r="I11" s="57">
        <v>33.200000000000003</v>
      </c>
      <c r="J11" s="57">
        <v>33.5</v>
      </c>
      <c r="K11" s="57">
        <v>28.8</v>
      </c>
      <c r="L11" s="59">
        <v>31.7</v>
      </c>
      <c r="M11" s="57">
        <v>34.1</v>
      </c>
    </row>
    <row r="12" spans="1:13" x14ac:dyDescent="0.15">
      <c r="A12" s="24"/>
      <c r="B12" s="24" t="s">
        <v>53</v>
      </c>
      <c r="C12" s="60">
        <v>32</v>
      </c>
      <c r="D12" s="60">
        <v>33</v>
      </c>
      <c r="E12" s="60">
        <v>33</v>
      </c>
      <c r="F12" s="60">
        <v>32.5</v>
      </c>
      <c r="G12" s="60">
        <v>31</v>
      </c>
      <c r="H12" s="60">
        <v>27</v>
      </c>
      <c r="I12" s="60">
        <v>34</v>
      </c>
      <c r="J12" s="60">
        <v>32.5</v>
      </c>
      <c r="K12" s="60">
        <v>24</v>
      </c>
      <c r="L12" s="61">
        <v>32</v>
      </c>
      <c r="M12" s="60">
        <v>32</v>
      </c>
    </row>
    <row r="13" spans="1:13" x14ac:dyDescent="0.15">
      <c r="A13" s="24" t="s">
        <v>17</v>
      </c>
      <c r="B13" s="24"/>
      <c r="C13" s="39"/>
      <c r="D13" s="39"/>
      <c r="E13" s="39"/>
      <c r="F13" s="39"/>
      <c r="G13" s="39"/>
      <c r="H13" s="39"/>
      <c r="I13" s="39"/>
      <c r="J13" s="39"/>
      <c r="K13" s="39"/>
      <c r="L13" s="58"/>
      <c r="M13" s="39"/>
    </row>
    <row r="14" spans="1:13" x14ac:dyDescent="0.15">
      <c r="A14" s="24"/>
      <c r="B14" s="24" t="s">
        <v>52</v>
      </c>
      <c r="C14" s="57">
        <v>33.9</v>
      </c>
      <c r="D14" s="57">
        <v>35.5</v>
      </c>
      <c r="E14" s="57">
        <v>34.1</v>
      </c>
      <c r="F14" s="57">
        <v>34.4</v>
      </c>
      <c r="G14" s="57">
        <v>33.200000000000003</v>
      </c>
      <c r="H14" s="57">
        <v>34.1</v>
      </c>
      <c r="I14" s="57">
        <v>32.6</v>
      </c>
      <c r="J14" s="57">
        <v>32.1</v>
      </c>
      <c r="K14" s="57">
        <v>32.4</v>
      </c>
      <c r="L14" s="59">
        <v>32.200000000000003</v>
      </c>
      <c r="M14" s="57">
        <v>34</v>
      </c>
    </row>
    <row r="15" spans="1:13" x14ac:dyDescent="0.15">
      <c r="A15" s="24"/>
      <c r="B15" s="24" t="s">
        <v>53</v>
      </c>
      <c r="C15" s="60">
        <v>32</v>
      </c>
      <c r="D15" s="60">
        <v>33</v>
      </c>
      <c r="E15" s="60">
        <v>32</v>
      </c>
      <c r="F15" s="60">
        <v>33</v>
      </c>
      <c r="G15" s="60">
        <v>32</v>
      </c>
      <c r="H15" s="60">
        <v>31</v>
      </c>
      <c r="I15" s="60">
        <v>31</v>
      </c>
      <c r="J15" s="60">
        <v>31</v>
      </c>
      <c r="K15" s="60">
        <v>30</v>
      </c>
      <c r="L15" s="61">
        <v>31</v>
      </c>
      <c r="M15" s="60">
        <v>32</v>
      </c>
    </row>
    <row r="16" spans="1:13" x14ac:dyDescent="0.1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15">
      <c r="A17" s="3" t="s">
        <v>54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15">
      <c r="A18" s="3" t="s">
        <v>55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1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15">
      <c r="A20" s="23" t="s">
        <v>47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8A01A-17C2-A54F-93DE-F4AA877EA000}">
  <sheetPr codeName="Sheet5"/>
  <dimension ref="A1:M49"/>
  <sheetViews>
    <sheetView workbookViewId="0">
      <selection activeCell="I51" sqref="I51"/>
    </sheetView>
  </sheetViews>
  <sheetFormatPr baseColWidth="10" defaultRowHeight="13" x14ac:dyDescent="0.15"/>
  <cols>
    <col min="1" max="1" width="23.33203125" customWidth="1"/>
    <col min="2" max="2" width="8.5" customWidth="1"/>
    <col min="3" max="3" width="7.83203125" customWidth="1"/>
    <col min="4" max="4" width="8" customWidth="1"/>
    <col min="5" max="5" width="7.6640625" customWidth="1"/>
    <col min="6" max="6" width="8" customWidth="1"/>
    <col min="7" max="7" width="7.6640625" customWidth="1"/>
    <col min="8" max="8" width="7.83203125" customWidth="1"/>
    <col min="9" max="9" width="11.1640625" customWidth="1"/>
    <col min="10" max="10" width="15.33203125" customWidth="1"/>
    <col min="11" max="11" width="11.83203125" customWidth="1"/>
    <col min="12" max="256" width="8.83203125" customWidth="1"/>
  </cols>
  <sheetData>
    <row r="1" spans="1:12" ht="16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x14ac:dyDescent="0.15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15">
      <c r="A3" s="43" t="s">
        <v>56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x14ac:dyDescent="0.1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14" x14ac:dyDescent="0.15">
      <c r="A5" s="44"/>
      <c r="B5" s="45" t="s">
        <v>57</v>
      </c>
      <c r="C5" s="45" t="s">
        <v>5</v>
      </c>
      <c r="D5" s="45" t="s">
        <v>6</v>
      </c>
      <c r="E5" s="45" t="s">
        <v>7</v>
      </c>
      <c r="F5" s="45" t="s">
        <v>8</v>
      </c>
      <c r="G5" s="45" t="s">
        <v>9</v>
      </c>
      <c r="H5" s="45" t="s">
        <v>10</v>
      </c>
      <c r="I5" s="71" t="s">
        <v>11</v>
      </c>
      <c r="J5" s="71" t="s">
        <v>58</v>
      </c>
      <c r="K5" s="71" t="s">
        <v>13</v>
      </c>
      <c r="L5" s="45" t="s">
        <v>14</v>
      </c>
    </row>
    <row r="6" spans="1:12" x14ac:dyDescent="0.15">
      <c r="A6" s="44"/>
      <c r="B6" s="44"/>
      <c r="C6" s="44"/>
      <c r="D6" s="44"/>
      <c r="E6" s="44"/>
      <c r="F6" s="44"/>
      <c r="G6" s="44"/>
      <c r="H6" s="44"/>
      <c r="I6" s="44"/>
      <c r="J6" s="44"/>
      <c r="K6" s="46"/>
      <c r="L6" s="44"/>
    </row>
    <row r="7" spans="1:12" x14ac:dyDescent="0.15">
      <c r="A7" s="29" t="s">
        <v>59</v>
      </c>
      <c r="B7" s="47">
        <v>6885</v>
      </c>
      <c r="C7" s="47">
        <v>2752</v>
      </c>
      <c r="D7" s="47">
        <v>4438</v>
      </c>
      <c r="E7" s="47">
        <v>1015</v>
      </c>
      <c r="F7" s="47">
        <v>2979</v>
      </c>
      <c r="G7" s="47">
        <v>513</v>
      </c>
      <c r="H7" s="47">
        <v>776</v>
      </c>
      <c r="I7" s="30">
        <v>106</v>
      </c>
      <c r="J7" s="30">
        <v>93</v>
      </c>
      <c r="K7" s="47">
        <v>199</v>
      </c>
      <c r="L7" s="47">
        <v>19464</v>
      </c>
    </row>
    <row r="8" spans="1:12" x14ac:dyDescent="0.15">
      <c r="A8" s="29" t="s">
        <v>60</v>
      </c>
      <c r="B8" s="30">
        <v>258</v>
      </c>
      <c r="C8" s="47">
        <v>73</v>
      </c>
      <c r="D8" s="47">
        <v>206</v>
      </c>
      <c r="E8" s="47">
        <v>12</v>
      </c>
      <c r="F8" s="47">
        <v>63</v>
      </c>
      <c r="G8" s="47">
        <v>6</v>
      </c>
      <c r="H8" s="47">
        <v>4</v>
      </c>
      <c r="I8" s="30">
        <v>3</v>
      </c>
      <c r="J8" s="30" t="s">
        <v>19</v>
      </c>
      <c r="K8" s="47">
        <v>3</v>
      </c>
      <c r="L8" s="47">
        <v>625</v>
      </c>
    </row>
    <row r="9" spans="1:12" x14ac:dyDescent="0.15">
      <c r="A9" s="29" t="s">
        <v>61</v>
      </c>
      <c r="B9" s="30">
        <v>14</v>
      </c>
      <c r="C9" s="47">
        <v>5</v>
      </c>
      <c r="D9" s="47">
        <v>31</v>
      </c>
      <c r="E9" s="47" t="s">
        <v>19</v>
      </c>
      <c r="F9" s="47">
        <v>3</v>
      </c>
      <c r="G9" s="47" t="s">
        <v>19</v>
      </c>
      <c r="H9" s="47" t="s">
        <v>19</v>
      </c>
      <c r="I9" s="30" t="s">
        <v>19</v>
      </c>
      <c r="J9" s="30" t="s">
        <v>19</v>
      </c>
      <c r="K9" s="47" t="s">
        <v>19</v>
      </c>
      <c r="L9" s="47">
        <v>53</v>
      </c>
    </row>
    <row r="10" spans="1:12" x14ac:dyDescent="0.15">
      <c r="A10" s="29" t="s">
        <v>62</v>
      </c>
      <c r="B10" s="30">
        <v>91</v>
      </c>
      <c r="C10" s="47">
        <v>11</v>
      </c>
      <c r="D10" s="47">
        <v>17</v>
      </c>
      <c r="E10" s="47" t="s">
        <v>19</v>
      </c>
      <c r="F10" s="47" t="s">
        <v>19</v>
      </c>
      <c r="G10" s="47" t="s">
        <v>19</v>
      </c>
      <c r="H10" s="47" t="s">
        <v>19</v>
      </c>
      <c r="I10" s="30" t="s">
        <v>19</v>
      </c>
      <c r="J10" s="30" t="s">
        <v>19</v>
      </c>
      <c r="K10" s="47" t="s">
        <v>19</v>
      </c>
      <c r="L10" s="47">
        <v>119</v>
      </c>
    </row>
    <row r="11" spans="1:12" x14ac:dyDescent="0.15">
      <c r="A11" s="29" t="s">
        <v>63</v>
      </c>
      <c r="B11" s="30">
        <v>53</v>
      </c>
      <c r="C11" s="47">
        <v>3</v>
      </c>
      <c r="D11" s="47">
        <v>14</v>
      </c>
      <c r="E11" s="47" t="s">
        <v>19</v>
      </c>
      <c r="F11" s="47" t="s">
        <v>19</v>
      </c>
      <c r="G11" s="47" t="s">
        <v>19</v>
      </c>
      <c r="H11" s="47" t="s">
        <v>19</v>
      </c>
      <c r="I11" s="30" t="s">
        <v>19</v>
      </c>
      <c r="J11" s="30" t="s">
        <v>19</v>
      </c>
      <c r="K11" s="47" t="s">
        <v>19</v>
      </c>
      <c r="L11" s="47">
        <v>70</v>
      </c>
    </row>
    <row r="12" spans="1:12" x14ac:dyDescent="0.15">
      <c r="A12" s="29" t="s">
        <v>64</v>
      </c>
      <c r="B12" s="30">
        <v>33</v>
      </c>
      <c r="C12" s="47" t="s">
        <v>19</v>
      </c>
      <c r="D12" s="47">
        <v>6</v>
      </c>
      <c r="E12" s="47" t="s">
        <v>19</v>
      </c>
      <c r="F12" s="47" t="s">
        <v>19</v>
      </c>
      <c r="G12" s="47" t="s">
        <v>19</v>
      </c>
      <c r="H12" s="47" t="s">
        <v>19</v>
      </c>
      <c r="I12" s="30" t="s">
        <v>19</v>
      </c>
      <c r="J12" s="30" t="s">
        <v>19</v>
      </c>
      <c r="K12" s="47" t="s">
        <v>19</v>
      </c>
      <c r="L12" s="47">
        <v>39</v>
      </c>
    </row>
    <row r="13" spans="1:12" x14ac:dyDescent="0.15">
      <c r="A13" s="29" t="s">
        <v>65</v>
      </c>
      <c r="B13" s="30">
        <v>171</v>
      </c>
      <c r="C13" s="47">
        <v>98</v>
      </c>
      <c r="D13" s="47">
        <v>132</v>
      </c>
      <c r="E13" s="47">
        <v>64</v>
      </c>
      <c r="F13" s="47">
        <v>169</v>
      </c>
      <c r="G13" s="47">
        <v>9</v>
      </c>
      <c r="H13" s="47">
        <v>3</v>
      </c>
      <c r="I13" s="30" t="s">
        <v>19</v>
      </c>
      <c r="J13" s="30" t="s">
        <v>19</v>
      </c>
      <c r="K13" s="47" t="s">
        <v>19</v>
      </c>
      <c r="L13" s="47">
        <v>646</v>
      </c>
    </row>
    <row r="14" spans="1:12" x14ac:dyDescent="0.15">
      <c r="A14" s="29" t="s">
        <v>66</v>
      </c>
      <c r="B14" s="30">
        <v>19</v>
      </c>
      <c r="C14" s="47">
        <v>17</v>
      </c>
      <c r="D14" s="47">
        <v>14</v>
      </c>
      <c r="E14" s="47">
        <v>5</v>
      </c>
      <c r="F14" s="47">
        <v>9</v>
      </c>
      <c r="G14" s="47" t="s">
        <v>19</v>
      </c>
      <c r="H14" s="47" t="s">
        <v>19</v>
      </c>
      <c r="I14" s="30" t="s">
        <v>19</v>
      </c>
      <c r="J14" s="30" t="s">
        <v>19</v>
      </c>
      <c r="K14" s="47" t="s">
        <v>19</v>
      </c>
      <c r="L14" s="47">
        <v>64</v>
      </c>
    </row>
    <row r="15" spans="1:12" x14ac:dyDescent="0.15">
      <c r="A15" s="29" t="s">
        <v>67</v>
      </c>
      <c r="B15" s="30">
        <v>15</v>
      </c>
      <c r="C15" s="47">
        <v>9</v>
      </c>
      <c r="D15" s="47">
        <v>13</v>
      </c>
      <c r="E15" s="47" t="s">
        <v>19</v>
      </c>
      <c r="F15" s="47">
        <v>6</v>
      </c>
      <c r="G15" s="47" t="s">
        <v>19</v>
      </c>
      <c r="H15" s="47" t="s">
        <v>19</v>
      </c>
      <c r="I15" s="30" t="s">
        <v>19</v>
      </c>
      <c r="J15" s="30" t="s">
        <v>19</v>
      </c>
      <c r="K15" s="47" t="s">
        <v>19</v>
      </c>
      <c r="L15" s="47">
        <v>43</v>
      </c>
    </row>
    <row r="16" spans="1:12" x14ac:dyDescent="0.15">
      <c r="A16" s="29" t="s">
        <v>68</v>
      </c>
      <c r="B16" s="30">
        <v>42</v>
      </c>
      <c r="C16" s="47">
        <v>27</v>
      </c>
      <c r="D16" s="47">
        <v>5</v>
      </c>
      <c r="E16" s="47">
        <v>8</v>
      </c>
      <c r="F16" s="47">
        <v>11</v>
      </c>
      <c r="G16" s="47" t="s">
        <v>19</v>
      </c>
      <c r="H16" s="47" t="s">
        <v>19</v>
      </c>
      <c r="I16" s="30" t="s">
        <v>19</v>
      </c>
      <c r="J16" s="30" t="s">
        <v>19</v>
      </c>
      <c r="K16" s="47" t="s">
        <v>19</v>
      </c>
      <c r="L16" s="47">
        <v>93</v>
      </c>
    </row>
    <row r="17" spans="1:12" x14ac:dyDescent="0.15">
      <c r="A17" s="29" t="s">
        <v>69</v>
      </c>
      <c r="B17" s="30">
        <v>14</v>
      </c>
      <c r="C17" s="47">
        <v>9</v>
      </c>
      <c r="D17" s="47">
        <v>3</v>
      </c>
      <c r="E17" s="47" t="s">
        <v>19</v>
      </c>
      <c r="F17" s="47" t="s">
        <v>19</v>
      </c>
      <c r="G17" s="47" t="s">
        <v>19</v>
      </c>
      <c r="H17" s="47" t="s">
        <v>19</v>
      </c>
      <c r="I17" s="30" t="s">
        <v>19</v>
      </c>
      <c r="J17" s="30" t="s">
        <v>19</v>
      </c>
      <c r="K17" s="47" t="s">
        <v>19</v>
      </c>
      <c r="L17" s="47">
        <v>26</v>
      </c>
    </row>
    <row r="18" spans="1:12" x14ac:dyDescent="0.15">
      <c r="A18" s="29" t="s">
        <v>70</v>
      </c>
      <c r="B18" s="30">
        <v>34</v>
      </c>
      <c r="C18" s="47">
        <v>23</v>
      </c>
      <c r="D18" s="47">
        <v>3</v>
      </c>
      <c r="E18" s="47">
        <v>3</v>
      </c>
      <c r="F18" s="47" t="s">
        <v>19</v>
      </c>
      <c r="G18" s="47" t="s">
        <v>19</v>
      </c>
      <c r="H18" s="47">
        <v>3</v>
      </c>
      <c r="I18" s="30" t="s">
        <v>19</v>
      </c>
      <c r="J18" s="30" t="s">
        <v>19</v>
      </c>
      <c r="K18" s="47" t="s">
        <v>19</v>
      </c>
      <c r="L18" s="47">
        <v>66</v>
      </c>
    </row>
    <row r="19" spans="1:12" x14ac:dyDescent="0.15">
      <c r="A19" s="29" t="s">
        <v>71</v>
      </c>
      <c r="B19" s="30">
        <v>16</v>
      </c>
      <c r="C19" s="47">
        <v>17</v>
      </c>
      <c r="D19" s="47">
        <v>11</v>
      </c>
      <c r="E19" s="47">
        <v>3</v>
      </c>
      <c r="F19" s="47" t="s">
        <v>19</v>
      </c>
      <c r="G19" s="47" t="s">
        <v>19</v>
      </c>
      <c r="H19" s="47" t="s">
        <v>19</v>
      </c>
      <c r="I19" s="30" t="s">
        <v>19</v>
      </c>
      <c r="J19" s="30" t="s">
        <v>19</v>
      </c>
      <c r="K19" s="47" t="s">
        <v>19</v>
      </c>
      <c r="L19" s="47">
        <v>47</v>
      </c>
    </row>
    <row r="20" spans="1:12" x14ac:dyDescent="0.15">
      <c r="A20" s="29" t="s">
        <v>72</v>
      </c>
      <c r="B20" s="30">
        <v>68</v>
      </c>
      <c r="C20" s="47">
        <v>50</v>
      </c>
      <c r="D20" s="47">
        <v>22</v>
      </c>
      <c r="E20" s="47">
        <v>6</v>
      </c>
      <c r="F20" s="47">
        <v>33</v>
      </c>
      <c r="G20" s="47" t="s">
        <v>19</v>
      </c>
      <c r="H20" s="47" t="s">
        <v>19</v>
      </c>
      <c r="I20" s="30">
        <v>3</v>
      </c>
      <c r="J20" s="30">
        <v>3</v>
      </c>
      <c r="K20" s="47">
        <v>6</v>
      </c>
      <c r="L20" s="47">
        <v>182</v>
      </c>
    </row>
    <row r="21" spans="1:12" x14ac:dyDescent="0.15">
      <c r="A21" s="29" t="s">
        <v>73</v>
      </c>
      <c r="B21" s="30">
        <v>139</v>
      </c>
      <c r="C21" s="47">
        <v>31</v>
      </c>
      <c r="D21" s="47">
        <v>5</v>
      </c>
      <c r="E21" s="47">
        <v>3</v>
      </c>
      <c r="F21" s="47">
        <v>4</v>
      </c>
      <c r="G21" s="47" t="s">
        <v>19</v>
      </c>
      <c r="H21" s="47" t="s">
        <v>19</v>
      </c>
      <c r="I21" s="30" t="s">
        <v>19</v>
      </c>
      <c r="J21" s="30">
        <v>3</v>
      </c>
      <c r="K21" s="47">
        <v>3</v>
      </c>
      <c r="L21" s="47">
        <v>182</v>
      </c>
    </row>
    <row r="22" spans="1:12" x14ac:dyDescent="0.15">
      <c r="A22" s="29" t="s">
        <v>74</v>
      </c>
      <c r="B22" s="30">
        <v>28</v>
      </c>
      <c r="C22" s="47">
        <v>40</v>
      </c>
      <c r="D22" s="47" t="s">
        <v>19</v>
      </c>
      <c r="E22" s="47" t="s">
        <v>19</v>
      </c>
      <c r="F22" s="47" t="s">
        <v>19</v>
      </c>
      <c r="G22" s="47" t="s">
        <v>19</v>
      </c>
      <c r="H22" s="47" t="s">
        <v>19</v>
      </c>
      <c r="I22" s="30" t="s">
        <v>19</v>
      </c>
      <c r="J22" s="30" t="s">
        <v>19</v>
      </c>
      <c r="K22" s="47" t="s">
        <v>19</v>
      </c>
      <c r="L22" s="47">
        <v>68</v>
      </c>
    </row>
    <row r="23" spans="1:12" x14ac:dyDescent="0.15">
      <c r="A23" s="29" t="s">
        <v>75</v>
      </c>
      <c r="B23" s="30">
        <v>19</v>
      </c>
      <c r="C23" s="47">
        <v>18</v>
      </c>
      <c r="D23" s="47">
        <v>3</v>
      </c>
      <c r="E23" s="47">
        <v>3</v>
      </c>
      <c r="F23" s="47">
        <v>4</v>
      </c>
      <c r="G23" s="47" t="s">
        <v>19</v>
      </c>
      <c r="H23" s="47" t="s">
        <v>19</v>
      </c>
      <c r="I23" s="30" t="s">
        <v>19</v>
      </c>
      <c r="J23" s="30" t="s">
        <v>19</v>
      </c>
      <c r="K23" s="47" t="s">
        <v>19</v>
      </c>
      <c r="L23" s="47">
        <v>47</v>
      </c>
    </row>
    <row r="24" spans="1:12" x14ac:dyDescent="0.15">
      <c r="A24" s="29" t="s">
        <v>76</v>
      </c>
      <c r="B24" s="30">
        <v>11</v>
      </c>
      <c r="C24" s="47">
        <v>5</v>
      </c>
      <c r="D24" s="47" t="s">
        <v>19</v>
      </c>
      <c r="E24" s="47">
        <v>3</v>
      </c>
      <c r="F24" s="47" t="s">
        <v>19</v>
      </c>
      <c r="G24" s="47" t="s">
        <v>19</v>
      </c>
      <c r="H24" s="47" t="s">
        <v>19</v>
      </c>
      <c r="I24" s="30" t="s">
        <v>19</v>
      </c>
      <c r="J24" s="30" t="s">
        <v>19</v>
      </c>
      <c r="K24" s="47" t="s">
        <v>19</v>
      </c>
      <c r="L24" s="47">
        <v>19</v>
      </c>
    </row>
    <row r="25" spans="1:12" x14ac:dyDescent="0.15">
      <c r="A25" s="29" t="s">
        <v>77</v>
      </c>
      <c r="B25" s="30">
        <v>303</v>
      </c>
      <c r="C25" s="47">
        <v>210</v>
      </c>
      <c r="D25" s="47">
        <v>71</v>
      </c>
      <c r="E25" s="47">
        <v>29</v>
      </c>
      <c r="F25" s="47">
        <v>44</v>
      </c>
      <c r="G25" s="47" t="s">
        <v>19</v>
      </c>
      <c r="H25" s="47">
        <v>3</v>
      </c>
      <c r="I25" s="30" t="s">
        <v>19</v>
      </c>
      <c r="J25" s="30">
        <v>3</v>
      </c>
      <c r="K25" s="47">
        <v>3</v>
      </c>
      <c r="L25" s="47">
        <v>660</v>
      </c>
    </row>
    <row r="26" spans="1:12" x14ac:dyDescent="0.15">
      <c r="A26" s="29" t="s">
        <v>78</v>
      </c>
      <c r="B26" s="30">
        <v>23</v>
      </c>
      <c r="C26" s="47">
        <v>10</v>
      </c>
      <c r="D26" s="47">
        <v>3</v>
      </c>
      <c r="E26" s="47">
        <v>3</v>
      </c>
      <c r="F26" s="47">
        <v>3</v>
      </c>
      <c r="G26" s="47" t="s">
        <v>19</v>
      </c>
      <c r="H26" s="47">
        <v>3</v>
      </c>
      <c r="I26" s="30" t="s">
        <v>19</v>
      </c>
      <c r="J26" s="30" t="s">
        <v>19</v>
      </c>
      <c r="K26" s="47" t="s">
        <v>19</v>
      </c>
      <c r="L26" s="47">
        <v>45</v>
      </c>
    </row>
    <row r="27" spans="1:12" x14ac:dyDescent="0.15">
      <c r="A27" s="29" t="s">
        <v>79</v>
      </c>
      <c r="B27" s="30">
        <v>25</v>
      </c>
      <c r="C27" s="47" t="s">
        <v>19</v>
      </c>
      <c r="D27" s="47">
        <v>4</v>
      </c>
      <c r="E27" s="47" t="s">
        <v>19</v>
      </c>
      <c r="F27" s="47">
        <v>7</v>
      </c>
      <c r="G27" s="47" t="s">
        <v>19</v>
      </c>
      <c r="H27" s="47">
        <v>13</v>
      </c>
      <c r="I27" s="30" t="s">
        <v>19</v>
      </c>
      <c r="J27" s="30" t="s">
        <v>19</v>
      </c>
      <c r="K27" s="47" t="s">
        <v>19</v>
      </c>
      <c r="L27" s="47">
        <v>49</v>
      </c>
    </row>
    <row r="28" spans="1:12" x14ac:dyDescent="0.15">
      <c r="A28" s="29" t="s">
        <v>80</v>
      </c>
      <c r="B28" s="30">
        <v>22</v>
      </c>
      <c r="C28" s="47">
        <v>16</v>
      </c>
      <c r="D28" s="47">
        <v>11</v>
      </c>
      <c r="E28" s="47" t="s">
        <v>19</v>
      </c>
      <c r="F28" s="47">
        <v>17</v>
      </c>
      <c r="G28" s="47" t="s">
        <v>19</v>
      </c>
      <c r="H28" s="47" t="s">
        <v>19</v>
      </c>
      <c r="I28" s="30" t="s">
        <v>19</v>
      </c>
      <c r="J28" s="30" t="s">
        <v>19</v>
      </c>
      <c r="K28" s="47" t="s">
        <v>19</v>
      </c>
      <c r="L28" s="47">
        <v>66</v>
      </c>
    </row>
    <row r="29" spans="1:12" x14ac:dyDescent="0.15">
      <c r="A29" s="29" t="s">
        <v>81</v>
      </c>
      <c r="B29" s="30">
        <v>39</v>
      </c>
      <c r="C29" s="47">
        <v>14</v>
      </c>
      <c r="D29" s="47">
        <v>17</v>
      </c>
      <c r="E29" s="47" t="s">
        <v>19</v>
      </c>
      <c r="F29" s="47" t="s">
        <v>19</v>
      </c>
      <c r="G29" s="47">
        <v>3</v>
      </c>
      <c r="H29" s="47" t="s">
        <v>19</v>
      </c>
      <c r="I29" s="30" t="s">
        <v>19</v>
      </c>
      <c r="J29" s="30" t="s">
        <v>19</v>
      </c>
      <c r="K29" s="47" t="s">
        <v>19</v>
      </c>
      <c r="L29" s="47">
        <v>73</v>
      </c>
    </row>
    <row r="30" spans="1:12" x14ac:dyDescent="0.15">
      <c r="A30" s="29" t="s">
        <v>82</v>
      </c>
      <c r="B30" s="30">
        <v>20</v>
      </c>
      <c r="C30" s="47">
        <v>21</v>
      </c>
      <c r="D30" s="47">
        <v>5</v>
      </c>
      <c r="E30" s="47" t="s">
        <v>19</v>
      </c>
      <c r="F30" s="47">
        <v>11</v>
      </c>
      <c r="G30" s="47" t="s">
        <v>19</v>
      </c>
      <c r="H30" s="47">
        <v>3</v>
      </c>
      <c r="I30" s="30" t="s">
        <v>19</v>
      </c>
      <c r="J30" s="30" t="s">
        <v>19</v>
      </c>
      <c r="K30" s="47" t="s">
        <v>19</v>
      </c>
      <c r="L30" s="47">
        <v>60</v>
      </c>
    </row>
    <row r="31" spans="1:12" ht="28" x14ac:dyDescent="0.15">
      <c r="A31" s="73" t="s">
        <v>83</v>
      </c>
      <c r="B31" s="74">
        <v>103</v>
      </c>
      <c r="C31" s="75">
        <v>25</v>
      </c>
      <c r="D31" s="75" t="s">
        <v>19</v>
      </c>
      <c r="E31" s="75" t="s">
        <v>19</v>
      </c>
      <c r="F31" s="75">
        <v>6</v>
      </c>
      <c r="G31" s="75" t="s">
        <v>19</v>
      </c>
      <c r="H31" s="75">
        <v>3</v>
      </c>
      <c r="I31" s="74" t="s">
        <v>19</v>
      </c>
      <c r="J31" s="74" t="s">
        <v>19</v>
      </c>
      <c r="K31" s="74" t="s">
        <v>19</v>
      </c>
      <c r="L31" s="75">
        <v>137</v>
      </c>
    </row>
    <row r="32" spans="1:12" x14ac:dyDescent="0.15">
      <c r="A32" s="73"/>
      <c r="B32" s="74"/>
      <c r="C32" s="75"/>
      <c r="D32" s="75"/>
      <c r="E32" s="75"/>
      <c r="F32" s="75"/>
      <c r="G32" s="75"/>
      <c r="H32" s="75"/>
      <c r="I32" s="74"/>
      <c r="J32" s="74"/>
      <c r="K32" s="74"/>
      <c r="L32" s="75"/>
    </row>
    <row r="33" spans="1:13" x14ac:dyDescent="0.15">
      <c r="A33" s="29" t="s">
        <v>84</v>
      </c>
      <c r="B33" s="30">
        <v>51</v>
      </c>
      <c r="C33" s="47">
        <v>14</v>
      </c>
      <c r="D33" s="47">
        <v>4</v>
      </c>
      <c r="E33" s="47" t="s">
        <v>19</v>
      </c>
      <c r="F33" s="47" t="s">
        <v>19</v>
      </c>
      <c r="G33" s="47" t="s">
        <v>19</v>
      </c>
      <c r="H33" s="47" t="s">
        <v>19</v>
      </c>
      <c r="I33" s="30" t="s">
        <v>19</v>
      </c>
      <c r="J33" s="30" t="s">
        <v>19</v>
      </c>
      <c r="K33" s="47" t="s">
        <v>19</v>
      </c>
      <c r="L33" s="47">
        <v>69</v>
      </c>
    </row>
    <row r="34" spans="1:13" x14ac:dyDescent="0.15">
      <c r="A34" s="29" t="s">
        <v>85</v>
      </c>
      <c r="B34" s="30">
        <v>17</v>
      </c>
      <c r="C34" s="47">
        <v>12</v>
      </c>
      <c r="D34" s="47">
        <v>4</v>
      </c>
      <c r="E34" s="47">
        <v>3</v>
      </c>
      <c r="F34" s="47">
        <v>6</v>
      </c>
      <c r="G34" s="47" t="s">
        <v>19</v>
      </c>
      <c r="H34" s="47" t="s">
        <v>19</v>
      </c>
      <c r="I34" s="30" t="s">
        <v>19</v>
      </c>
      <c r="J34" s="30" t="s">
        <v>19</v>
      </c>
      <c r="K34" s="47" t="s">
        <v>19</v>
      </c>
      <c r="L34" s="47">
        <v>42</v>
      </c>
    </row>
    <row r="35" spans="1:13" x14ac:dyDescent="0.15">
      <c r="A35" s="29" t="s">
        <v>86</v>
      </c>
      <c r="B35" s="30">
        <v>26</v>
      </c>
      <c r="C35" s="47">
        <v>10</v>
      </c>
      <c r="D35" s="47">
        <v>13</v>
      </c>
      <c r="E35" s="47">
        <v>3</v>
      </c>
      <c r="F35" s="47">
        <v>7</v>
      </c>
      <c r="G35" s="47" t="s">
        <v>19</v>
      </c>
      <c r="H35" s="47" t="s">
        <v>19</v>
      </c>
      <c r="I35" s="30" t="s">
        <v>19</v>
      </c>
      <c r="J35" s="30" t="s">
        <v>19</v>
      </c>
      <c r="K35" s="47" t="s">
        <v>19</v>
      </c>
      <c r="L35" s="47">
        <v>59</v>
      </c>
    </row>
    <row r="36" spans="1:13" x14ac:dyDescent="0.15">
      <c r="A36" s="29" t="s">
        <v>87</v>
      </c>
      <c r="B36" s="30">
        <v>16</v>
      </c>
      <c r="C36" s="47">
        <v>6</v>
      </c>
      <c r="D36" s="47" t="s">
        <v>19</v>
      </c>
      <c r="E36" s="47" t="s">
        <v>19</v>
      </c>
      <c r="F36" s="47" t="s">
        <v>19</v>
      </c>
      <c r="G36" s="47" t="s">
        <v>19</v>
      </c>
      <c r="H36" s="47" t="s">
        <v>19</v>
      </c>
      <c r="I36" s="30" t="s">
        <v>19</v>
      </c>
      <c r="J36" s="30" t="s">
        <v>19</v>
      </c>
      <c r="K36" s="47" t="s">
        <v>19</v>
      </c>
      <c r="L36" s="47">
        <v>22</v>
      </c>
    </row>
    <row r="37" spans="1:13" x14ac:dyDescent="0.15">
      <c r="A37" s="29" t="s">
        <v>88</v>
      </c>
      <c r="B37" s="30">
        <v>17</v>
      </c>
      <c r="C37" s="47">
        <v>5</v>
      </c>
      <c r="D37" s="47">
        <v>6</v>
      </c>
      <c r="E37" s="47">
        <v>3</v>
      </c>
      <c r="F37" s="47">
        <v>15</v>
      </c>
      <c r="G37" s="47" t="s">
        <v>19</v>
      </c>
      <c r="H37" s="47" t="s">
        <v>19</v>
      </c>
      <c r="I37" s="30" t="s">
        <v>19</v>
      </c>
      <c r="J37" s="30" t="s">
        <v>19</v>
      </c>
      <c r="K37" s="47" t="s">
        <v>19</v>
      </c>
      <c r="L37" s="47">
        <v>46</v>
      </c>
    </row>
    <row r="38" spans="1:13" x14ac:dyDescent="0.15">
      <c r="A38" s="29" t="s">
        <v>89</v>
      </c>
      <c r="B38" s="47">
        <v>1246</v>
      </c>
      <c r="C38" s="47">
        <v>116</v>
      </c>
      <c r="D38" s="47">
        <v>292</v>
      </c>
      <c r="E38" s="47">
        <v>21</v>
      </c>
      <c r="F38" s="47">
        <v>80</v>
      </c>
      <c r="G38" s="47">
        <v>3</v>
      </c>
      <c r="H38" s="47">
        <v>6</v>
      </c>
      <c r="I38" s="30">
        <v>3</v>
      </c>
      <c r="J38" s="30">
        <v>10</v>
      </c>
      <c r="K38" s="47">
        <v>13</v>
      </c>
      <c r="L38" s="47">
        <v>1767</v>
      </c>
    </row>
    <row r="39" spans="1:13" x14ac:dyDescent="0.15">
      <c r="A39" s="29" t="s">
        <v>90</v>
      </c>
      <c r="B39" s="30" t="s">
        <v>19</v>
      </c>
      <c r="C39" s="47">
        <v>43</v>
      </c>
      <c r="D39" s="47" t="s">
        <v>19</v>
      </c>
      <c r="E39" s="47">
        <v>288</v>
      </c>
      <c r="F39" s="47" t="s">
        <v>19</v>
      </c>
      <c r="G39" s="47">
        <v>19</v>
      </c>
      <c r="H39" s="47" t="s">
        <v>19</v>
      </c>
      <c r="I39" s="30">
        <v>44</v>
      </c>
      <c r="J39" s="30" t="s">
        <v>19</v>
      </c>
      <c r="K39" s="47">
        <v>44</v>
      </c>
      <c r="L39" s="47">
        <v>394</v>
      </c>
    </row>
    <row r="40" spans="1:13" x14ac:dyDescent="0.15">
      <c r="A40" s="31" t="s">
        <v>32</v>
      </c>
      <c r="B40" s="48">
        <v>9819</v>
      </c>
      <c r="C40" s="48">
        <v>3692</v>
      </c>
      <c r="D40" s="48">
        <v>5354</v>
      </c>
      <c r="E40" s="48">
        <v>1473</v>
      </c>
      <c r="F40" s="48">
        <v>3482</v>
      </c>
      <c r="G40" s="48">
        <v>551</v>
      </c>
      <c r="H40" s="48">
        <v>820</v>
      </c>
      <c r="I40" s="62">
        <v>162</v>
      </c>
      <c r="J40" s="62">
        <v>113</v>
      </c>
      <c r="K40" s="48">
        <v>275</v>
      </c>
      <c r="L40" s="48">
        <v>25353</v>
      </c>
    </row>
    <row r="41" spans="1:13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</row>
    <row r="42" spans="1:13" x14ac:dyDescent="0.15">
      <c r="A42" s="12" t="s">
        <v>33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</row>
    <row r="43" spans="1:13" x14ac:dyDescent="0.15">
      <c r="A43" s="12" t="s">
        <v>35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</row>
    <row r="44" spans="1:13" x14ac:dyDescent="0.15">
      <c r="A44" s="3" t="s">
        <v>36</v>
      </c>
      <c r="B44" s="3"/>
      <c r="C44" s="3"/>
      <c r="D44" s="3"/>
      <c r="E44" s="3"/>
      <c r="F44" s="3"/>
      <c r="G44" s="3"/>
      <c r="H44" s="3"/>
      <c r="I44" s="3"/>
      <c r="J44" s="3"/>
    </row>
    <row r="45" spans="1:13" x14ac:dyDescent="0.15">
      <c r="A45" s="3" t="s">
        <v>37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15">
      <c r="A46" s="3" t="s">
        <v>38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15">
      <c r="A47" s="24" t="s">
        <v>91</v>
      </c>
      <c r="B47" s="24"/>
      <c r="C47" s="24"/>
      <c r="D47" s="24"/>
      <c r="E47" s="24"/>
      <c r="F47" s="24"/>
      <c r="G47" s="24"/>
      <c r="H47" s="24"/>
      <c r="I47" s="24"/>
      <c r="J47" s="24"/>
    </row>
    <row r="48" spans="1:13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1:12" x14ac:dyDescent="0.15">
      <c r="A49" s="23" t="s">
        <v>47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</sheetData>
  <phoneticPr fontId="0" type="noConversion"/>
  <pageMargins left="0.75" right="0.75" top="0.48" bottom="0.48" header="0.5" footer="0.5"/>
  <pageSetup paperSize="9" scale="95" orientation="landscape" verticalDpi="12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54D9-3208-F646-BB71-2ABFCDDB335A}">
  <sheetPr codeName="Sheet6"/>
  <dimension ref="A1:N48"/>
  <sheetViews>
    <sheetView tabSelected="1" workbookViewId="0">
      <selection activeCell="A5" sqref="A5"/>
    </sheetView>
  </sheetViews>
  <sheetFormatPr baseColWidth="10" defaultRowHeight="13" x14ac:dyDescent="0.15"/>
  <cols>
    <col min="1" max="12" width="8.83203125" customWidth="1"/>
    <col min="13" max="13" width="10" customWidth="1"/>
    <col min="14" max="256" width="8.83203125" customWidth="1"/>
  </cols>
  <sheetData>
    <row r="1" spans="1:14" ht="16" x14ac:dyDescent="0.2">
      <c r="A1" s="49" t="s">
        <v>0</v>
      </c>
      <c r="B1" s="49"/>
      <c r="C1" s="4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4" x14ac:dyDescent="0.15">
      <c r="A2" s="23" t="s">
        <v>1</v>
      </c>
      <c r="B2" s="24"/>
      <c r="C2" s="3"/>
      <c r="D2" s="24"/>
      <c r="E2" s="24"/>
      <c r="F2" s="24"/>
      <c r="G2" s="24"/>
      <c r="H2" s="24"/>
      <c r="I2" s="24"/>
      <c r="J2" s="24"/>
      <c r="K2" s="24"/>
      <c r="L2" s="39"/>
      <c r="M2" s="24"/>
    </row>
    <row r="3" spans="1:14" x14ac:dyDescent="0.15">
      <c r="A3" s="23" t="s">
        <v>92</v>
      </c>
      <c r="B3" s="23"/>
      <c r="C3" s="3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4" x14ac:dyDescent="0.15">
      <c r="A4" s="24"/>
      <c r="B4" s="24"/>
      <c r="C4" s="3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4" ht="28" x14ac:dyDescent="0.15">
      <c r="A5" s="24"/>
      <c r="B5" s="24"/>
      <c r="C5" s="7" t="s">
        <v>93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70" t="s">
        <v>11</v>
      </c>
      <c r="K5" s="70" t="s">
        <v>94</v>
      </c>
      <c r="L5" s="70" t="s">
        <v>13</v>
      </c>
      <c r="M5" s="70" t="s">
        <v>95</v>
      </c>
    </row>
    <row r="6" spans="1:14" x14ac:dyDescent="0.15">
      <c r="A6" s="24"/>
      <c r="B6" s="24"/>
      <c r="C6" s="3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4" x14ac:dyDescent="0.15">
      <c r="A7" s="26" t="s">
        <v>96</v>
      </c>
      <c r="B7" s="26"/>
      <c r="C7" s="27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 x14ac:dyDescent="0.15">
      <c r="A8" s="28"/>
      <c r="B8" s="28"/>
      <c r="C8" s="51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4" x14ac:dyDescent="0.15">
      <c r="A9" s="24" t="s">
        <v>15</v>
      </c>
      <c r="B9" s="24"/>
      <c r="C9" s="10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4" x14ac:dyDescent="0.15">
      <c r="A10" s="24"/>
      <c r="B10" s="24" t="s">
        <v>97</v>
      </c>
      <c r="C10" s="47">
        <v>5690</v>
      </c>
      <c r="D10" s="47">
        <v>1820</v>
      </c>
      <c r="E10" s="47">
        <v>3363</v>
      </c>
      <c r="F10" s="47">
        <v>771</v>
      </c>
      <c r="G10" s="47">
        <v>1819</v>
      </c>
      <c r="H10" s="47">
        <v>346</v>
      </c>
      <c r="I10" s="47">
        <v>523</v>
      </c>
      <c r="J10" s="47">
        <v>99</v>
      </c>
      <c r="K10" s="47">
        <v>94</v>
      </c>
      <c r="L10" s="47">
        <v>193</v>
      </c>
      <c r="M10" s="47">
        <f>SUM(C10:J10)</f>
        <v>14431</v>
      </c>
      <c r="N10" s="65"/>
    </row>
    <row r="11" spans="1:14" x14ac:dyDescent="0.15">
      <c r="A11" s="24"/>
      <c r="B11" s="24" t="s">
        <v>98</v>
      </c>
      <c r="C11" s="47">
        <v>3435</v>
      </c>
      <c r="D11" s="47">
        <v>1615</v>
      </c>
      <c r="E11" s="47">
        <v>1414</v>
      </c>
      <c r="F11" s="47">
        <v>608</v>
      </c>
      <c r="G11" s="47">
        <v>1395</v>
      </c>
      <c r="H11" s="47">
        <v>177</v>
      </c>
      <c r="I11" s="47">
        <v>271</v>
      </c>
      <c r="J11" s="47">
        <v>53</v>
      </c>
      <c r="K11" s="47">
        <v>13</v>
      </c>
      <c r="L11" s="47">
        <v>66</v>
      </c>
      <c r="M11" s="47">
        <f>SUM(C11:J11)</f>
        <v>8968</v>
      </c>
      <c r="N11" s="65"/>
    </row>
    <row r="12" spans="1:14" x14ac:dyDescent="0.15">
      <c r="A12" s="24"/>
      <c r="B12" s="24" t="s">
        <v>90</v>
      </c>
      <c r="C12" s="47" t="s">
        <v>19</v>
      </c>
      <c r="D12" s="47" t="s">
        <v>19</v>
      </c>
      <c r="E12" s="47">
        <v>217</v>
      </c>
      <c r="F12" s="47" t="s">
        <v>19</v>
      </c>
      <c r="G12" s="47" t="s">
        <v>19</v>
      </c>
      <c r="H12" s="47" t="s">
        <v>19</v>
      </c>
      <c r="I12" s="47" t="s">
        <v>19</v>
      </c>
      <c r="J12" s="47">
        <v>3</v>
      </c>
      <c r="K12" s="47" t="s">
        <v>19</v>
      </c>
      <c r="L12" s="47">
        <v>3</v>
      </c>
      <c r="M12" s="47">
        <f>SUM(C12:J12)</f>
        <v>220</v>
      </c>
      <c r="N12" s="65"/>
    </row>
    <row r="13" spans="1:14" x14ac:dyDescent="0.15">
      <c r="A13" s="24"/>
      <c r="B13" s="24" t="s">
        <v>32</v>
      </c>
      <c r="C13" s="47">
        <f>SUM(C10:C12)</f>
        <v>9125</v>
      </c>
      <c r="D13" s="47">
        <f t="shared" ref="D13:L13" si="0">SUM(D10:D12)</f>
        <v>3435</v>
      </c>
      <c r="E13" s="47">
        <f t="shared" si="0"/>
        <v>4994</v>
      </c>
      <c r="F13" s="47">
        <f t="shared" si="0"/>
        <v>1379</v>
      </c>
      <c r="G13" s="47">
        <f t="shared" si="0"/>
        <v>3214</v>
      </c>
      <c r="H13" s="47">
        <f t="shared" si="0"/>
        <v>523</v>
      </c>
      <c r="I13" s="47">
        <f t="shared" si="0"/>
        <v>794</v>
      </c>
      <c r="J13" s="47">
        <f t="shared" si="0"/>
        <v>155</v>
      </c>
      <c r="K13" s="47">
        <f t="shared" si="0"/>
        <v>107</v>
      </c>
      <c r="L13" s="47">
        <f t="shared" si="0"/>
        <v>262</v>
      </c>
      <c r="M13" s="47">
        <f>SUM(C13:J13)</f>
        <v>23619</v>
      </c>
      <c r="N13" s="65"/>
    </row>
    <row r="14" spans="1:14" x14ac:dyDescent="0.15">
      <c r="A14" s="24" t="s">
        <v>16</v>
      </c>
      <c r="B14" s="24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4" x14ac:dyDescent="0.15">
      <c r="A15" s="24"/>
      <c r="B15" s="24" t="s">
        <v>97</v>
      </c>
      <c r="C15" s="47">
        <v>379</v>
      </c>
      <c r="D15" s="47">
        <v>106</v>
      </c>
      <c r="E15" s="47">
        <v>198</v>
      </c>
      <c r="F15" s="47">
        <v>34</v>
      </c>
      <c r="G15" s="47">
        <v>131</v>
      </c>
      <c r="H15" s="47">
        <v>14</v>
      </c>
      <c r="I15" s="47">
        <v>12</v>
      </c>
      <c r="J15" s="47">
        <v>3</v>
      </c>
      <c r="K15" s="47">
        <v>3</v>
      </c>
      <c r="L15" s="47">
        <v>6</v>
      </c>
      <c r="M15" s="47">
        <f>SUM(C15:J15)</f>
        <v>877</v>
      </c>
      <c r="N15" s="65"/>
    </row>
    <row r="16" spans="1:14" x14ac:dyDescent="0.15">
      <c r="A16" s="24"/>
      <c r="B16" s="24" t="s">
        <v>98</v>
      </c>
      <c r="C16" s="47">
        <v>315</v>
      </c>
      <c r="D16" s="47">
        <v>151</v>
      </c>
      <c r="E16" s="47">
        <v>149</v>
      </c>
      <c r="F16" s="47">
        <v>60</v>
      </c>
      <c r="G16" s="47">
        <v>137</v>
      </c>
      <c r="H16" s="47">
        <v>14</v>
      </c>
      <c r="I16" s="47">
        <v>14</v>
      </c>
      <c r="J16" s="47">
        <v>4</v>
      </c>
      <c r="K16" s="47">
        <v>3</v>
      </c>
      <c r="L16" s="47">
        <v>7</v>
      </c>
      <c r="M16" s="47">
        <f>SUM(C16:J16)</f>
        <v>844</v>
      </c>
      <c r="N16" s="65"/>
    </row>
    <row r="17" spans="1:14" x14ac:dyDescent="0.15">
      <c r="A17" s="24"/>
      <c r="B17" s="24" t="s">
        <v>90</v>
      </c>
      <c r="C17" s="47" t="s">
        <v>19</v>
      </c>
      <c r="D17" s="47" t="s">
        <v>19</v>
      </c>
      <c r="E17" s="47">
        <v>13</v>
      </c>
      <c r="F17" s="47" t="s">
        <v>19</v>
      </c>
      <c r="G17" s="47" t="s">
        <v>19</v>
      </c>
      <c r="H17" s="47" t="s">
        <v>19</v>
      </c>
      <c r="I17" s="47" t="s">
        <v>19</v>
      </c>
      <c r="J17" s="47" t="s">
        <v>19</v>
      </c>
      <c r="K17" s="47" t="s">
        <v>19</v>
      </c>
      <c r="L17" s="47" t="s">
        <v>19</v>
      </c>
      <c r="M17" s="47">
        <f>SUM(C17:J17)</f>
        <v>13</v>
      </c>
      <c r="N17" s="65"/>
    </row>
    <row r="18" spans="1:14" x14ac:dyDescent="0.15">
      <c r="A18" s="24"/>
      <c r="B18" s="24" t="s">
        <v>32</v>
      </c>
      <c r="C18" s="47">
        <f>SUM(C15:C17)</f>
        <v>694</v>
      </c>
      <c r="D18" s="47">
        <f t="shared" ref="D18:L18" si="1">SUM(D15:D17)</f>
        <v>257</v>
      </c>
      <c r="E18" s="47">
        <f t="shared" si="1"/>
        <v>360</v>
      </c>
      <c r="F18" s="47">
        <f t="shared" si="1"/>
        <v>94</v>
      </c>
      <c r="G18" s="47">
        <f t="shared" si="1"/>
        <v>268</v>
      </c>
      <c r="H18" s="47">
        <f t="shared" si="1"/>
        <v>28</v>
      </c>
      <c r="I18" s="47">
        <f t="shared" si="1"/>
        <v>26</v>
      </c>
      <c r="J18" s="47">
        <f t="shared" si="1"/>
        <v>7</v>
      </c>
      <c r="K18" s="47">
        <f t="shared" si="1"/>
        <v>6</v>
      </c>
      <c r="L18" s="47">
        <f t="shared" si="1"/>
        <v>13</v>
      </c>
      <c r="M18" s="47">
        <f>SUM(C18:J18)</f>
        <v>1734</v>
      </c>
      <c r="N18" s="65"/>
    </row>
    <row r="19" spans="1:14" x14ac:dyDescent="0.15">
      <c r="A19" s="24" t="s">
        <v>17</v>
      </c>
      <c r="B19" s="24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15">
      <c r="A20" s="24"/>
      <c r="B20" s="24" t="s">
        <v>97</v>
      </c>
      <c r="C20" s="47">
        <v>6069</v>
      </c>
      <c r="D20" s="47">
        <v>1926</v>
      </c>
      <c r="E20" s="47">
        <v>3561</v>
      </c>
      <c r="F20" s="47">
        <v>805</v>
      </c>
      <c r="G20" s="47">
        <v>1950</v>
      </c>
      <c r="H20" s="47">
        <v>360</v>
      </c>
      <c r="I20" s="47">
        <v>535</v>
      </c>
      <c r="J20" s="47">
        <v>102</v>
      </c>
      <c r="K20" s="47">
        <v>97</v>
      </c>
      <c r="L20" s="47">
        <v>199</v>
      </c>
      <c r="M20" s="47">
        <f>SUM(C20:J20)</f>
        <v>15308</v>
      </c>
      <c r="N20" s="65"/>
    </row>
    <row r="21" spans="1:14" x14ac:dyDescent="0.15">
      <c r="A21" s="24"/>
      <c r="B21" s="24" t="s">
        <v>98</v>
      </c>
      <c r="C21" s="47">
        <v>3750</v>
      </c>
      <c r="D21" s="47">
        <v>1766</v>
      </c>
      <c r="E21" s="47">
        <v>1563</v>
      </c>
      <c r="F21" s="47">
        <v>668</v>
      </c>
      <c r="G21" s="47">
        <v>1532</v>
      </c>
      <c r="H21" s="47">
        <v>191</v>
      </c>
      <c r="I21" s="47">
        <v>285</v>
      </c>
      <c r="J21" s="47">
        <v>57</v>
      </c>
      <c r="K21" s="47">
        <v>16</v>
      </c>
      <c r="L21" s="47">
        <v>73</v>
      </c>
      <c r="M21" s="47">
        <f>SUM(C21:J21)</f>
        <v>9812</v>
      </c>
      <c r="N21" s="65"/>
    </row>
    <row r="22" spans="1:14" x14ac:dyDescent="0.15">
      <c r="A22" s="24"/>
      <c r="B22" s="24" t="s">
        <v>90</v>
      </c>
      <c r="C22" s="47" t="s">
        <v>19</v>
      </c>
      <c r="D22" s="47" t="s">
        <v>19</v>
      </c>
      <c r="E22" s="47">
        <v>230</v>
      </c>
      <c r="F22" s="47" t="s">
        <v>19</v>
      </c>
      <c r="G22" s="47" t="s">
        <v>19</v>
      </c>
      <c r="H22" s="47" t="s">
        <v>19</v>
      </c>
      <c r="I22" s="47" t="s">
        <v>19</v>
      </c>
      <c r="J22" s="47">
        <v>3</v>
      </c>
      <c r="K22" s="47" t="s">
        <v>19</v>
      </c>
      <c r="L22" s="47">
        <v>3</v>
      </c>
      <c r="M22" s="47">
        <f>SUM(C22:J22)</f>
        <v>233</v>
      </c>
      <c r="N22" s="65"/>
    </row>
    <row r="23" spans="1:14" x14ac:dyDescent="0.15">
      <c r="A23" s="23"/>
      <c r="B23" s="23" t="s">
        <v>32</v>
      </c>
      <c r="C23" s="19">
        <f>SUM(C20:C22)</f>
        <v>9819</v>
      </c>
      <c r="D23" s="19">
        <f t="shared" ref="D23:L23" si="2">SUM(D20:D22)</f>
        <v>3692</v>
      </c>
      <c r="E23" s="19">
        <f t="shared" si="2"/>
        <v>5354</v>
      </c>
      <c r="F23" s="19">
        <f t="shared" si="2"/>
        <v>1473</v>
      </c>
      <c r="G23" s="19">
        <f t="shared" si="2"/>
        <v>3482</v>
      </c>
      <c r="H23" s="19">
        <f t="shared" si="2"/>
        <v>551</v>
      </c>
      <c r="I23" s="19">
        <f t="shared" si="2"/>
        <v>820</v>
      </c>
      <c r="J23" s="19">
        <f t="shared" si="2"/>
        <v>162</v>
      </c>
      <c r="K23" s="19">
        <f t="shared" si="2"/>
        <v>113</v>
      </c>
      <c r="L23" s="19">
        <f t="shared" si="2"/>
        <v>275</v>
      </c>
      <c r="M23" s="19">
        <f>SUM(C23:J23)</f>
        <v>25353</v>
      </c>
      <c r="N23" s="65"/>
    </row>
    <row r="24" spans="1:14" x14ac:dyDescent="0.15">
      <c r="A24" s="24"/>
      <c r="B24" s="24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</row>
    <row r="25" spans="1:14" x14ac:dyDescent="0.15">
      <c r="A25" s="26" t="s">
        <v>99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</row>
    <row r="26" spans="1:14" x14ac:dyDescent="0.15">
      <c r="A26" s="28"/>
      <c r="B26" s="23"/>
      <c r="C26" s="51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4" x14ac:dyDescent="0.15">
      <c r="A27" s="24" t="s">
        <v>15</v>
      </c>
      <c r="B27" s="24"/>
      <c r="C27" s="10"/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1:14" x14ac:dyDescent="0.15">
      <c r="A28" s="52"/>
      <c r="B28" s="52" t="s">
        <v>97</v>
      </c>
      <c r="C28" s="30">
        <v>62.3</v>
      </c>
      <c r="D28" s="30">
        <v>53</v>
      </c>
      <c r="E28" s="30">
        <v>67.3</v>
      </c>
      <c r="F28" s="30">
        <v>55.9</v>
      </c>
      <c r="G28" s="30">
        <v>56.6</v>
      </c>
      <c r="H28" s="30">
        <v>66.2</v>
      </c>
      <c r="I28" s="30">
        <v>65.900000000000006</v>
      </c>
      <c r="J28" s="30">
        <v>64.3</v>
      </c>
      <c r="K28" s="30">
        <v>87</v>
      </c>
      <c r="L28" s="30">
        <v>73.7</v>
      </c>
      <c r="M28" s="30">
        <v>61.1</v>
      </c>
    </row>
    <row r="29" spans="1:14" x14ac:dyDescent="0.15">
      <c r="A29" s="52"/>
      <c r="B29" s="52" t="s">
        <v>98</v>
      </c>
      <c r="C29" s="30">
        <v>37.700000000000003</v>
      </c>
      <c r="D29" s="30">
        <v>47</v>
      </c>
      <c r="E29" s="30">
        <v>28.3</v>
      </c>
      <c r="F29" s="30">
        <v>44.1</v>
      </c>
      <c r="G29" s="30">
        <v>43.4</v>
      </c>
      <c r="H29" s="30">
        <v>33.799999999999997</v>
      </c>
      <c r="I29" s="30">
        <v>34.1</v>
      </c>
      <c r="J29" s="30">
        <v>33.799999999999997</v>
      </c>
      <c r="K29" s="30">
        <v>13</v>
      </c>
      <c r="L29" s="30">
        <v>25.2</v>
      </c>
      <c r="M29" s="30">
        <v>38</v>
      </c>
    </row>
    <row r="30" spans="1:14" x14ac:dyDescent="0.15">
      <c r="A30" s="52"/>
      <c r="B30" s="52" t="s">
        <v>90</v>
      </c>
      <c r="C30" s="30" t="s">
        <v>19</v>
      </c>
      <c r="D30" s="30" t="s">
        <v>19</v>
      </c>
      <c r="E30" s="30">
        <v>4.3</v>
      </c>
      <c r="F30" s="30" t="s">
        <v>19</v>
      </c>
      <c r="G30" s="30" t="s">
        <v>19</v>
      </c>
      <c r="H30" s="30" t="s">
        <v>19</v>
      </c>
      <c r="I30" s="30" t="s">
        <v>19</v>
      </c>
      <c r="J30" s="30">
        <v>1.9</v>
      </c>
      <c r="K30" s="30" t="s">
        <v>19</v>
      </c>
      <c r="L30" s="30">
        <v>1.1000000000000001</v>
      </c>
      <c r="M30" s="30">
        <v>0.9</v>
      </c>
    </row>
    <row r="31" spans="1:14" x14ac:dyDescent="0.15">
      <c r="A31" s="52" t="s">
        <v>16</v>
      </c>
      <c r="B31" s="52"/>
      <c r="C31" s="17"/>
      <c r="D31" s="53"/>
      <c r="E31" s="53"/>
      <c r="F31" s="53"/>
      <c r="G31" s="53"/>
      <c r="H31" s="53"/>
      <c r="I31" s="53"/>
      <c r="J31" s="54"/>
      <c r="K31" s="55"/>
      <c r="L31" s="53"/>
      <c r="M31" s="53"/>
    </row>
    <row r="32" spans="1:14" x14ac:dyDescent="0.15">
      <c r="A32" s="52"/>
      <c r="B32" s="52" t="s">
        <v>97</v>
      </c>
      <c r="C32" s="30">
        <v>54.7</v>
      </c>
      <c r="D32" s="30">
        <v>41.2</v>
      </c>
      <c r="E32" s="30">
        <v>55</v>
      </c>
      <c r="F32" s="30">
        <v>36.200000000000003</v>
      </c>
      <c r="G32" s="30">
        <v>48.9</v>
      </c>
      <c r="H32" s="30">
        <v>50</v>
      </c>
      <c r="I32" s="30">
        <v>46.2</v>
      </c>
      <c r="J32" s="30">
        <v>37.5</v>
      </c>
      <c r="K32" s="30">
        <v>60</v>
      </c>
      <c r="L32" s="30">
        <v>46.2</v>
      </c>
      <c r="M32" s="30">
        <v>50.6</v>
      </c>
    </row>
    <row r="33" spans="1:14" x14ac:dyDescent="0.15">
      <c r="A33" s="52"/>
      <c r="B33" s="52" t="s">
        <v>98</v>
      </c>
      <c r="C33" s="30">
        <v>45.5</v>
      </c>
      <c r="D33" s="30">
        <v>58.8</v>
      </c>
      <c r="E33" s="30">
        <v>41.4</v>
      </c>
      <c r="F33" s="30">
        <v>63.8</v>
      </c>
      <c r="G33" s="30">
        <v>51.1</v>
      </c>
      <c r="H33" s="30">
        <v>50</v>
      </c>
      <c r="I33" s="30">
        <v>53.8</v>
      </c>
      <c r="J33" s="30">
        <v>62.5</v>
      </c>
      <c r="K33" s="30">
        <v>60</v>
      </c>
      <c r="L33" s="30">
        <v>61.5</v>
      </c>
      <c r="M33" s="30">
        <v>48.7</v>
      </c>
    </row>
    <row r="34" spans="1:14" x14ac:dyDescent="0.15">
      <c r="A34" s="52"/>
      <c r="B34" s="52" t="s">
        <v>90</v>
      </c>
      <c r="C34" s="30" t="s">
        <v>19</v>
      </c>
      <c r="D34" s="30" t="s">
        <v>19</v>
      </c>
      <c r="E34" s="30">
        <v>3.6</v>
      </c>
      <c r="F34" s="30" t="s">
        <v>19</v>
      </c>
      <c r="G34" s="30" t="s">
        <v>19</v>
      </c>
      <c r="H34" s="30" t="s">
        <v>19</v>
      </c>
      <c r="I34" s="30" t="s">
        <v>19</v>
      </c>
      <c r="J34" s="30" t="s">
        <v>19</v>
      </c>
      <c r="K34" s="30" t="s">
        <v>19</v>
      </c>
      <c r="L34" s="30" t="s">
        <v>19</v>
      </c>
      <c r="M34" s="30">
        <v>0.7</v>
      </c>
    </row>
    <row r="35" spans="1:14" x14ac:dyDescent="0.15">
      <c r="A35" s="52" t="s">
        <v>17</v>
      </c>
      <c r="B35" s="52"/>
      <c r="C35" s="17"/>
      <c r="D35" s="53"/>
      <c r="E35" s="53"/>
      <c r="F35" s="53"/>
      <c r="G35" s="53"/>
      <c r="H35" s="53"/>
      <c r="I35" s="53"/>
      <c r="J35" s="54"/>
      <c r="K35" s="53"/>
      <c r="L35" s="53"/>
      <c r="M35" s="53"/>
    </row>
    <row r="36" spans="1:14" x14ac:dyDescent="0.15">
      <c r="A36" s="52"/>
      <c r="B36" s="52" t="s">
        <v>97</v>
      </c>
      <c r="C36" s="30">
        <v>61.8</v>
      </c>
      <c r="D36" s="30">
        <v>52.2</v>
      </c>
      <c r="E36" s="30">
        <v>66.5</v>
      </c>
      <c r="F36" s="30">
        <v>54.7</v>
      </c>
      <c r="G36" s="30">
        <v>56</v>
      </c>
      <c r="H36" s="30">
        <v>65.3</v>
      </c>
      <c r="I36" s="30">
        <v>65.2</v>
      </c>
      <c r="J36" s="30">
        <v>63</v>
      </c>
      <c r="K36" s="30">
        <v>85.8</v>
      </c>
      <c r="L36" s="30">
        <v>72.400000000000006</v>
      </c>
      <c r="M36" s="30">
        <v>60.4</v>
      </c>
    </row>
    <row r="37" spans="1:14" x14ac:dyDescent="0.15">
      <c r="A37" s="52"/>
      <c r="B37" s="52" t="s">
        <v>98</v>
      </c>
      <c r="C37" s="30">
        <v>38.200000000000003</v>
      </c>
      <c r="D37" s="30">
        <v>47.8</v>
      </c>
      <c r="E37" s="30">
        <v>29.2</v>
      </c>
      <c r="F37" s="30">
        <v>45.3</v>
      </c>
      <c r="G37" s="30">
        <v>44</v>
      </c>
      <c r="H37" s="30">
        <v>34.700000000000003</v>
      </c>
      <c r="I37" s="30">
        <v>34.799999999999997</v>
      </c>
      <c r="J37" s="30">
        <v>35.200000000000003</v>
      </c>
      <c r="K37" s="30">
        <v>14.2</v>
      </c>
      <c r="L37" s="30">
        <v>26.5</v>
      </c>
      <c r="M37" s="30">
        <v>38.700000000000003</v>
      </c>
    </row>
    <row r="38" spans="1:14" x14ac:dyDescent="0.15">
      <c r="A38" s="52"/>
      <c r="B38" s="52" t="s">
        <v>90</v>
      </c>
      <c r="C38" s="30" t="s">
        <v>19</v>
      </c>
      <c r="D38" s="30" t="s">
        <v>19</v>
      </c>
      <c r="E38" s="30">
        <v>4.3</v>
      </c>
      <c r="F38" s="30" t="s">
        <v>19</v>
      </c>
      <c r="G38" s="30" t="s">
        <v>19</v>
      </c>
      <c r="H38" s="30" t="s">
        <v>19</v>
      </c>
      <c r="I38" s="30" t="s">
        <v>19</v>
      </c>
      <c r="J38" s="30">
        <v>1.9</v>
      </c>
      <c r="K38" s="30" t="s">
        <v>19</v>
      </c>
      <c r="L38" s="30">
        <v>1.1000000000000001</v>
      </c>
      <c r="M38" s="30">
        <v>0.9</v>
      </c>
    </row>
    <row r="39" spans="1:14" x14ac:dyDescent="0.15">
      <c r="A39" s="23"/>
      <c r="B39" s="23" t="s">
        <v>32</v>
      </c>
      <c r="C39" s="69">
        <f t="shared" ref="C39:L39" si="3">SUM(C36:C38)</f>
        <v>100</v>
      </c>
      <c r="D39" s="69">
        <f t="shared" si="3"/>
        <v>100</v>
      </c>
      <c r="E39" s="69">
        <f t="shared" si="3"/>
        <v>100</v>
      </c>
      <c r="F39" s="69">
        <f t="shared" si="3"/>
        <v>100</v>
      </c>
      <c r="G39" s="69">
        <f t="shared" si="3"/>
        <v>100</v>
      </c>
      <c r="H39" s="69">
        <f t="shared" si="3"/>
        <v>100</v>
      </c>
      <c r="I39" s="69">
        <f t="shared" si="3"/>
        <v>100</v>
      </c>
      <c r="J39" s="69">
        <f t="shared" si="3"/>
        <v>100.10000000000001</v>
      </c>
      <c r="K39" s="69">
        <f t="shared" si="3"/>
        <v>100</v>
      </c>
      <c r="L39" s="69">
        <f t="shared" si="3"/>
        <v>100</v>
      </c>
      <c r="M39" s="69">
        <f>SUM(C39:J39)/8</f>
        <v>100.0125</v>
      </c>
      <c r="N39" s="65"/>
    </row>
    <row r="40" spans="1:14" x14ac:dyDescent="0.15">
      <c r="A40" s="24"/>
      <c r="B40" s="24"/>
      <c r="C40" s="3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4" x14ac:dyDescent="0.15">
      <c r="A41" s="12" t="s">
        <v>33</v>
      </c>
      <c r="B41" s="24"/>
      <c r="C41" s="3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4" x14ac:dyDescent="0.15">
      <c r="A42" s="12" t="s">
        <v>35</v>
      </c>
      <c r="B42" s="24"/>
      <c r="C42" s="3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4" ht="84" x14ac:dyDescent="0.15">
      <c r="A43" s="77" t="s">
        <v>100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1:14" x14ac:dyDescent="0.15">
      <c r="A44" s="3" t="s">
        <v>101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4" s="68" customFormat="1" ht="27.75" customHeight="1" x14ac:dyDescent="0.15">
      <c r="A45" s="77" t="s">
        <v>102</v>
      </c>
    </row>
    <row r="46" spans="1:14" s="68" customFormat="1" ht="12.75" customHeight="1" x14ac:dyDescent="0.15">
      <c r="A46" s="79" t="s">
        <v>103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1:14" x14ac:dyDescent="0.15">
      <c r="A47" s="24"/>
      <c r="B47" s="24"/>
      <c r="C47" s="3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4" x14ac:dyDescent="0.15">
      <c r="A48" s="23" t="s">
        <v>47</v>
      </c>
      <c r="B48" s="24"/>
      <c r="C48" s="3"/>
      <c r="D48" s="24"/>
      <c r="E48" s="24"/>
      <c r="F48" s="24"/>
      <c r="G48" s="24"/>
      <c r="H48" s="24"/>
      <c r="I48" s="24"/>
      <c r="J48" s="24"/>
      <c r="K48" s="24"/>
      <c r="L48" s="24"/>
      <c r="M48" s="24"/>
    </row>
  </sheetData>
  <phoneticPr fontId="0" type="noConversion"/>
  <pageMargins left="0.75" right="0.75" top="0.5" bottom="0.53" header="0.5" footer="0.5"/>
  <pageSetup paperSize="9" scale="96" orientation="landscape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2</vt:lpstr>
      <vt:lpstr>Table 3</vt:lpstr>
      <vt:lpstr>Table 4</vt:lpstr>
      <vt:lpstr>Table 5</vt:lpstr>
      <vt:lpstr>Table 6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Ribaric </dc:creator>
  <cp:lastModifiedBy>Ian Moran</cp:lastModifiedBy>
  <cp:lastPrinted>2005-12-12T05:20:57Z</cp:lastPrinted>
  <dcterms:created xsi:type="dcterms:W3CDTF">2005-11-28T00:54:18Z</dcterms:created>
  <dcterms:modified xsi:type="dcterms:W3CDTF">2024-12-07T01:09:20Z</dcterms:modified>
</cp:coreProperties>
</file>