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\absdfs\workgroup\Crime\Crimeobs\OBS2122\5. Dissemination\Data cubes\"/>
    </mc:Choice>
  </mc:AlternateContent>
  <xr:revisionPtr revIDLastSave="0" documentId="13_ncr:1_{2C2A195D-B870-462D-8DEE-1E87DCEA7273}" xr6:coauthVersionLast="47" xr6:coauthVersionMax="47" xr10:uidLastSave="{00000000-0000-0000-0000-000000000000}"/>
  <bookViews>
    <workbookView xWindow="-5820" yWindow="-21720" windowWidth="38640" windowHeight="21240" xr2:uid="{00000000-000D-0000-FFFF-FFFF00000000}"/>
  </bookViews>
  <sheets>
    <sheet name="Contents" sheetId="2" r:id="rId1"/>
    <sheet name="Table 1 " sheetId="6" r:id="rId2"/>
    <sheet name="Table 2" sheetId="5" r:id="rId3"/>
    <sheet name="Table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4" i="5" l="1"/>
  <c r="A48" i="6"/>
  <c r="G36" i="4" l="1"/>
  <c r="G41" i="4"/>
  <c r="G40" i="4"/>
  <c r="G39" i="4"/>
  <c r="G38" i="4"/>
  <c r="G31" i="4"/>
  <c r="G30" i="4"/>
  <c r="G29" i="4"/>
  <c r="G28" i="4"/>
  <c r="G26" i="4"/>
  <c r="G21" i="4"/>
  <c r="G20" i="4"/>
  <c r="G19" i="4"/>
  <c r="G18" i="4"/>
  <c r="G16" i="4"/>
  <c r="G15" i="4"/>
  <c r="G14" i="4"/>
  <c r="G13" i="4"/>
  <c r="G9" i="4"/>
  <c r="G10" i="4"/>
  <c r="G11" i="4"/>
  <c r="G8" i="4"/>
  <c r="G207" i="5"/>
  <c r="G208" i="5"/>
  <c r="G209" i="5"/>
  <c r="G210" i="5"/>
  <c r="G206" i="5"/>
  <c r="G196" i="5"/>
  <c r="G197" i="5"/>
  <c r="G198" i="5"/>
  <c r="G199" i="5"/>
  <c r="G200" i="5"/>
  <c r="G195" i="5"/>
  <c r="G192" i="5"/>
  <c r="G191" i="5"/>
  <c r="G181" i="5"/>
  <c r="G182" i="5"/>
  <c r="G183" i="5"/>
  <c r="G184" i="5"/>
  <c r="G180" i="5"/>
  <c r="G170" i="5"/>
  <c r="G171" i="5"/>
  <c r="G172" i="5"/>
  <c r="G173" i="5"/>
  <c r="G174" i="5"/>
  <c r="G169" i="5"/>
  <c r="G166" i="5"/>
  <c r="G165" i="5"/>
  <c r="G155" i="5"/>
  <c r="G156" i="5"/>
  <c r="G157" i="5"/>
  <c r="G158" i="5"/>
  <c r="G154" i="5"/>
  <c r="G144" i="5"/>
  <c r="G145" i="5"/>
  <c r="G146" i="5"/>
  <c r="G147" i="5"/>
  <c r="G148" i="5"/>
  <c r="G143" i="5"/>
  <c r="G140" i="5"/>
  <c r="G139" i="5"/>
  <c r="G118" i="5"/>
  <c r="G119" i="5"/>
  <c r="G120" i="5"/>
  <c r="G121" i="5"/>
  <c r="G122" i="5"/>
  <c r="G117" i="5"/>
  <c r="G114" i="5"/>
  <c r="G113" i="5"/>
  <c r="G103" i="5"/>
  <c r="G104" i="5"/>
  <c r="G105" i="5"/>
  <c r="G106" i="5"/>
  <c r="G102" i="5"/>
  <c r="G92" i="5"/>
  <c r="G93" i="5"/>
  <c r="G94" i="5"/>
  <c r="G95" i="5"/>
  <c r="G96" i="5"/>
  <c r="G91" i="5"/>
  <c r="G88" i="5"/>
  <c r="G87" i="5"/>
  <c r="G77" i="5"/>
  <c r="G78" i="5"/>
  <c r="G79" i="5"/>
  <c r="G80" i="5"/>
  <c r="G76" i="5"/>
  <c r="G66" i="5"/>
  <c r="G67" i="5"/>
  <c r="G68" i="5"/>
  <c r="G69" i="5"/>
  <c r="G70" i="5"/>
  <c r="G65" i="5"/>
  <c r="G62" i="5"/>
  <c r="G61" i="5"/>
  <c r="G51" i="5"/>
  <c r="G52" i="5"/>
  <c r="G53" i="5"/>
  <c r="G54" i="5"/>
  <c r="G50" i="5"/>
  <c r="G40" i="5"/>
  <c r="G41" i="5"/>
  <c r="G42" i="5"/>
  <c r="G43" i="5"/>
  <c r="G44" i="5"/>
  <c r="G39" i="5"/>
  <c r="G36" i="5"/>
  <c r="G35" i="5"/>
  <c r="G25" i="5"/>
  <c r="G26" i="5"/>
  <c r="G27" i="5"/>
  <c r="G28" i="5"/>
  <c r="G24" i="5"/>
  <c r="G14" i="5"/>
  <c r="G15" i="5"/>
  <c r="G16" i="5"/>
  <c r="G17" i="5"/>
  <c r="G18" i="5"/>
  <c r="G13" i="5"/>
  <c r="G10" i="5"/>
  <c r="G9" i="5"/>
  <c r="A3" i="6"/>
  <c r="A2" i="6"/>
  <c r="A53" i="4" l="1"/>
  <c r="A3" i="4" l="1"/>
  <c r="A2" i="4"/>
  <c r="A3" i="5"/>
  <c r="A2" i="5"/>
</calcChain>
</file>

<file path=xl/sharedStrings.xml><?xml version="1.0" encoding="utf-8"?>
<sst xmlns="http://schemas.openxmlformats.org/spreadsheetml/2006/main" count="453" uniqueCount="74">
  <si>
    <t xml:space="preserve">            Australian Bureau of Statistics</t>
  </si>
  <si>
    <t>Contents</t>
  </si>
  <si>
    <t>Tables</t>
  </si>
  <si>
    <t>Summary</t>
  </si>
  <si>
    <t>Methodology</t>
  </si>
  <si>
    <t>Number</t>
  </si>
  <si>
    <t>Selected characteristics</t>
  </si>
  <si>
    <t>Age</t>
  </si>
  <si>
    <t>10–19 years</t>
  </si>
  <si>
    <t>20–29 years</t>
  </si>
  <si>
    <t>30–39 years</t>
  </si>
  <si>
    <t>40–49 years</t>
  </si>
  <si>
    <t>50–59 years</t>
  </si>
  <si>
    <t>Mean age (years)</t>
  </si>
  <si>
    <t>Median age (years)</t>
  </si>
  <si>
    <t>Court action</t>
  </si>
  <si>
    <t xml:space="preserve">Non-court action </t>
  </si>
  <si>
    <t>Penalty notices</t>
  </si>
  <si>
    <t>Sex</t>
  </si>
  <si>
    <t>5 or more</t>
  </si>
  <si>
    <t>Times proceeded against</t>
  </si>
  <si>
    <t xml:space="preserve">  Males</t>
  </si>
  <si>
    <t xml:space="preserve">  Females</t>
  </si>
  <si>
    <t>Proportion (%)</t>
  </si>
  <si>
    <t>Method of proceeding</t>
  </si>
  <si>
    <t>Cells in this table have been randomly adjusted to avoid the release of confidential data. Discrepancies may occur between sums of the component items and totals.</t>
  </si>
  <si>
    <t xml:space="preserve">(a) Refer to methodology for the definition of offenders of COVID-19 related offences. </t>
  </si>
  <si>
    <t>na = not applicable</t>
  </si>
  <si>
    <t>Total(c)</t>
  </si>
  <si>
    <t>np = not published</t>
  </si>
  <si>
    <t>(a) Refer to methodology for the definition of COVID-19 related proceedings.</t>
  </si>
  <si>
    <t xml:space="preserve">(b) Police proceedings data not published for Western Australia. </t>
  </si>
  <si>
    <t>Mean times proceeded against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</si>
  <si>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</si>
  <si>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 xml:space="preserve">2019-20 </t>
  </si>
  <si>
    <t>2020-21</t>
  </si>
  <si>
    <t xml:space="preserve">Males </t>
  </si>
  <si>
    <t xml:space="preserve">Females </t>
  </si>
  <si>
    <t xml:space="preserve">New South Wales </t>
  </si>
  <si>
    <t>Victoria</t>
  </si>
  <si>
    <t>Queensland</t>
  </si>
  <si>
    <t>South Australia</t>
  </si>
  <si>
    <t>Tasmania</t>
  </si>
  <si>
    <t>Northern Territory</t>
  </si>
  <si>
    <t xml:space="preserve">Australian Capital Territory </t>
  </si>
  <si>
    <t>New South Wales</t>
  </si>
  <si>
    <t>Australian Capital Territory</t>
  </si>
  <si>
    <t>np</t>
  </si>
  <si>
    <t>na</t>
  </si>
  <si>
    <t>Total(b)</t>
  </si>
  <si>
    <t>(b) Includes offenders with an unknown sex, age and/or number of times proceeded against.</t>
  </si>
  <si>
    <t>Western Australia(c)</t>
  </si>
  <si>
    <t xml:space="preserve">(c) Number of times proceeded against not published for Western Australia. </t>
  </si>
  <si>
    <t>(c) Includes proceedings with an unknown method.</t>
  </si>
  <si>
    <t xml:space="preserve">(d) Data by method of proceeding not published for South Australia. </t>
  </si>
  <si>
    <t>(e) Data by method of proceeding not published for the Northern Territory.</t>
  </si>
  <si>
    <t>South Australia(d)</t>
  </si>
  <si>
    <t>Northern Territory(e)</t>
  </si>
  <si>
    <t>(c) Includes offenders with an unknown sex.</t>
  </si>
  <si>
    <t>(b) Includes offenders with an unknown age.</t>
  </si>
  <si>
    <t>Persons(c)</t>
  </si>
  <si>
    <t>Enquiries</t>
  </si>
  <si>
    <t>Further information about these and related statistics is available from the ABS website www.abs.gov.au, or contact 1300 135 070.</t>
  </si>
  <si>
    <t>Recorded Crime – Offenders, 2021–22</t>
  </si>
  <si>
    <t>Offenders of COVID-19 related offences, Age by sex, 2019–20 to 2021–22</t>
  </si>
  <si>
    <t>Offenders of COVID-19 related offences, Selected characteristics, States and territories, 2019–20 to 2021–22</t>
  </si>
  <si>
    <t>COVID-19 related proceedings, Method of proceeding, Selected states and territories, 2019–20 to 2021–22</t>
  </si>
  <si>
    <t>© Commonwealth of Australia 2023</t>
  </si>
  <si>
    <t>2021-22</t>
  </si>
  <si>
    <t>Table 1 Offenders of COVID-19 related offences(a), Age by sex, 2019–20 to 2021–22</t>
  </si>
  <si>
    <t>Table 2 Offenders of COVID-19 related offences(a), Selected characteristics, States and territories, 2019–20 to 2021–22</t>
  </si>
  <si>
    <t>Released at 11.30am (Canberra time) Thursday 9 February 2023</t>
  </si>
  <si>
    <t xml:space="preserve">60 years and over </t>
  </si>
  <si>
    <t>Table 3 COVID-19 related proceedings(a)(b), Method of proceeding, Selected states and territories, 2019–20 to 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</si>
</sst>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1" fillId="0" borderId="0">
      <alignment horizontal="right"/>
    </xf>
  </cellStyleXfs>
  <cellXfs count="112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3" fillId="0" borderId="0" xfId="0" applyFont="1" applyBorder="1"/>
    <xf numFmtId="0" fontId="13" fillId="0" borderId="0" xfId="0" applyFont="1" applyBorder="1" applyAlignment="1"/>
    <xf numFmtId="3" fontId="3" fillId="0" borderId="0" xfId="0" applyNumberFormat="1" applyFont="1" applyAlignment="1">
      <alignment horizontal="left" indent="1"/>
    </xf>
    <xf numFmtId="0" fontId="12" fillId="0" borderId="0" xfId="0" applyFont="1" applyBorder="1"/>
    <xf numFmtId="0" fontId="12" fillId="0" borderId="1" xfId="0" applyFont="1" applyBorder="1"/>
    <xf numFmtId="164" fontId="12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165" fontId="12" fillId="0" borderId="0" xfId="0" applyNumberFormat="1" applyFont="1"/>
    <xf numFmtId="165" fontId="13" fillId="0" borderId="0" xfId="0" applyNumberFormat="1" applyFont="1"/>
    <xf numFmtId="3" fontId="12" fillId="0" borderId="0" xfId="0" applyNumberFormat="1" applyFont="1" applyBorder="1" applyAlignment="1"/>
    <xf numFmtId="3" fontId="13" fillId="0" borderId="0" xfId="0" applyNumberFormat="1" applyFont="1" applyBorder="1" applyAlignment="1"/>
    <xf numFmtId="165" fontId="17" fillId="0" borderId="0" xfId="0" applyNumberFormat="1" applyFont="1"/>
    <xf numFmtId="3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8" fillId="2" borderId="0" xfId="0" applyFont="1" applyFill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0" applyFont="1" applyAlignment="1" applyProtection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3" fontId="4" fillId="0" borderId="0" xfId="0" applyNumberFormat="1" applyFont="1" applyAlignment="1">
      <alignment horizontal="left"/>
    </xf>
    <xf numFmtId="0" fontId="19" fillId="0" borderId="0" xfId="1" applyFont="1"/>
    <xf numFmtId="0" fontId="13" fillId="0" borderId="0" xfId="0" applyFont="1" applyAlignment="1">
      <alignment horizontal="right"/>
    </xf>
    <xf numFmtId="0" fontId="0" fillId="0" borderId="2" xfId="0" applyBorder="1"/>
    <xf numFmtId="164" fontId="6" fillId="0" borderId="0" xfId="0" applyNumberFormat="1" applyFont="1" applyAlignment="1">
      <alignment horizontal="right"/>
    </xf>
    <xf numFmtId="0" fontId="0" fillId="0" borderId="1" xfId="0" applyBorder="1"/>
    <xf numFmtId="0" fontId="6" fillId="0" borderId="0" xfId="0" applyFont="1"/>
    <xf numFmtId="0" fontId="0" fillId="0" borderId="0" xfId="0" applyBorder="1"/>
    <xf numFmtId="164" fontId="12" fillId="0" borderId="0" xfId="0" applyNumberFormat="1" applyFont="1" applyBorder="1"/>
    <xf numFmtId="164" fontId="12" fillId="0" borderId="0" xfId="0" applyNumberFormat="1" applyFont="1" applyBorder="1" applyAlignment="1">
      <alignment horizontal="right"/>
    </xf>
    <xf numFmtId="164" fontId="13" fillId="0" borderId="0" xfId="0" applyNumberFormat="1" applyFont="1" applyBorder="1"/>
    <xf numFmtId="0" fontId="4" fillId="0" borderId="0" xfId="0" applyFont="1" applyAlignment="1">
      <alignment horizontal="right" wrapText="1"/>
    </xf>
    <xf numFmtId="0" fontId="4" fillId="0" borderId="0" xfId="0" applyFont="1" applyFill="1" applyBorder="1" applyAlignment="1">
      <alignment wrapText="1"/>
    </xf>
    <xf numFmtId="3" fontId="12" fillId="0" borderId="0" xfId="0" applyNumberFormat="1" applyFont="1" applyBorder="1"/>
    <xf numFmtId="164" fontId="5" fillId="0" borderId="0" xfId="0" applyNumberFormat="1" applyFont="1" applyFill="1" applyBorder="1" applyAlignment="1">
      <alignment wrapText="1"/>
    </xf>
    <xf numFmtId="3" fontId="17" fillId="0" borderId="0" xfId="0" applyNumberFormat="1" applyFont="1" applyBorder="1"/>
    <xf numFmtId="3" fontId="13" fillId="0" borderId="0" xfId="0" applyNumberFormat="1" applyFont="1" applyBorder="1"/>
    <xf numFmtId="165" fontId="12" fillId="0" borderId="0" xfId="0" applyNumberFormat="1" applyFont="1" applyBorder="1"/>
    <xf numFmtId="0" fontId="13" fillId="0" borderId="1" xfId="0" applyFont="1" applyBorder="1"/>
    <xf numFmtId="165" fontId="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0" fontId="20" fillId="0" borderId="0" xfId="0" applyFont="1"/>
    <xf numFmtId="165" fontId="7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13" fillId="0" borderId="0" xfId="0" applyNumberFormat="1" applyFont="1" applyBorder="1" applyAlignment="1"/>
    <xf numFmtId="165" fontId="12" fillId="0" borderId="0" xfId="0" applyNumberFormat="1" applyFont="1" applyBorder="1" applyAlignment="1"/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/>
    <xf numFmtId="164" fontId="13" fillId="0" borderId="0" xfId="0" applyNumberFormat="1" applyFont="1"/>
    <xf numFmtId="0" fontId="17" fillId="0" borderId="0" xfId="0" applyFont="1" applyBorder="1" applyAlignment="1">
      <alignment horizontal="right"/>
    </xf>
    <xf numFmtId="0" fontId="1" fillId="0" borderId="0" xfId="0" applyFont="1"/>
    <xf numFmtId="0" fontId="18" fillId="0" borderId="0" xfId="0" applyFont="1" applyFill="1" applyAlignment="1">
      <alignment vertical="center"/>
    </xf>
    <xf numFmtId="0" fontId="13" fillId="0" borderId="4" xfId="0" applyFont="1" applyBorder="1" applyAlignment="1">
      <alignment horizontal="right"/>
    </xf>
    <xf numFmtId="3" fontId="12" fillId="0" borderId="4" xfId="0" applyNumberFormat="1" applyFont="1" applyBorder="1"/>
    <xf numFmtId="3" fontId="13" fillId="0" borderId="4" xfId="0" applyNumberFormat="1" applyFont="1" applyBorder="1"/>
    <xf numFmtId="164" fontId="21" fillId="0" borderId="0" xfId="2" applyNumberFormat="1" applyBorder="1">
      <alignment horizontal="right"/>
    </xf>
    <xf numFmtId="164" fontId="21" fillId="0" borderId="4" xfId="2" applyNumberFormat="1" applyBorder="1">
      <alignment horizontal="right"/>
    </xf>
    <xf numFmtId="165" fontId="12" fillId="0" borderId="4" xfId="0" applyNumberFormat="1" applyFont="1" applyBorder="1"/>
    <xf numFmtId="165" fontId="12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3" fillId="0" borderId="4" xfId="0" applyFont="1" applyBorder="1" applyAlignment="1"/>
    <xf numFmtId="3" fontId="12" fillId="0" borderId="4" xfId="0" applyNumberFormat="1" applyFont="1" applyBorder="1" applyAlignment="1"/>
    <xf numFmtId="3" fontId="13" fillId="0" borderId="4" xfId="0" applyNumberFormat="1" applyFont="1" applyBorder="1" applyAlignment="1"/>
    <xf numFmtId="0" fontId="12" fillId="0" borderId="4" xfId="0" applyFont="1" applyBorder="1"/>
    <xf numFmtId="164" fontId="12" fillId="0" borderId="4" xfId="0" applyNumberFormat="1" applyFont="1" applyBorder="1"/>
    <xf numFmtId="3" fontId="12" fillId="0" borderId="0" xfId="0" applyNumberFormat="1" applyFont="1" applyBorder="1" applyAlignment="1">
      <alignment horizontal="right"/>
    </xf>
    <xf numFmtId="3" fontId="12" fillId="0" borderId="4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5" fontId="13" fillId="0" borderId="0" xfId="0" applyNumberFormat="1" applyFont="1" applyBorder="1" applyAlignment="1">
      <alignment horizontal="right"/>
    </xf>
    <xf numFmtId="165" fontId="13" fillId="0" borderId="0" xfId="0" applyNumberFormat="1" applyFont="1" applyBorder="1"/>
    <xf numFmtId="3" fontId="17" fillId="0" borderId="4" xfId="0" applyNumberFormat="1" applyFont="1" applyBorder="1"/>
    <xf numFmtId="0" fontId="12" fillId="0" borderId="4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5" fontId="17" fillId="0" borderId="0" xfId="0" applyNumberFormat="1" applyFont="1" applyBorder="1"/>
    <xf numFmtId="0" fontId="18" fillId="2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22" fillId="0" borderId="0" xfId="0" applyFont="1"/>
  </cellXfs>
  <cellStyles count="3">
    <cellStyle name="Hyperlink" xfId="1" builtinId="8"/>
    <cellStyle name="Normal" xfId="0" builtinId="0"/>
    <cellStyle name="Style6" xfId="2" xr:uid="{68821291-56B7-41A3-958F-FAFC76EBDE7D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C886C-71F0-4670-9532-384DB6828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FA855-5F49-4762-8AF7-06CB588C1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3EDB5-E0C7-42B2-AC07-CFB112F51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A49F3-764B-40E6-A98C-B32CCCB11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recorded-crime-offenders-methodology/2021-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abSelected="1" workbookViewId="0">
      <pane ySplit="3" topLeftCell="A4" activePane="bottomLeft" state="frozen"/>
      <selection sqref="A1:H1"/>
      <selection pane="bottomLeft" sqref="A1:D1"/>
    </sheetView>
  </sheetViews>
  <sheetFormatPr defaultColWidth="6.7109375" defaultRowHeight="12.6" customHeight="1" x14ac:dyDescent="0.25"/>
  <cols>
    <col min="1" max="2" width="7.7109375" customWidth="1"/>
    <col min="3" max="3" width="140.7109375" customWidth="1"/>
    <col min="4" max="4" width="11.5703125" customWidth="1"/>
    <col min="5" max="255" width="8.85546875" customWidth="1"/>
  </cols>
  <sheetData>
    <row r="1" spans="1:4" ht="60" customHeight="1" x14ac:dyDescent="0.25">
      <c r="A1" s="98" t="s">
        <v>0</v>
      </c>
      <c r="B1" s="98"/>
      <c r="C1" s="98"/>
      <c r="D1" s="98"/>
    </row>
    <row r="2" spans="1:4" ht="15.75" customHeight="1" x14ac:dyDescent="0.25">
      <c r="A2" s="1" t="s">
        <v>63</v>
      </c>
    </row>
    <row r="3" spans="1:4" ht="15.75" customHeight="1" x14ac:dyDescent="0.25">
      <c r="A3" s="111" t="s">
        <v>71</v>
      </c>
    </row>
    <row r="4" spans="1:4" ht="25.5" customHeight="1" x14ac:dyDescent="0.25">
      <c r="B4" s="1" t="s">
        <v>1</v>
      </c>
    </row>
    <row r="5" spans="1:4" ht="12.75" customHeight="1" x14ac:dyDescent="0.25">
      <c r="B5" s="3" t="s">
        <v>2</v>
      </c>
    </row>
    <row r="6" spans="1:4" ht="12.75" customHeight="1" x14ac:dyDescent="0.25">
      <c r="A6" s="2"/>
      <c r="B6" s="36">
        <v>1</v>
      </c>
      <c r="C6" s="66" t="s">
        <v>64</v>
      </c>
    </row>
    <row r="7" spans="1:4" ht="12.75" customHeight="1" x14ac:dyDescent="0.25">
      <c r="A7" s="2"/>
      <c r="B7" s="36">
        <v>2</v>
      </c>
      <c r="C7" s="66" t="s">
        <v>65</v>
      </c>
    </row>
    <row r="8" spans="1:4" ht="12.75" customHeight="1" x14ac:dyDescent="0.25">
      <c r="B8" s="36">
        <v>3</v>
      </c>
      <c r="C8" s="66" t="s">
        <v>66</v>
      </c>
    </row>
    <row r="9" spans="1:4" ht="12.75" customHeight="1" x14ac:dyDescent="0.25">
      <c r="B9" s="30"/>
      <c r="C9" s="31"/>
    </row>
    <row r="10" spans="1:4" ht="12.75" customHeight="1" x14ac:dyDescent="0.25">
      <c r="B10" s="32"/>
      <c r="C10" s="32"/>
    </row>
    <row r="11" spans="1:4" ht="25.9" customHeight="1" x14ac:dyDescent="0.25">
      <c r="B11" s="4" t="s">
        <v>33</v>
      </c>
    </row>
    <row r="12" spans="1:4" ht="12.75" customHeight="1" x14ac:dyDescent="0.25"/>
    <row r="13" spans="1:4" ht="12.75" customHeight="1" x14ac:dyDescent="0.25">
      <c r="B13" s="5" t="s">
        <v>63</v>
      </c>
    </row>
    <row r="14" spans="1:4" ht="12.75" customHeight="1" x14ac:dyDescent="0.25">
      <c r="B14" s="36" t="s">
        <v>3</v>
      </c>
    </row>
    <row r="15" spans="1:4" ht="12.75" customHeight="1" x14ac:dyDescent="0.25">
      <c r="B15" s="36" t="s">
        <v>4</v>
      </c>
    </row>
    <row r="16" spans="1:4" ht="12.75" customHeight="1" x14ac:dyDescent="0.25"/>
    <row r="17" spans="2:3" ht="12.75" customHeight="1" x14ac:dyDescent="0.25"/>
    <row r="18" spans="2:3" ht="25.5" customHeight="1" x14ac:dyDescent="0.25">
      <c r="B18" s="1" t="s">
        <v>61</v>
      </c>
    </row>
    <row r="19" spans="2:3" ht="12.75" customHeight="1" x14ac:dyDescent="0.25"/>
    <row r="20" spans="2:3" ht="12.75" customHeight="1" x14ac:dyDescent="0.25">
      <c r="B20" s="66" t="s">
        <v>62</v>
      </c>
      <c r="C20" s="2"/>
    </row>
    <row r="21" spans="2:3" ht="12.75" customHeight="1" x14ac:dyDescent="0.25"/>
    <row r="22" spans="2:3" ht="12.75" customHeight="1" x14ac:dyDescent="0.25"/>
    <row r="23" spans="2:3" ht="12.75" customHeight="1" x14ac:dyDescent="0.25">
      <c r="B23" s="36" t="s">
        <v>67</v>
      </c>
    </row>
  </sheetData>
  <mergeCells count="1">
    <mergeCell ref="A1:D1"/>
  </mergeCells>
  <hyperlinks>
    <hyperlink ref="B11" r:id="rId1" xr:uid="{00000000-0004-0000-0000-000000000000}"/>
    <hyperlink ref="B23" r:id="rId2" location="copyright-and-creative-commons" display="© Commonwealth of Australia 2021" xr:uid="{00000000-0004-0000-0000-000001000000}"/>
    <hyperlink ref="B14" r:id="rId3" xr:uid="{00000000-0004-0000-0000-000002000000}"/>
    <hyperlink ref="B15" r:id="rId4" xr:uid="{00000000-0004-0000-0000-000003000000}"/>
    <hyperlink ref="B6" location="'Table 1 '!A1" display="'Table 1 '!A1" xr:uid="{00000000-0004-0000-0000-000004000000}"/>
    <hyperlink ref="B7" location="'Table 2'!A1" display="'Table 2'!A1" xr:uid="{00000000-0004-0000-0000-000005000000}"/>
    <hyperlink ref="B8" location="'Table 3'!A1" display="'Table 3'!A1" xr:uid="{00000000-0004-0000-0000-000006000000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DE88-1547-4678-A3A0-DB98F1715CE0}">
  <dimension ref="A1:I48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2.75" customHeight="1" x14ac:dyDescent="0.25"/>
  <cols>
    <col min="1" max="1" width="30.7109375" customWidth="1"/>
    <col min="2" max="9" width="11.5703125" customWidth="1"/>
  </cols>
  <sheetData>
    <row r="1" spans="1:9" ht="60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67"/>
    </row>
    <row r="2" spans="1:9" ht="15.75" customHeight="1" x14ac:dyDescent="0.25">
      <c r="A2" s="1" t="str">
        <f>Contents!A2</f>
        <v>Recorded Crime – Offenders, 2021–22</v>
      </c>
    </row>
    <row r="3" spans="1:9" ht="15.75" customHeight="1" x14ac:dyDescent="0.25">
      <c r="A3" s="6" t="str">
        <f>Contents!A3</f>
        <v>Released at 11.30am (Canberra time) Thursday 9 February 2023</v>
      </c>
    </row>
    <row r="4" spans="1:9" ht="25.7" customHeight="1" x14ac:dyDescent="0.25">
      <c r="A4" s="5" t="s">
        <v>69</v>
      </c>
    </row>
    <row r="5" spans="1:9" ht="12.75" customHeight="1" x14ac:dyDescent="0.25">
      <c r="A5" s="2"/>
      <c r="B5" s="99" t="s">
        <v>5</v>
      </c>
      <c r="C5" s="99"/>
      <c r="D5" s="100"/>
      <c r="E5" s="102" t="s">
        <v>23</v>
      </c>
      <c r="F5" s="103"/>
      <c r="G5" s="103"/>
      <c r="H5" s="3"/>
    </row>
    <row r="6" spans="1:9" ht="12.75" customHeight="1" x14ac:dyDescent="0.25">
      <c r="A6" s="2" t="s">
        <v>7</v>
      </c>
      <c r="B6" s="25" t="s">
        <v>34</v>
      </c>
      <c r="C6" s="25" t="s">
        <v>35</v>
      </c>
      <c r="D6" s="68" t="s">
        <v>68</v>
      </c>
      <c r="E6" s="37" t="s">
        <v>34</v>
      </c>
      <c r="F6" s="37" t="s">
        <v>35</v>
      </c>
      <c r="G6" s="37" t="s">
        <v>68</v>
      </c>
      <c r="H6" s="37"/>
    </row>
    <row r="7" spans="1:9" ht="12.75" customHeight="1" x14ac:dyDescent="0.25">
      <c r="A7" s="38"/>
      <c r="B7" s="101" t="s">
        <v>36</v>
      </c>
      <c r="C7" s="101"/>
      <c r="D7" s="101"/>
      <c r="E7" s="101"/>
      <c r="F7" s="101"/>
      <c r="G7" s="101"/>
      <c r="H7" s="37"/>
    </row>
    <row r="8" spans="1:9" ht="12.75" customHeight="1" x14ac:dyDescent="0.25">
      <c r="A8" s="8" t="s">
        <v>8</v>
      </c>
      <c r="B8" s="48">
        <v>1305</v>
      </c>
      <c r="C8" s="48">
        <v>2823</v>
      </c>
      <c r="D8" s="69">
        <v>8068</v>
      </c>
      <c r="E8" s="18">
        <v>17.7</v>
      </c>
      <c r="F8" s="18">
        <v>13.2</v>
      </c>
      <c r="G8" s="18">
        <v>15.9</v>
      </c>
      <c r="H8" s="18"/>
    </row>
    <row r="9" spans="1:9" ht="12.75" customHeight="1" x14ac:dyDescent="0.25">
      <c r="A9" s="8" t="s">
        <v>9</v>
      </c>
      <c r="B9" s="48">
        <v>3092</v>
      </c>
      <c r="C9" s="48">
        <v>7662</v>
      </c>
      <c r="D9" s="69">
        <v>17430</v>
      </c>
      <c r="E9" s="18">
        <v>41.9</v>
      </c>
      <c r="F9" s="18">
        <v>36</v>
      </c>
      <c r="G9" s="18">
        <v>34.4</v>
      </c>
      <c r="H9" s="18"/>
    </row>
    <row r="10" spans="1:9" ht="12.75" customHeight="1" x14ac:dyDescent="0.25">
      <c r="A10" s="8" t="s">
        <v>10</v>
      </c>
      <c r="B10" s="48">
        <v>1556</v>
      </c>
      <c r="C10" s="48">
        <v>5216</v>
      </c>
      <c r="D10" s="69">
        <v>11405</v>
      </c>
      <c r="E10" s="18">
        <v>21.1</v>
      </c>
      <c r="F10" s="18">
        <v>24.5</v>
      </c>
      <c r="G10" s="18">
        <v>22.5</v>
      </c>
      <c r="H10" s="18"/>
    </row>
    <row r="11" spans="1:9" ht="12.75" customHeight="1" x14ac:dyDescent="0.25">
      <c r="A11" s="8" t="s">
        <v>11</v>
      </c>
      <c r="B11" s="48">
        <v>848</v>
      </c>
      <c r="C11" s="48">
        <v>3284</v>
      </c>
      <c r="D11" s="69">
        <v>7565</v>
      </c>
      <c r="E11" s="18">
        <v>11.5</v>
      </c>
      <c r="F11" s="18">
        <v>15.4</v>
      </c>
      <c r="G11" s="18">
        <v>14.9</v>
      </c>
      <c r="H11" s="18"/>
    </row>
    <row r="12" spans="1:9" ht="12.75" customHeight="1" x14ac:dyDescent="0.25">
      <c r="A12" s="8" t="s">
        <v>12</v>
      </c>
      <c r="B12" s="48">
        <v>396</v>
      </c>
      <c r="C12" s="48">
        <v>1572</v>
      </c>
      <c r="D12" s="69">
        <v>4250</v>
      </c>
      <c r="E12" s="18">
        <v>5.4</v>
      </c>
      <c r="F12" s="18">
        <v>7.4</v>
      </c>
      <c r="G12" s="18">
        <v>8.4</v>
      </c>
      <c r="H12" s="18"/>
    </row>
    <row r="13" spans="1:9" ht="12.75" customHeight="1" x14ac:dyDescent="0.25">
      <c r="A13" s="95" t="s">
        <v>72</v>
      </c>
      <c r="B13" s="48">
        <v>180</v>
      </c>
      <c r="C13" s="48">
        <v>750</v>
      </c>
      <c r="D13" s="69">
        <v>1986</v>
      </c>
      <c r="E13" s="18">
        <v>2.4</v>
      </c>
      <c r="F13" s="18">
        <v>3.5</v>
      </c>
      <c r="G13" s="18">
        <v>3.9</v>
      </c>
      <c r="H13" s="18"/>
    </row>
    <row r="14" spans="1:9" s="57" customFormat="1" ht="25.5" customHeight="1" x14ac:dyDescent="0.25">
      <c r="A14" s="3" t="s">
        <v>49</v>
      </c>
      <c r="B14" s="51">
        <v>7377</v>
      </c>
      <c r="C14" s="51">
        <v>21307</v>
      </c>
      <c r="D14" s="70">
        <v>50708</v>
      </c>
      <c r="E14" s="19">
        <v>100</v>
      </c>
      <c r="F14" s="19">
        <v>100</v>
      </c>
      <c r="G14" s="19">
        <v>100</v>
      </c>
      <c r="H14" s="19"/>
    </row>
    <row r="15" spans="1:9" ht="12.75" customHeight="1" x14ac:dyDescent="0.25">
      <c r="A15" s="3"/>
      <c r="B15" s="48"/>
      <c r="C15" s="48"/>
      <c r="D15" s="69"/>
      <c r="E15" s="18"/>
      <c r="F15" s="18"/>
      <c r="G15" s="18"/>
      <c r="H15" s="18"/>
    </row>
    <row r="16" spans="1:9" ht="12.75" customHeight="1" x14ac:dyDescent="0.25">
      <c r="A16" s="2" t="s">
        <v>13</v>
      </c>
      <c r="B16" s="71">
        <v>29.9</v>
      </c>
      <c r="C16" s="71">
        <v>32.5</v>
      </c>
      <c r="D16" s="72">
        <v>32.4</v>
      </c>
      <c r="E16" s="56" t="s">
        <v>48</v>
      </c>
      <c r="F16" s="54" t="s">
        <v>48</v>
      </c>
      <c r="G16" s="54" t="s">
        <v>48</v>
      </c>
      <c r="H16" s="39"/>
    </row>
    <row r="17" spans="1:8" ht="12.75" customHeight="1" x14ac:dyDescent="0.25">
      <c r="A17" s="2" t="s">
        <v>14</v>
      </c>
      <c r="B17" s="71">
        <v>26</v>
      </c>
      <c r="C17" s="71">
        <v>30</v>
      </c>
      <c r="D17" s="72">
        <v>29</v>
      </c>
      <c r="E17" s="56" t="s">
        <v>48</v>
      </c>
      <c r="F17" s="54" t="s">
        <v>48</v>
      </c>
      <c r="G17" s="54" t="s">
        <v>48</v>
      </c>
      <c r="H17" s="39"/>
    </row>
    <row r="18" spans="1:8" ht="12.75" customHeight="1" x14ac:dyDescent="0.25">
      <c r="A18" s="40"/>
      <c r="B18" s="101" t="s">
        <v>37</v>
      </c>
      <c r="C18" s="101"/>
      <c r="D18" s="101"/>
      <c r="E18" s="101"/>
      <c r="F18" s="101"/>
      <c r="G18" s="101"/>
      <c r="H18" s="18"/>
    </row>
    <row r="19" spans="1:8" ht="12.75" customHeight="1" x14ac:dyDescent="0.25">
      <c r="A19" s="2" t="s">
        <v>8</v>
      </c>
      <c r="B19" s="48">
        <v>505</v>
      </c>
      <c r="C19" s="48">
        <v>1255</v>
      </c>
      <c r="D19" s="69">
        <v>3202</v>
      </c>
      <c r="E19" s="18">
        <v>19</v>
      </c>
      <c r="F19" s="18">
        <v>15.9</v>
      </c>
      <c r="G19" s="18">
        <v>17.899999999999999</v>
      </c>
      <c r="H19" s="18"/>
    </row>
    <row r="20" spans="1:8" ht="12.75" customHeight="1" x14ac:dyDescent="0.25">
      <c r="A20" s="2" t="s">
        <v>9</v>
      </c>
      <c r="B20" s="48">
        <v>1099</v>
      </c>
      <c r="C20" s="48">
        <v>2950</v>
      </c>
      <c r="D20" s="69">
        <v>5958</v>
      </c>
      <c r="E20" s="18">
        <v>41.4</v>
      </c>
      <c r="F20" s="18">
        <v>37.4</v>
      </c>
      <c r="G20" s="18">
        <v>33.299999999999997</v>
      </c>
      <c r="H20" s="18"/>
    </row>
    <row r="21" spans="1:8" ht="12.75" customHeight="1" x14ac:dyDescent="0.25">
      <c r="A21" s="2" t="s">
        <v>10</v>
      </c>
      <c r="B21" s="48">
        <v>530</v>
      </c>
      <c r="C21" s="48">
        <v>1785</v>
      </c>
      <c r="D21" s="69">
        <v>3845</v>
      </c>
      <c r="E21" s="18">
        <v>20</v>
      </c>
      <c r="F21" s="18">
        <v>22.6</v>
      </c>
      <c r="G21" s="18">
        <v>21.5</v>
      </c>
      <c r="H21" s="18"/>
    </row>
    <row r="22" spans="1:8" ht="12.75" customHeight="1" x14ac:dyDescent="0.25">
      <c r="A22" s="2" t="s">
        <v>11</v>
      </c>
      <c r="B22" s="48">
        <v>324</v>
      </c>
      <c r="C22" s="48">
        <v>1066</v>
      </c>
      <c r="D22" s="69">
        <v>2640</v>
      </c>
      <c r="E22" s="18">
        <v>12.2</v>
      </c>
      <c r="F22" s="18">
        <v>13.5</v>
      </c>
      <c r="G22" s="18">
        <v>14.7</v>
      </c>
      <c r="H22" s="18"/>
    </row>
    <row r="23" spans="1:8" ht="12.75" customHeight="1" x14ac:dyDescent="0.25">
      <c r="A23" s="2" t="s">
        <v>12</v>
      </c>
      <c r="B23" s="48">
        <v>138</v>
      </c>
      <c r="C23" s="48">
        <v>582</v>
      </c>
      <c r="D23" s="69">
        <v>1509</v>
      </c>
      <c r="E23" s="18">
        <v>5.2</v>
      </c>
      <c r="F23" s="18">
        <v>7.4</v>
      </c>
      <c r="G23" s="18">
        <v>8.4</v>
      </c>
      <c r="H23" s="18"/>
    </row>
    <row r="24" spans="1:8" ht="12.75" customHeight="1" x14ac:dyDescent="0.25">
      <c r="A24" s="95" t="s">
        <v>72</v>
      </c>
      <c r="B24" s="48">
        <v>54</v>
      </c>
      <c r="C24" s="48">
        <v>249</v>
      </c>
      <c r="D24" s="69">
        <v>758</v>
      </c>
      <c r="E24" s="18">
        <v>2</v>
      </c>
      <c r="F24" s="18">
        <v>3.2</v>
      </c>
      <c r="G24" s="18">
        <v>4.2</v>
      </c>
      <c r="H24" s="18"/>
    </row>
    <row r="25" spans="1:8" s="57" customFormat="1" ht="25.5" customHeight="1" x14ac:dyDescent="0.25">
      <c r="A25" s="3" t="s">
        <v>49</v>
      </c>
      <c r="B25" s="51">
        <v>2654</v>
      </c>
      <c r="C25" s="51">
        <v>7883</v>
      </c>
      <c r="D25" s="70">
        <v>17913</v>
      </c>
      <c r="E25" s="19">
        <v>100</v>
      </c>
      <c r="F25" s="19">
        <v>100</v>
      </c>
      <c r="G25" s="19">
        <v>100</v>
      </c>
      <c r="H25" s="19"/>
    </row>
    <row r="26" spans="1:8" ht="12.75" customHeight="1" x14ac:dyDescent="0.25">
      <c r="A26" s="2"/>
      <c r="B26" s="48"/>
      <c r="C26" s="48"/>
      <c r="D26" s="69"/>
      <c r="E26" s="18"/>
      <c r="F26" s="18"/>
      <c r="G26" s="18"/>
      <c r="H26" s="18"/>
    </row>
    <row r="27" spans="1:8" ht="12.75" customHeight="1" x14ac:dyDescent="0.25">
      <c r="A27" s="2" t="s">
        <v>13</v>
      </c>
      <c r="B27" s="52">
        <v>29.7</v>
      </c>
      <c r="C27" s="52">
        <v>31.5</v>
      </c>
      <c r="D27" s="73">
        <v>32.200000000000003</v>
      </c>
      <c r="E27" s="56" t="s">
        <v>48</v>
      </c>
      <c r="F27" s="54" t="s">
        <v>48</v>
      </c>
      <c r="G27" s="54" t="s">
        <v>48</v>
      </c>
      <c r="H27" s="18"/>
    </row>
    <row r="28" spans="1:8" ht="12.75" customHeight="1" x14ac:dyDescent="0.25">
      <c r="A28" s="2" t="s">
        <v>14</v>
      </c>
      <c r="B28" s="52">
        <v>26</v>
      </c>
      <c r="C28" s="52">
        <v>28</v>
      </c>
      <c r="D28" s="73">
        <v>29</v>
      </c>
      <c r="E28" s="56" t="s">
        <v>48</v>
      </c>
      <c r="F28" s="54" t="s">
        <v>48</v>
      </c>
      <c r="G28" s="54" t="s">
        <v>48</v>
      </c>
      <c r="H28" s="18"/>
    </row>
    <row r="29" spans="1:8" ht="12.75" customHeight="1" x14ac:dyDescent="0.25">
      <c r="A29" s="40"/>
      <c r="B29" s="101" t="s">
        <v>60</v>
      </c>
      <c r="C29" s="101"/>
      <c r="D29" s="101"/>
      <c r="E29" s="101"/>
      <c r="F29" s="101"/>
      <c r="G29" s="101"/>
      <c r="H29" s="18"/>
    </row>
    <row r="30" spans="1:8" ht="12.75" customHeight="1" x14ac:dyDescent="0.25">
      <c r="A30" s="8" t="s">
        <v>8</v>
      </c>
      <c r="B30" s="48">
        <v>1805</v>
      </c>
      <c r="C30" s="48">
        <v>4079</v>
      </c>
      <c r="D30" s="69">
        <v>11290</v>
      </c>
      <c r="E30" s="18">
        <v>18</v>
      </c>
      <c r="F30" s="18">
        <v>14</v>
      </c>
      <c r="G30" s="18">
        <v>16.399999999999999</v>
      </c>
      <c r="H30" s="18"/>
    </row>
    <row r="31" spans="1:8" ht="12.75" customHeight="1" x14ac:dyDescent="0.25">
      <c r="A31" s="8" t="s">
        <v>9</v>
      </c>
      <c r="B31" s="48">
        <v>4194</v>
      </c>
      <c r="C31" s="48">
        <v>10621</v>
      </c>
      <c r="D31" s="69">
        <v>23448</v>
      </c>
      <c r="E31" s="18">
        <v>41.8</v>
      </c>
      <c r="F31" s="18">
        <v>36.4</v>
      </c>
      <c r="G31" s="18">
        <v>34.1</v>
      </c>
      <c r="H31" s="18"/>
    </row>
    <row r="32" spans="1:8" ht="12.75" customHeight="1" x14ac:dyDescent="0.25">
      <c r="A32" s="8" t="s">
        <v>10</v>
      </c>
      <c r="B32" s="48">
        <v>2095</v>
      </c>
      <c r="C32" s="48">
        <v>7002</v>
      </c>
      <c r="D32" s="69">
        <v>15300</v>
      </c>
      <c r="E32" s="18">
        <v>20.9</v>
      </c>
      <c r="F32" s="18">
        <v>24</v>
      </c>
      <c r="G32" s="18">
        <v>22.2</v>
      </c>
      <c r="H32" s="18"/>
    </row>
    <row r="33" spans="1:8" ht="12.75" customHeight="1" x14ac:dyDescent="0.25">
      <c r="A33" s="8" t="s">
        <v>11</v>
      </c>
      <c r="B33" s="48">
        <v>1173</v>
      </c>
      <c r="C33" s="48">
        <v>4360</v>
      </c>
      <c r="D33" s="69">
        <v>10227</v>
      </c>
      <c r="E33" s="18">
        <v>11.7</v>
      </c>
      <c r="F33" s="18">
        <v>14.9</v>
      </c>
      <c r="G33" s="18">
        <v>14.9</v>
      </c>
      <c r="H33" s="18"/>
    </row>
    <row r="34" spans="1:8" ht="12.75" customHeight="1" x14ac:dyDescent="0.25">
      <c r="A34" s="8" t="s">
        <v>12</v>
      </c>
      <c r="B34" s="48">
        <v>542</v>
      </c>
      <c r="C34" s="48">
        <v>2153</v>
      </c>
      <c r="D34" s="69">
        <v>5776</v>
      </c>
      <c r="E34" s="18">
        <v>5.4</v>
      </c>
      <c r="F34" s="18">
        <v>7.4</v>
      </c>
      <c r="G34" s="18">
        <v>8.4</v>
      </c>
      <c r="H34" s="18"/>
    </row>
    <row r="35" spans="1:8" ht="12.75" customHeight="1" x14ac:dyDescent="0.25">
      <c r="A35" s="95" t="s">
        <v>72</v>
      </c>
      <c r="B35" s="48">
        <v>236</v>
      </c>
      <c r="C35" s="48">
        <v>1006</v>
      </c>
      <c r="D35" s="69">
        <v>2758</v>
      </c>
      <c r="E35" s="18">
        <v>2.2999999999999998</v>
      </c>
      <c r="F35" s="18">
        <v>3.4</v>
      </c>
      <c r="G35" s="18">
        <v>4</v>
      </c>
      <c r="H35" s="18"/>
    </row>
    <row r="36" spans="1:8" s="57" customFormat="1" ht="25.5" customHeight="1" x14ac:dyDescent="0.25">
      <c r="A36" s="3" t="s">
        <v>49</v>
      </c>
      <c r="B36" s="51">
        <v>10045</v>
      </c>
      <c r="C36" s="51">
        <v>29218</v>
      </c>
      <c r="D36" s="70">
        <v>68791</v>
      </c>
      <c r="E36" s="19">
        <v>100</v>
      </c>
      <c r="F36" s="19">
        <v>100</v>
      </c>
      <c r="G36" s="19">
        <v>100</v>
      </c>
      <c r="H36" s="19"/>
    </row>
    <row r="37" spans="1:8" ht="12.75" customHeight="1" x14ac:dyDescent="0.25">
      <c r="A37" s="3"/>
      <c r="B37" s="48"/>
      <c r="C37" s="48"/>
      <c r="D37" s="69"/>
      <c r="E37" s="18"/>
      <c r="F37" s="18"/>
      <c r="G37" s="18"/>
      <c r="H37" s="18"/>
    </row>
    <row r="38" spans="1:8" ht="12.75" customHeight="1" x14ac:dyDescent="0.25">
      <c r="A38" s="2" t="s">
        <v>13</v>
      </c>
      <c r="B38" s="52">
        <v>29.8</v>
      </c>
      <c r="C38" s="52">
        <v>32.200000000000003</v>
      </c>
      <c r="D38" s="73">
        <v>32.4</v>
      </c>
      <c r="E38" s="56" t="s">
        <v>48</v>
      </c>
      <c r="F38" s="54" t="s">
        <v>48</v>
      </c>
      <c r="G38" s="54" t="s">
        <v>48</v>
      </c>
      <c r="H38" s="18"/>
    </row>
    <row r="39" spans="1:8" ht="12.75" customHeight="1" x14ac:dyDescent="0.25">
      <c r="A39" s="13" t="s">
        <v>14</v>
      </c>
      <c r="B39" s="52">
        <v>26</v>
      </c>
      <c r="C39" s="52">
        <v>29</v>
      </c>
      <c r="D39" s="73">
        <v>29</v>
      </c>
      <c r="E39" s="74" t="s">
        <v>48</v>
      </c>
      <c r="F39" s="75" t="s">
        <v>48</v>
      </c>
      <c r="G39" s="75" t="s">
        <v>48</v>
      </c>
      <c r="H39" s="18"/>
    </row>
    <row r="40" spans="1:8" ht="12.75" customHeight="1" x14ac:dyDescent="0.25">
      <c r="A40" s="3"/>
      <c r="B40" s="17"/>
      <c r="C40" s="17"/>
      <c r="D40" s="17"/>
      <c r="E40" s="17"/>
      <c r="F40" s="19"/>
      <c r="G40" s="19"/>
      <c r="H40" s="19"/>
    </row>
    <row r="41" spans="1:8" ht="12.75" customHeight="1" x14ac:dyDescent="0.25">
      <c r="A41" s="2" t="s">
        <v>27</v>
      </c>
    </row>
    <row r="42" spans="1:8" ht="12.75" customHeight="1" x14ac:dyDescent="0.25">
      <c r="A42" s="41" t="s">
        <v>25</v>
      </c>
    </row>
    <row r="43" spans="1:8" ht="12.75" customHeight="1" x14ac:dyDescent="0.25">
      <c r="A43" s="2" t="s">
        <v>26</v>
      </c>
    </row>
    <row r="44" spans="1:8" ht="12.75" customHeight="1" x14ac:dyDescent="0.25">
      <c r="A44" s="66" t="s">
        <v>59</v>
      </c>
    </row>
    <row r="45" spans="1:8" ht="12.75" customHeight="1" x14ac:dyDescent="0.25">
      <c r="A45" s="66" t="s">
        <v>58</v>
      </c>
    </row>
    <row r="48" spans="1:8" ht="12.75" customHeight="1" x14ac:dyDescent="0.25">
      <c r="A48" s="36" t="str">
        <f>Contents!B23</f>
        <v>© Commonwealth of Australia 2023</v>
      </c>
    </row>
  </sheetData>
  <mergeCells count="5">
    <mergeCell ref="B5:D5"/>
    <mergeCell ref="B7:G7"/>
    <mergeCell ref="B18:G18"/>
    <mergeCell ref="B29:G29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1.5703125" defaultRowHeight="12.75" customHeight="1" x14ac:dyDescent="0.25"/>
  <cols>
    <col min="1" max="1" width="30.7109375" customWidth="1"/>
    <col min="2" max="9" width="11.5703125" customWidth="1"/>
    <col min="10" max="249" width="8.85546875" customWidth="1"/>
    <col min="250" max="250" width="28.7109375" customWidth="1"/>
  </cols>
  <sheetData>
    <row r="1" spans="1:11" ht="60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67"/>
      <c r="J1" s="67"/>
      <c r="K1" s="67"/>
    </row>
    <row r="2" spans="1:11" ht="15.75" customHeight="1" x14ac:dyDescent="0.25">
      <c r="A2" s="1" t="str">
        <f>Contents!A2</f>
        <v>Recorded Crime – Offenders, 2021–22</v>
      </c>
    </row>
    <row r="3" spans="1:11" ht="15.75" customHeight="1" x14ac:dyDescent="0.25">
      <c r="A3" s="6" t="str">
        <f>Contents!A3</f>
        <v>Released at 11.30am (Canberra time) Thursday 9 February 2023</v>
      </c>
    </row>
    <row r="4" spans="1:11" ht="25.7" customHeight="1" x14ac:dyDescent="0.25">
      <c r="A4" s="5" t="s">
        <v>70</v>
      </c>
    </row>
    <row r="5" spans="1:11" ht="12.75" customHeight="1" x14ac:dyDescent="0.25">
      <c r="A5" s="13"/>
      <c r="B5" s="105" t="s">
        <v>5</v>
      </c>
      <c r="C5" s="105"/>
      <c r="D5" s="106"/>
      <c r="E5" s="108" t="s">
        <v>23</v>
      </c>
      <c r="F5" s="109"/>
      <c r="G5" s="109"/>
      <c r="H5" s="26"/>
    </row>
    <row r="6" spans="1:11" ht="12.75" customHeight="1" x14ac:dyDescent="0.25">
      <c r="A6" s="13" t="s">
        <v>6</v>
      </c>
      <c r="B6" s="76" t="s">
        <v>34</v>
      </c>
      <c r="C6" s="76" t="s">
        <v>35</v>
      </c>
      <c r="D6" s="77" t="s">
        <v>68</v>
      </c>
      <c r="E6" s="46" t="s">
        <v>34</v>
      </c>
      <c r="F6" s="46" t="s">
        <v>35</v>
      </c>
      <c r="G6" s="46" t="s">
        <v>68</v>
      </c>
      <c r="H6" s="26"/>
    </row>
    <row r="7" spans="1:11" ht="12.75" customHeight="1" x14ac:dyDescent="0.25">
      <c r="A7" s="14"/>
      <c r="B7" s="107" t="s">
        <v>38</v>
      </c>
      <c r="C7" s="107"/>
      <c r="D7" s="107"/>
      <c r="E7" s="107"/>
      <c r="F7" s="107"/>
      <c r="G7" s="107"/>
      <c r="H7" s="47"/>
      <c r="I7" s="42"/>
    </row>
    <row r="8" spans="1:11" ht="12.75" customHeight="1" x14ac:dyDescent="0.25">
      <c r="A8" s="13" t="s">
        <v>18</v>
      </c>
      <c r="B8" s="11"/>
      <c r="C8" s="11"/>
      <c r="D8" s="78"/>
      <c r="E8" s="60"/>
      <c r="F8" s="60"/>
      <c r="G8" s="11"/>
      <c r="H8" s="11"/>
      <c r="I8" s="42"/>
    </row>
    <row r="9" spans="1:11" ht="12.75" customHeight="1" x14ac:dyDescent="0.25">
      <c r="A9" s="13" t="s">
        <v>21</v>
      </c>
      <c r="B9" s="20">
        <v>1057</v>
      </c>
      <c r="C9" s="20">
        <v>1717</v>
      </c>
      <c r="D9" s="79">
        <v>34931</v>
      </c>
      <c r="E9" s="61">
        <v>77</v>
      </c>
      <c r="F9" s="61">
        <v>72.8</v>
      </c>
      <c r="G9" s="61">
        <f>ROUND(D9/D$32*100,1)</f>
        <v>74.3</v>
      </c>
      <c r="H9" s="20"/>
      <c r="I9" s="42"/>
    </row>
    <row r="10" spans="1:11" ht="12.75" customHeight="1" x14ac:dyDescent="0.25">
      <c r="A10" s="13" t="s">
        <v>22</v>
      </c>
      <c r="B10" s="20">
        <v>313</v>
      </c>
      <c r="C10" s="20">
        <v>635</v>
      </c>
      <c r="D10" s="79">
        <v>11904</v>
      </c>
      <c r="E10" s="61">
        <v>22.8</v>
      </c>
      <c r="F10" s="61">
        <v>26.9</v>
      </c>
      <c r="G10" s="61">
        <f>ROUND(D10/D$32*100,1)</f>
        <v>25.3</v>
      </c>
      <c r="H10" s="20"/>
      <c r="I10" s="42"/>
    </row>
    <row r="11" spans="1:11" ht="12.75" customHeight="1" x14ac:dyDescent="0.25">
      <c r="A11" s="10"/>
      <c r="B11" s="21"/>
      <c r="C11" s="21"/>
      <c r="D11" s="80"/>
      <c r="E11" s="60"/>
      <c r="F11" s="60"/>
      <c r="G11" s="60"/>
      <c r="H11" s="21"/>
      <c r="I11" s="42"/>
    </row>
    <row r="12" spans="1:11" ht="12.75" customHeight="1" x14ac:dyDescent="0.25">
      <c r="A12" s="2" t="s">
        <v>7</v>
      </c>
      <c r="B12" s="48"/>
      <c r="C12" s="48"/>
      <c r="D12" s="69"/>
      <c r="E12" s="18"/>
      <c r="F12" s="18"/>
      <c r="G12" s="18"/>
      <c r="H12" s="16"/>
    </row>
    <row r="13" spans="1:11" ht="12.75" customHeight="1" x14ac:dyDescent="0.25">
      <c r="A13" s="7" t="s">
        <v>8</v>
      </c>
      <c r="B13" s="48">
        <v>271</v>
      </c>
      <c r="C13" s="48">
        <v>874</v>
      </c>
      <c r="D13" s="69">
        <v>8411</v>
      </c>
      <c r="E13" s="18">
        <v>19.7</v>
      </c>
      <c r="F13" s="18">
        <v>37.1</v>
      </c>
      <c r="G13" s="18">
        <f>ROUND(D13/D$32*100,1)</f>
        <v>17.899999999999999</v>
      </c>
      <c r="H13" s="16"/>
    </row>
    <row r="14" spans="1:11" ht="12.75" customHeight="1" x14ac:dyDescent="0.25">
      <c r="A14" s="7" t="s">
        <v>9</v>
      </c>
      <c r="B14" s="48">
        <v>529</v>
      </c>
      <c r="C14" s="48">
        <v>554</v>
      </c>
      <c r="D14" s="69">
        <v>15113</v>
      </c>
      <c r="E14" s="18">
        <v>38.5</v>
      </c>
      <c r="F14" s="18">
        <v>23.5</v>
      </c>
      <c r="G14" s="18">
        <f t="shared" ref="G14:G18" si="0">ROUND(D14/D$32*100,1)</f>
        <v>32.200000000000003</v>
      </c>
      <c r="H14" s="16"/>
    </row>
    <row r="15" spans="1:11" ht="12.75" customHeight="1" x14ac:dyDescent="0.25">
      <c r="A15" s="7" t="s">
        <v>10</v>
      </c>
      <c r="B15" s="48">
        <v>312</v>
      </c>
      <c r="C15" s="48">
        <v>429</v>
      </c>
      <c r="D15" s="69">
        <v>10462</v>
      </c>
      <c r="E15" s="18">
        <v>22.7</v>
      </c>
      <c r="F15" s="18">
        <v>18.2</v>
      </c>
      <c r="G15" s="18">
        <f t="shared" si="0"/>
        <v>22.3</v>
      </c>
      <c r="H15" s="16"/>
    </row>
    <row r="16" spans="1:11" ht="12.75" customHeight="1" x14ac:dyDescent="0.25">
      <c r="A16" s="7" t="s">
        <v>11</v>
      </c>
      <c r="B16" s="48">
        <v>168</v>
      </c>
      <c r="C16" s="48">
        <v>263</v>
      </c>
      <c r="D16" s="69">
        <v>7254</v>
      </c>
      <c r="E16" s="18">
        <v>12.2</v>
      </c>
      <c r="F16" s="18">
        <v>11.2</v>
      </c>
      <c r="G16" s="18">
        <f t="shared" si="0"/>
        <v>15.4</v>
      </c>
      <c r="H16" s="16"/>
    </row>
    <row r="17" spans="1:8" ht="12.75" customHeight="1" x14ac:dyDescent="0.25">
      <c r="A17" s="7" t="s">
        <v>12</v>
      </c>
      <c r="B17" s="48">
        <v>68</v>
      </c>
      <c r="C17" s="48">
        <v>145</v>
      </c>
      <c r="D17" s="69">
        <v>3857</v>
      </c>
      <c r="E17" s="18">
        <v>5</v>
      </c>
      <c r="F17" s="18">
        <v>6.2</v>
      </c>
      <c r="G17" s="18">
        <f t="shared" si="0"/>
        <v>8.1999999999999993</v>
      </c>
      <c r="H17" s="16"/>
    </row>
    <row r="18" spans="1:8" ht="12.75" customHeight="1" x14ac:dyDescent="0.25">
      <c r="A18" s="96" t="s">
        <v>72</v>
      </c>
      <c r="B18" s="48">
        <v>26</v>
      </c>
      <c r="C18" s="48">
        <v>78</v>
      </c>
      <c r="D18" s="69">
        <v>1890</v>
      </c>
      <c r="E18" s="18">
        <v>1.9</v>
      </c>
      <c r="F18" s="18">
        <v>3.3</v>
      </c>
      <c r="G18" s="18">
        <f t="shared" si="0"/>
        <v>4</v>
      </c>
      <c r="H18" s="16"/>
    </row>
    <row r="19" spans="1:8" ht="12.75" customHeight="1" x14ac:dyDescent="0.25">
      <c r="A19" s="2"/>
      <c r="B19" s="13"/>
      <c r="C19" s="13"/>
      <c r="D19" s="81"/>
      <c r="E19" s="18"/>
      <c r="F19" s="18"/>
      <c r="G19" s="18"/>
      <c r="H19" s="2"/>
    </row>
    <row r="20" spans="1:8" ht="12.75" customHeight="1" x14ac:dyDescent="0.25">
      <c r="A20" s="2" t="s">
        <v>13</v>
      </c>
      <c r="B20" s="43">
        <v>29.7</v>
      </c>
      <c r="C20" s="43">
        <v>28.4</v>
      </c>
      <c r="D20" s="82">
        <v>32.299999999999997</v>
      </c>
      <c r="E20" s="23" t="s">
        <v>48</v>
      </c>
      <c r="F20" s="23" t="s">
        <v>48</v>
      </c>
      <c r="G20" s="23" t="s">
        <v>48</v>
      </c>
      <c r="H20" s="15"/>
    </row>
    <row r="21" spans="1:8" ht="12.75" customHeight="1" x14ac:dyDescent="0.25">
      <c r="A21" s="2" t="s">
        <v>14</v>
      </c>
      <c r="B21" s="43">
        <v>27</v>
      </c>
      <c r="C21" s="43">
        <v>25</v>
      </c>
      <c r="D21" s="82">
        <v>29</v>
      </c>
      <c r="E21" s="23" t="s">
        <v>48</v>
      </c>
      <c r="F21" s="23" t="s">
        <v>48</v>
      </c>
      <c r="G21" s="23" t="s">
        <v>48</v>
      </c>
      <c r="H21" s="15"/>
    </row>
    <row r="22" spans="1:8" ht="12.75" customHeight="1" x14ac:dyDescent="0.25">
      <c r="A22" s="2"/>
      <c r="B22" s="13"/>
      <c r="C22" s="13"/>
      <c r="D22" s="81"/>
      <c r="E22" s="18"/>
      <c r="F22" s="18"/>
      <c r="G22" s="18"/>
      <c r="H22" s="2"/>
    </row>
    <row r="23" spans="1:8" ht="12.75" customHeight="1" x14ac:dyDescent="0.25">
      <c r="A23" s="2" t="s">
        <v>20</v>
      </c>
      <c r="B23" s="13"/>
      <c r="C23" s="13"/>
      <c r="D23" s="81"/>
      <c r="E23" s="18"/>
      <c r="F23" s="18"/>
      <c r="G23" s="18"/>
      <c r="H23" s="2"/>
    </row>
    <row r="24" spans="1:8" ht="12.75" customHeight="1" x14ac:dyDescent="0.25">
      <c r="A24" s="12">
        <v>1</v>
      </c>
      <c r="B24" s="48">
        <v>1250</v>
      </c>
      <c r="C24" s="48">
        <v>2163</v>
      </c>
      <c r="D24" s="69">
        <v>38863</v>
      </c>
      <c r="E24" s="18">
        <v>91</v>
      </c>
      <c r="F24" s="18">
        <v>91.8</v>
      </c>
      <c r="G24" s="18">
        <f>ROUND(D24/D$32*100,1)</f>
        <v>82.7</v>
      </c>
      <c r="H24" s="16"/>
    </row>
    <row r="25" spans="1:8" ht="12.75" customHeight="1" x14ac:dyDescent="0.25">
      <c r="A25" s="12">
        <v>2</v>
      </c>
      <c r="B25" s="48">
        <v>93</v>
      </c>
      <c r="C25" s="48">
        <v>136</v>
      </c>
      <c r="D25" s="69">
        <v>5045</v>
      </c>
      <c r="E25" s="18">
        <v>6.8</v>
      </c>
      <c r="F25" s="18">
        <v>5.8</v>
      </c>
      <c r="G25" s="18">
        <f t="shared" ref="G25:G28" si="1">ROUND(D25/D$32*100,1)</f>
        <v>10.7</v>
      </c>
      <c r="H25" s="16"/>
    </row>
    <row r="26" spans="1:8" ht="12.75" customHeight="1" x14ac:dyDescent="0.25">
      <c r="A26" s="12">
        <v>3</v>
      </c>
      <c r="B26" s="48">
        <v>16</v>
      </c>
      <c r="C26" s="48">
        <v>37</v>
      </c>
      <c r="D26" s="69">
        <v>1494</v>
      </c>
      <c r="E26" s="18">
        <v>1.2</v>
      </c>
      <c r="F26" s="18">
        <v>1.6</v>
      </c>
      <c r="G26" s="18">
        <f t="shared" si="1"/>
        <v>3.2</v>
      </c>
      <c r="H26" s="16"/>
    </row>
    <row r="27" spans="1:8" ht="12.75" customHeight="1" x14ac:dyDescent="0.25">
      <c r="A27" s="12">
        <v>4</v>
      </c>
      <c r="B27" s="48">
        <v>5</v>
      </c>
      <c r="C27" s="48">
        <v>10</v>
      </c>
      <c r="D27" s="69">
        <v>627</v>
      </c>
      <c r="E27" s="18">
        <v>0.4</v>
      </c>
      <c r="F27" s="18">
        <v>0.4</v>
      </c>
      <c r="G27" s="18">
        <f t="shared" si="1"/>
        <v>1.3</v>
      </c>
      <c r="H27" s="16"/>
    </row>
    <row r="28" spans="1:8" ht="12.75" customHeight="1" x14ac:dyDescent="0.25">
      <c r="A28" s="12" t="s">
        <v>19</v>
      </c>
      <c r="B28" s="48">
        <v>4</v>
      </c>
      <c r="C28" s="48">
        <v>5</v>
      </c>
      <c r="D28" s="69">
        <v>956</v>
      </c>
      <c r="E28" s="18">
        <v>0.3</v>
      </c>
      <c r="F28" s="18">
        <v>0.2</v>
      </c>
      <c r="G28" s="18">
        <f t="shared" si="1"/>
        <v>2</v>
      </c>
      <c r="H28" s="16"/>
    </row>
    <row r="29" spans="1:8" ht="12.75" customHeight="1" x14ac:dyDescent="0.25">
      <c r="A29" s="2"/>
      <c r="B29" s="48"/>
      <c r="C29" s="48"/>
      <c r="D29" s="69"/>
      <c r="E29" s="18"/>
      <c r="F29" s="18"/>
      <c r="G29" s="18"/>
      <c r="H29" s="16"/>
    </row>
    <row r="30" spans="1:8" ht="12.75" customHeight="1" x14ac:dyDescent="0.25">
      <c r="A30" s="2" t="s">
        <v>32</v>
      </c>
      <c r="B30" s="43">
        <v>1.1000000000000001</v>
      </c>
      <c r="C30" s="43">
        <v>1.1000000000000001</v>
      </c>
      <c r="D30" s="82">
        <v>1.3</v>
      </c>
      <c r="E30" s="56" t="s">
        <v>48</v>
      </c>
      <c r="F30" s="56" t="s">
        <v>48</v>
      </c>
      <c r="G30" s="56" t="s">
        <v>48</v>
      </c>
      <c r="H30" s="15"/>
    </row>
    <row r="31" spans="1:8" ht="12.75" customHeight="1" x14ac:dyDescent="0.25">
      <c r="A31" s="2"/>
      <c r="B31" s="48"/>
      <c r="C31" s="48"/>
      <c r="D31" s="69"/>
      <c r="E31" s="18"/>
      <c r="F31" s="18"/>
      <c r="G31" s="18"/>
      <c r="H31" s="16"/>
    </row>
    <row r="32" spans="1:8" ht="25.5" customHeight="1" x14ac:dyDescent="0.25">
      <c r="A32" s="35" t="s">
        <v>49</v>
      </c>
      <c r="B32" s="51">
        <v>1373</v>
      </c>
      <c r="C32" s="51">
        <v>2357</v>
      </c>
      <c r="D32" s="70">
        <v>46986</v>
      </c>
      <c r="E32" s="19">
        <v>100</v>
      </c>
      <c r="F32" s="19">
        <v>100</v>
      </c>
      <c r="G32" s="19">
        <v>100</v>
      </c>
      <c r="H32" s="17"/>
    </row>
    <row r="33" spans="1:10" ht="12.75" customHeight="1" x14ac:dyDescent="0.25">
      <c r="A33" s="14"/>
      <c r="B33" s="104" t="s">
        <v>39</v>
      </c>
      <c r="C33" s="104"/>
      <c r="D33" s="104"/>
      <c r="E33" s="104"/>
      <c r="F33" s="104"/>
      <c r="G33" s="104"/>
      <c r="H33" s="49"/>
      <c r="I33" s="42"/>
      <c r="J33" s="42"/>
    </row>
    <row r="34" spans="1:10" ht="12.75" customHeight="1" x14ac:dyDescent="0.25">
      <c r="A34" s="13" t="s">
        <v>18</v>
      </c>
      <c r="B34" s="11"/>
      <c r="C34" s="11"/>
      <c r="D34" s="78"/>
      <c r="E34" s="62"/>
      <c r="F34" s="62"/>
      <c r="G34" s="13"/>
      <c r="H34" s="13"/>
      <c r="I34" s="42"/>
      <c r="J34" s="42"/>
    </row>
    <row r="35" spans="1:10" ht="12.75" customHeight="1" x14ac:dyDescent="0.25">
      <c r="A35" s="13" t="s">
        <v>21</v>
      </c>
      <c r="B35" s="20">
        <v>4115</v>
      </c>
      <c r="C35" s="20">
        <v>17081</v>
      </c>
      <c r="D35" s="79">
        <v>12025</v>
      </c>
      <c r="E35" s="63">
        <v>75.400000000000006</v>
      </c>
      <c r="F35" s="63">
        <v>73.900000000000006</v>
      </c>
      <c r="G35" s="61">
        <f>ROUND(D35/D$58*100,1)</f>
        <v>73.5</v>
      </c>
      <c r="H35" s="43"/>
      <c r="I35" s="42"/>
      <c r="J35" s="42"/>
    </row>
    <row r="36" spans="1:10" ht="12.75" customHeight="1" x14ac:dyDescent="0.25">
      <c r="A36" s="13" t="s">
        <v>22</v>
      </c>
      <c r="B36" s="20">
        <v>1342</v>
      </c>
      <c r="C36" s="20">
        <v>6031</v>
      </c>
      <c r="D36" s="79">
        <v>4331</v>
      </c>
      <c r="E36" s="63">
        <v>24.6</v>
      </c>
      <c r="F36" s="63">
        <v>26.1</v>
      </c>
      <c r="G36" s="61">
        <f>ROUND(D36/D$58*100,1)</f>
        <v>26.5</v>
      </c>
      <c r="H36" s="43"/>
      <c r="I36" s="42"/>
      <c r="J36" s="42"/>
    </row>
    <row r="37" spans="1:10" ht="12.75" customHeight="1" x14ac:dyDescent="0.25">
      <c r="A37" s="10"/>
      <c r="B37" s="21"/>
      <c r="C37" s="21"/>
      <c r="D37" s="80"/>
      <c r="E37" s="62"/>
      <c r="F37" s="62"/>
      <c r="G37" s="60"/>
      <c r="H37" s="43"/>
      <c r="I37" s="42"/>
      <c r="J37" s="42"/>
    </row>
    <row r="38" spans="1:10" ht="12.75" customHeight="1" x14ac:dyDescent="0.25">
      <c r="A38" s="2" t="s">
        <v>7</v>
      </c>
      <c r="B38" s="48"/>
      <c r="C38" s="48"/>
      <c r="D38" s="69"/>
      <c r="E38" s="15"/>
      <c r="F38" s="15"/>
      <c r="G38" s="18"/>
      <c r="H38" s="43"/>
      <c r="I38" s="42"/>
      <c r="J38" s="42"/>
    </row>
    <row r="39" spans="1:10" ht="12.75" customHeight="1" x14ac:dyDescent="0.25">
      <c r="A39" s="7" t="s">
        <v>8</v>
      </c>
      <c r="B39" s="48">
        <v>973</v>
      </c>
      <c r="C39" s="48">
        <v>3013</v>
      </c>
      <c r="D39" s="69">
        <v>2376</v>
      </c>
      <c r="E39" s="15">
        <v>17.8</v>
      </c>
      <c r="F39" s="15">
        <v>13</v>
      </c>
      <c r="G39" s="18">
        <f>ROUND(D39/D$58*100,1)</f>
        <v>14.5</v>
      </c>
      <c r="H39" s="43"/>
      <c r="I39" s="42"/>
      <c r="J39" s="42"/>
    </row>
    <row r="40" spans="1:10" ht="12.75" customHeight="1" x14ac:dyDescent="0.25">
      <c r="A40" s="7" t="s">
        <v>9</v>
      </c>
      <c r="B40" s="48">
        <v>2349</v>
      </c>
      <c r="C40" s="48">
        <v>8983</v>
      </c>
      <c r="D40" s="69">
        <v>6686</v>
      </c>
      <c r="E40" s="15">
        <v>43</v>
      </c>
      <c r="F40" s="15">
        <v>38.9</v>
      </c>
      <c r="G40" s="18">
        <f t="shared" ref="G40:G44" si="2">ROUND(D40/D$58*100,1)</f>
        <v>40.9</v>
      </c>
      <c r="H40" s="43"/>
      <c r="I40" s="42"/>
      <c r="J40" s="42"/>
    </row>
    <row r="41" spans="1:10" ht="12.75" customHeight="1" x14ac:dyDescent="0.25">
      <c r="A41" s="7" t="s">
        <v>10</v>
      </c>
      <c r="B41" s="48">
        <v>1156</v>
      </c>
      <c r="C41" s="48">
        <v>5662</v>
      </c>
      <c r="D41" s="69">
        <v>3543</v>
      </c>
      <c r="E41" s="15">
        <v>21.2</v>
      </c>
      <c r="F41" s="15">
        <v>24.5</v>
      </c>
      <c r="G41" s="18">
        <f t="shared" si="2"/>
        <v>21.7</v>
      </c>
      <c r="H41" s="43"/>
      <c r="I41" s="42"/>
      <c r="J41" s="42"/>
    </row>
    <row r="42" spans="1:10" ht="12.75" customHeight="1" x14ac:dyDescent="0.25">
      <c r="A42" s="7" t="s">
        <v>11</v>
      </c>
      <c r="B42" s="48">
        <v>607</v>
      </c>
      <c r="C42" s="48">
        <v>3381</v>
      </c>
      <c r="D42" s="69">
        <v>2023</v>
      </c>
      <c r="E42" s="15">
        <v>11.1</v>
      </c>
      <c r="F42" s="15">
        <v>14.6</v>
      </c>
      <c r="G42" s="18">
        <f t="shared" si="2"/>
        <v>12.4</v>
      </c>
      <c r="H42" s="43"/>
      <c r="I42" s="42"/>
      <c r="J42" s="42"/>
    </row>
    <row r="43" spans="1:10" ht="12.75" customHeight="1" x14ac:dyDescent="0.25">
      <c r="A43" s="7" t="s">
        <v>12</v>
      </c>
      <c r="B43" s="48">
        <v>265</v>
      </c>
      <c r="C43" s="48">
        <v>1479</v>
      </c>
      <c r="D43" s="69">
        <v>1241</v>
      </c>
      <c r="E43" s="15">
        <v>4.9000000000000004</v>
      </c>
      <c r="F43" s="15">
        <v>6.4</v>
      </c>
      <c r="G43" s="18">
        <f t="shared" si="2"/>
        <v>7.6</v>
      </c>
      <c r="H43" s="43"/>
      <c r="I43" s="42"/>
      <c r="J43" s="42"/>
    </row>
    <row r="44" spans="1:10" ht="12.75" customHeight="1" x14ac:dyDescent="0.25">
      <c r="A44" s="96" t="s">
        <v>72</v>
      </c>
      <c r="B44" s="48">
        <v>103</v>
      </c>
      <c r="C44" s="48">
        <v>597</v>
      </c>
      <c r="D44" s="69">
        <v>486</v>
      </c>
      <c r="E44" s="15">
        <v>1.9</v>
      </c>
      <c r="F44" s="15">
        <v>2.6</v>
      </c>
      <c r="G44" s="18">
        <f t="shared" si="2"/>
        <v>3</v>
      </c>
      <c r="H44" s="43"/>
      <c r="I44" s="42"/>
      <c r="J44" s="42"/>
    </row>
    <row r="45" spans="1:10" ht="12.75" customHeight="1" x14ac:dyDescent="0.25">
      <c r="A45" s="2"/>
      <c r="B45" s="13"/>
      <c r="C45" s="13"/>
      <c r="D45" s="81"/>
      <c r="E45" s="15"/>
      <c r="F45" s="15"/>
      <c r="G45" s="18"/>
      <c r="H45" s="43"/>
      <c r="I45" s="42"/>
      <c r="J45" s="42"/>
    </row>
    <row r="46" spans="1:10" ht="12.75" customHeight="1" x14ac:dyDescent="0.25">
      <c r="A46" s="2" t="s">
        <v>13</v>
      </c>
      <c r="B46" s="43">
        <v>29.5</v>
      </c>
      <c r="C46" s="43">
        <v>31.6</v>
      </c>
      <c r="D46" s="82">
        <v>31.2</v>
      </c>
      <c r="E46" s="23" t="s">
        <v>48</v>
      </c>
      <c r="F46" s="23" t="s">
        <v>48</v>
      </c>
      <c r="G46" s="23" t="s">
        <v>48</v>
      </c>
      <c r="H46" s="43"/>
      <c r="I46" s="42"/>
      <c r="J46" s="42"/>
    </row>
    <row r="47" spans="1:10" ht="12.75" customHeight="1" x14ac:dyDescent="0.25">
      <c r="A47" s="2" t="s">
        <v>14</v>
      </c>
      <c r="B47" s="43">
        <v>26</v>
      </c>
      <c r="C47" s="43">
        <v>29</v>
      </c>
      <c r="D47" s="82">
        <v>28</v>
      </c>
      <c r="E47" s="23" t="s">
        <v>48</v>
      </c>
      <c r="F47" s="23" t="s">
        <v>48</v>
      </c>
      <c r="G47" s="23" t="s">
        <v>48</v>
      </c>
      <c r="H47" s="43"/>
      <c r="I47" s="42"/>
      <c r="J47" s="42"/>
    </row>
    <row r="48" spans="1:10" ht="12.75" customHeight="1" x14ac:dyDescent="0.25">
      <c r="A48" s="2"/>
      <c r="B48" s="13"/>
      <c r="C48" s="13"/>
      <c r="D48" s="81"/>
      <c r="E48" s="15"/>
      <c r="F48" s="15"/>
      <c r="G48" s="18"/>
      <c r="H48" s="43"/>
      <c r="I48" s="42"/>
      <c r="J48" s="42"/>
    </row>
    <row r="49" spans="1:10" ht="12.75" customHeight="1" x14ac:dyDescent="0.25">
      <c r="A49" s="2" t="s">
        <v>20</v>
      </c>
      <c r="B49" s="13"/>
      <c r="C49" s="13"/>
      <c r="D49" s="81"/>
      <c r="E49" s="15"/>
      <c r="F49" s="15"/>
      <c r="G49" s="18"/>
      <c r="H49" s="43"/>
      <c r="I49" s="42"/>
      <c r="J49" s="42"/>
    </row>
    <row r="50" spans="1:10" ht="12.75" customHeight="1" x14ac:dyDescent="0.25">
      <c r="A50" s="12">
        <v>1</v>
      </c>
      <c r="B50" s="48">
        <v>4853</v>
      </c>
      <c r="C50" s="48">
        <v>17759</v>
      </c>
      <c r="D50" s="69">
        <v>15006</v>
      </c>
      <c r="E50" s="15">
        <v>88.9</v>
      </c>
      <c r="F50" s="15">
        <v>76.8</v>
      </c>
      <c r="G50" s="18">
        <f>ROUND(D50/D$58*100,1)</f>
        <v>91.7</v>
      </c>
      <c r="H50" s="43"/>
      <c r="I50" s="42"/>
      <c r="J50" s="42"/>
    </row>
    <row r="51" spans="1:10" ht="12.75" customHeight="1" x14ac:dyDescent="0.25">
      <c r="A51" s="12">
        <v>2</v>
      </c>
      <c r="B51" s="48">
        <v>482</v>
      </c>
      <c r="C51" s="48">
        <v>3595</v>
      </c>
      <c r="D51" s="69">
        <v>1146</v>
      </c>
      <c r="E51" s="15">
        <v>8.8000000000000007</v>
      </c>
      <c r="F51" s="15">
        <v>15.5</v>
      </c>
      <c r="G51" s="18">
        <f t="shared" ref="G51:G54" si="3">ROUND(D51/D$58*100,1)</f>
        <v>7</v>
      </c>
      <c r="H51" s="43"/>
      <c r="I51" s="42"/>
      <c r="J51" s="42"/>
    </row>
    <row r="52" spans="1:10" ht="12.75" customHeight="1" x14ac:dyDescent="0.25">
      <c r="A52" s="12">
        <v>3</v>
      </c>
      <c r="B52" s="48">
        <v>70</v>
      </c>
      <c r="C52" s="48">
        <v>960</v>
      </c>
      <c r="D52" s="69">
        <v>148</v>
      </c>
      <c r="E52" s="15">
        <v>1.3</v>
      </c>
      <c r="F52" s="15">
        <v>4.2</v>
      </c>
      <c r="G52" s="18">
        <f t="shared" si="3"/>
        <v>0.9</v>
      </c>
      <c r="H52" s="45"/>
      <c r="I52" s="42"/>
      <c r="J52" s="42"/>
    </row>
    <row r="53" spans="1:10" ht="12.75" customHeight="1" x14ac:dyDescent="0.25">
      <c r="A53" s="12">
        <v>4</v>
      </c>
      <c r="B53" s="48">
        <v>29</v>
      </c>
      <c r="C53" s="48">
        <v>372</v>
      </c>
      <c r="D53" s="69">
        <v>34</v>
      </c>
      <c r="E53" s="15">
        <v>0.5</v>
      </c>
      <c r="F53" s="15">
        <v>1.6</v>
      </c>
      <c r="G53" s="18">
        <f t="shared" si="3"/>
        <v>0.2</v>
      </c>
    </row>
    <row r="54" spans="1:10" ht="12.75" customHeight="1" x14ac:dyDescent="0.25">
      <c r="A54" s="12" t="s">
        <v>19</v>
      </c>
      <c r="B54" s="48">
        <v>16</v>
      </c>
      <c r="C54" s="48">
        <v>427</v>
      </c>
      <c r="D54" s="69">
        <v>26</v>
      </c>
      <c r="E54" s="15">
        <v>0.3</v>
      </c>
      <c r="F54" s="15">
        <v>1.8</v>
      </c>
      <c r="G54" s="18">
        <f t="shared" si="3"/>
        <v>0.2</v>
      </c>
    </row>
    <row r="55" spans="1:10" ht="12.75" customHeight="1" x14ac:dyDescent="0.25">
      <c r="A55" s="2"/>
      <c r="B55" s="48"/>
      <c r="C55" s="48"/>
      <c r="D55" s="69"/>
      <c r="E55" s="15"/>
      <c r="F55" s="15"/>
      <c r="G55" s="18"/>
    </row>
    <row r="56" spans="1:10" ht="12.75" customHeight="1" x14ac:dyDescent="0.25">
      <c r="A56" s="2" t="s">
        <v>32</v>
      </c>
      <c r="B56" s="43">
        <v>1.1000000000000001</v>
      </c>
      <c r="C56" s="43">
        <v>1.4</v>
      </c>
      <c r="D56" s="82">
        <v>1.1000000000000001</v>
      </c>
      <c r="E56" s="56" t="s">
        <v>48</v>
      </c>
      <c r="F56" s="56" t="s">
        <v>48</v>
      </c>
      <c r="G56" s="56" t="s">
        <v>48</v>
      </c>
    </row>
    <row r="57" spans="1:10" ht="12.75" customHeight="1" x14ac:dyDescent="0.25">
      <c r="A57" s="2"/>
      <c r="B57" s="48"/>
      <c r="C57" s="48"/>
      <c r="D57" s="69"/>
      <c r="E57" s="15"/>
      <c r="F57" s="15"/>
      <c r="G57" s="18"/>
    </row>
    <row r="58" spans="1:10" ht="25.5" customHeight="1" x14ac:dyDescent="0.25">
      <c r="A58" s="35" t="s">
        <v>49</v>
      </c>
      <c r="B58" s="51">
        <v>5457</v>
      </c>
      <c r="C58" s="51">
        <v>23120</v>
      </c>
      <c r="D58" s="70">
        <v>16360</v>
      </c>
      <c r="E58" s="19">
        <v>100</v>
      </c>
      <c r="F58" s="19">
        <v>100</v>
      </c>
      <c r="G58" s="19">
        <v>100</v>
      </c>
    </row>
    <row r="59" spans="1:10" ht="12.75" customHeight="1" x14ac:dyDescent="0.25">
      <c r="A59" s="14"/>
      <c r="B59" s="104" t="s">
        <v>40</v>
      </c>
      <c r="C59" s="104"/>
      <c r="D59" s="104"/>
      <c r="E59" s="104"/>
      <c r="F59" s="104"/>
      <c r="G59" s="104"/>
    </row>
    <row r="60" spans="1:10" ht="12.75" customHeight="1" x14ac:dyDescent="0.25">
      <c r="A60" s="13" t="s">
        <v>18</v>
      </c>
      <c r="B60" s="11"/>
      <c r="C60" s="11"/>
      <c r="D60" s="78"/>
      <c r="E60" s="62"/>
      <c r="F60" s="62"/>
    </row>
    <row r="61" spans="1:10" ht="12.75" customHeight="1" x14ac:dyDescent="0.25">
      <c r="A61" s="13" t="s">
        <v>21</v>
      </c>
      <c r="B61" s="20">
        <v>1372</v>
      </c>
      <c r="C61" s="20">
        <v>463</v>
      </c>
      <c r="D61" s="79">
        <v>1100</v>
      </c>
      <c r="E61" s="63">
        <v>70.400000000000006</v>
      </c>
      <c r="F61" s="63">
        <v>66.7</v>
      </c>
      <c r="G61" s="61">
        <f>ROUND(D61/D$84*100,1)</f>
        <v>69.900000000000006</v>
      </c>
    </row>
    <row r="62" spans="1:10" ht="12.75" customHeight="1" x14ac:dyDescent="0.25">
      <c r="A62" s="13" t="s">
        <v>22</v>
      </c>
      <c r="B62" s="20">
        <v>573</v>
      </c>
      <c r="C62" s="20">
        <v>227</v>
      </c>
      <c r="D62" s="79">
        <v>474</v>
      </c>
      <c r="E62" s="63">
        <v>29.4</v>
      </c>
      <c r="F62" s="63">
        <v>32.700000000000003</v>
      </c>
      <c r="G62" s="61">
        <f>ROUND(D62/D$84*100,1)</f>
        <v>30.1</v>
      </c>
    </row>
    <row r="63" spans="1:10" ht="12.75" customHeight="1" x14ac:dyDescent="0.25">
      <c r="A63" s="10"/>
      <c r="B63" s="21"/>
      <c r="C63" s="21"/>
      <c r="D63" s="80"/>
      <c r="E63" s="62"/>
      <c r="F63" s="62"/>
      <c r="G63" s="60"/>
    </row>
    <row r="64" spans="1:10" ht="12.75" customHeight="1" x14ac:dyDescent="0.25">
      <c r="A64" s="2" t="s">
        <v>7</v>
      </c>
      <c r="B64" s="48"/>
      <c r="C64" s="48"/>
      <c r="D64" s="69"/>
      <c r="E64" s="15"/>
      <c r="F64" s="15"/>
      <c r="G64" s="18"/>
    </row>
    <row r="65" spans="1:7" ht="12.75" customHeight="1" x14ac:dyDescent="0.25">
      <c r="A65" s="7" t="s">
        <v>8</v>
      </c>
      <c r="B65" s="48">
        <v>389</v>
      </c>
      <c r="C65" s="48">
        <v>50</v>
      </c>
      <c r="D65" s="69">
        <v>153</v>
      </c>
      <c r="E65" s="15">
        <v>20</v>
      </c>
      <c r="F65" s="15">
        <v>7.2</v>
      </c>
      <c r="G65" s="18">
        <f>ROUND(D65/D$84*100,1)</f>
        <v>9.6999999999999993</v>
      </c>
    </row>
    <row r="66" spans="1:7" ht="12.75" customHeight="1" x14ac:dyDescent="0.25">
      <c r="A66" s="7" t="s">
        <v>9</v>
      </c>
      <c r="B66" s="48">
        <v>919</v>
      </c>
      <c r="C66" s="48">
        <v>215</v>
      </c>
      <c r="D66" s="69">
        <v>524</v>
      </c>
      <c r="E66" s="15">
        <v>47.2</v>
      </c>
      <c r="F66" s="15">
        <v>31</v>
      </c>
      <c r="G66" s="18">
        <f t="shared" ref="G66:G70" si="4">ROUND(D66/D$84*100,1)</f>
        <v>33.299999999999997</v>
      </c>
    </row>
    <row r="67" spans="1:7" ht="12.75" customHeight="1" x14ac:dyDescent="0.25">
      <c r="A67" s="7" t="s">
        <v>10</v>
      </c>
      <c r="B67" s="48">
        <v>323</v>
      </c>
      <c r="C67" s="48">
        <v>174</v>
      </c>
      <c r="D67" s="69">
        <v>409</v>
      </c>
      <c r="E67" s="15">
        <v>16.600000000000001</v>
      </c>
      <c r="F67" s="15">
        <v>25.1</v>
      </c>
      <c r="G67" s="18">
        <f t="shared" si="4"/>
        <v>26</v>
      </c>
    </row>
    <row r="68" spans="1:7" ht="12.75" customHeight="1" x14ac:dyDescent="0.25">
      <c r="A68" s="7" t="s">
        <v>11</v>
      </c>
      <c r="B68" s="48">
        <v>207</v>
      </c>
      <c r="C68" s="48">
        <v>114</v>
      </c>
      <c r="D68" s="69">
        <v>253</v>
      </c>
      <c r="E68" s="15">
        <v>10.6</v>
      </c>
      <c r="F68" s="15">
        <v>16.399999999999999</v>
      </c>
      <c r="G68" s="18">
        <f t="shared" si="4"/>
        <v>16.100000000000001</v>
      </c>
    </row>
    <row r="69" spans="1:7" ht="12.75" customHeight="1" x14ac:dyDescent="0.25">
      <c r="A69" s="7" t="s">
        <v>12</v>
      </c>
      <c r="B69" s="48">
        <v>87</v>
      </c>
      <c r="C69" s="48">
        <v>84</v>
      </c>
      <c r="D69" s="69">
        <v>146</v>
      </c>
      <c r="E69" s="15">
        <v>4.5</v>
      </c>
      <c r="F69" s="15">
        <v>12.1</v>
      </c>
      <c r="G69" s="18">
        <f t="shared" si="4"/>
        <v>9.3000000000000007</v>
      </c>
    </row>
    <row r="70" spans="1:7" ht="12.75" customHeight="1" x14ac:dyDescent="0.25">
      <c r="A70" s="96" t="s">
        <v>72</v>
      </c>
      <c r="B70" s="48">
        <v>21</v>
      </c>
      <c r="C70" s="48">
        <v>57</v>
      </c>
      <c r="D70" s="69">
        <v>83</v>
      </c>
      <c r="E70" s="15">
        <v>1.1000000000000001</v>
      </c>
      <c r="F70" s="15">
        <v>8.1999999999999993</v>
      </c>
      <c r="G70" s="18">
        <f t="shared" si="4"/>
        <v>5.3</v>
      </c>
    </row>
    <row r="71" spans="1:7" ht="12.75" customHeight="1" x14ac:dyDescent="0.25">
      <c r="A71" s="2"/>
      <c r="B71" s="13"/>
      <c r="C71" s="13"/>
      <c r="D71" s="81"/>
      <c r="E71" s="15"/>
      <c r="F71" s="15"/>
      <c r="G71" s="18"/>
    </row>
    <row r="72" spans="1:7" ht="12.75" customHeight="1" x14ac:dyDescent="0.25">
      <c r="A72" s="2" t="s">
        <v>13</v>
      </c>
      <c r="B72" s="43">
        <v>28.3</v>
      </c>
      <c r="C72" s="43">
        <v>36.799999999999997</v>
      </c>
      <c r="D72" s="82">
        <v>34.5</v>
      </c>
      <c r="E72" s="23" t="s">
        <v>48</v>
      </c>
      <c r="F72" s="23" t="s">
        <v>48</v>
      </c>
      <c r="G72" s="23" t="s">
        <v>48</v>
      </c>
    </row>
    <row r="73" spans="1:7" ht="12.75" customHeight="1" x14ac:dyDescent="0.25">
      <c r="A73" s="2" t="s">
        <v>14</v>
      </c>
      <c r="B73" s="43">
        <v>24</v>
      </c>
      <c r="C73" s="43">
        <v>33</v>
      </c>
      <c r="D73" s="82">
        <v>32</v>
      </c>
      <c r="E73" s="23" t="s">
        <v>48</v>
      </c>
      <c r="F73" s="23" t="s">
        <v>48</v>
      </c>
      <c r="G73" s="23" t="s">
        <v>48</v>
      </c>
    </row>
    <row r="74" spans="1:7" ht="12.75" customHeight="1" x14ac:dyDescent="0.25">
      <c r="A74" s="2"/>
      <c r="B74" s="13"/>
      <c r="C74" s="13"/>
      <c r="D74" s="81"/>
      <c r="E74" s="15"/>
      <c r="F74" s="15"/>
      <c r="G74" s="18"/>
    </row>
    <row r="75" spans="1:7" ht="12.75" customHeight="1" x14ac:dyDescent="0.25">
      <c r="A75" s="2" t="s">
        <v>20</v>
      </c>
      <c r="B75" s="13"/>
      <c r="C75" s="13"/>
      <c r="D75" s="81"/>
      <c r="E75" s="15"/>
      <c r="F75" s="15"/>
      <c r="G75" s="18"/>
    </row>
    <row r="76" spans="1:7" ht="12.75" customHeight="1" x14ac:dyDescent="0.25">
      <c r="A76" s="12">
        <v>1</v>
      </c>
      <c r="B76" s="48">
        <v>1839</v>
      </c>
      <c r="C76" s="48">
        <v>677</v>
      </c>
      <c r="D76" s="69">
        <v>1497</v>
      </c>
      <c r="E76" s="15">
        <v>94.4</v>
      </c>
      <c r="F76" s="15">
        <v>97.6</v>
      </c>
      <c r="G76" s="18">
        <f>ROUND(D76/D$84*100,1)</f>
        <v>95.1</v>
      </c>
    </row>
    <row r="77" spans="1:7" ht="12.75" customHeight="1" x14ac:dyDescent="0.25">
      <c r="A77" s="12">
        <v>2</v>
      </c>
      <c r="B77" s="48">
        <v>95</v>
      </c>
      <c r="C77" s="48">
        <v>19</v>
      </c>
      <c r="D77" s="69">
        <v>66</v>
      </c>
      <c r="E77" s="15">
        <v>4.9000000000000004</v>
      </c>
      <c r="F77" s="15">
        <v>2.7</v>
      </c>
      <c r="G77" s="18">
        <f t="shared" ref="G77:G80" si="5">ROUND(D77/D$84*100,1)</f>
        <v>4.2</v>
      </c>
    </row>
    <row r="78" spans="1:7" ht="12.75" customHeight="1" x14ac:dyDescent="0.25">
      <c r="A78" s="12">
        <v>3</v>
      </c>
      <c r="B78" s="48">
        <v>13</v>
      </c>
      <c r="C78" s="48">
        <v>0</v>
      </c>
      <c r="D78" s="69">
        <v>8</v>
      </c>
      <c r="E78" s="15">
        <v>0.7</v>
      </c>
      <c r="F78" s="15">
        <v>0</v>
      </c>
      <c r="G78" s="18">
        <f t="shared" si="5"/>
        <v>0.5</v>
      </c>
    </row>
    <row r="79" spans="1:7" ht="12.75" customHeight="1" x14ac:dyDescent="0.25">
      <c r="A79" s="12">
        <v>4</v>
      </c>
      <c r="B79" s="48">
        <v>3</v>
      </c>
      <c r="C79" s="48">
        <v>0</v>
      </c>
      <c r="D79" s="69">
        <v>0</v>
      </c>
      <c r="E79" s="15">
        <v>0.2</v>
      </c>
      <c r="F79" s="15">
        <v>0</v>
      </c>
      <c r="G79" s="18">
        <f t="shared" si="5"/>
        <v>0</v>
      </c>
    </row>
    <row r="80" spans="1:7" ht="12.75" customHeight="1" x14ac:dyDescent="0.25">
      <c r="A80" s="12" t="s">
        <v>19</v>
      </c>
      <c r="B80" s="48">
        <v>0</v>
      </c>
      <c r="C80" s="48">
        <v>0</v>
      </c>
      <c r="D80" s="69">
        <v>0</v>
      </c>
      <c r="E80" s="15">
        <v>0</v>
      </c>
      <c r="F80" s="15">
        <v>0</v>
      </c>
      <c r="G80" s="18">
        <f t="shared" si="5"/>
        <v>0</v>
      </c>
    </row>
    <row r="81" spans="1:7" ht="12.75" customHeight="1" x14ac:dyDescent="0.25">
      <c r="A81" s="2"/>
      <c r="B81" s="48"/>
      <c r="C81" s="48"/>
      <c r="D81" s="69"/>
      <c r="E81" s="15"/>
      <c r="F81" s="15"/>
      <c r="G81" s="18"/>
    </row>
    <row r="82" spans="1:7" ht="12.75" customHeight="1" x14ac:dyDescent="0.25">
      <c r="A82" s="2" t="s">
        <v>32</v>
      </c>
      <c r="B82" s="43">
        <v>1.1000000000000001</v>
      </c>
      <c r="C82" s="43">
        <v>1</v>
      </c>
      <c r="D82" s="82">
        <v>1.1000000000000001</v>
      </c>
      <c r="E82" s="56" t="s">
        <v>48</v>
      </c>
      <c r="F82" s="56" t="s">
        <v>48</v>
      </c>
      <c r="G82" s="56" t="s">
        <v>48</v>
      </c>
    </row>
    <row r="83" spans="1:7" ht="12.75" customHeight="1" x14ac:dyDescent="0.25">
      <c r="A83" s="2"/>
      <c r="B83" s="48"/>
      <c r="C83" s="48"/>
      <c r="D83" s="69"/>
      <c r="E83" s="15"/>
      <c r="F83" s="15"/>
      <c r="G83" s="15"/>
    </row>
    <row r="84" spans="1:7" ht="25.5" customHeight="1" x14ac:dyDescent="0.25">
      <c r="A84" s="35" t="s">
        <v>49</v>
      </c>
      <c r="B84" s="51">
        <v>1949</v>
      </c>
      <c r="C84" s="51">
        <v>694</v>
      </c>
      <c r="D84" s="70">
        <v>1574</v>
      </c>
      <c r="E84" s="19">
        <v>100</v>
      </c>
      <c r="F84" s="19">
        <v>100</v>
      </c>
      <c r="G84" s="19">
        <v>100</v>
      </c>
    </row>
    <row r="85" spans="1:7" ht="12.75" customHeight="1" x14ac:dyDescent="0.25">
      <c r="A85" s="14"/>
      <c r="B85" s="104" t="s">
        <v>41</v>
      </c>
      <c r="C85" s="104"/>
      <c r="D85" s="104"/>
      <c r="E85" s="104"/>
      <c r="F85" s="104"/>
      <c r="G85" s="104"/>
    </row>
    <row r="86" spans="1:7" ht="12.75" customHeight="1" x14ac:dyDescent="0.25">
      <c r="A86" s="13" t="s">
        <v>18</v>
      </c>
      <c r="B86" s="11"/>
      <c r="C86" s="11"/>
      <c r="D86" s="78"/>
      <c r="E86" s="62"/>
      <c r="F86" s="62"/>
    </row>
    <row r="87" spans="1:7" ht="12.75" customHeight="1" x14ac:dyDescent="0.25">
      <c r="A87" s="13" t="s">
        <v>21</v>
      </c>
      <c r="B87" s="20">
        <v>464</v>
      </c>
      <c r="C87" s="20">
        <v>1426</v>
      </c>
      <c r="D87" s="79">
        <v>1241</v>
      </c>
      <c r="E87" s="63">
        <v>64.5</v>
      </c>
      <c r="F87" s="63">
        <v>68.7</v>
      </c>
      <c r="G87" s="61">
        <f>ROUND(D87/D$110*100,1)</f>
        <v>70.599999999999994</v>
      </c>
    </row>
    <row r="88" spans="1:7" ht="12.75" customHeight="1" x14ac:dyDescent="0.25">
      <c r="A88" s="13" t="s">
        <v>22</v>
      </c>
      <c r="B88" s="20">
        <v>247</v>
      </c>
      <c r="C88" s="20">
        <v>637</v>
      </c>
      <c r="D88" s="79">
        <v>513</v>
      </c>
      <c r="E88" s="63">
        <v>34.4</v>
      </c>
      <c r="F88" s="63">
        <v>30.7</v>
      </c>
      <c r="G88" s="61">
        <f>ROUND(D88/D$110*100,1)</f>
        <v>29.2</v>
      </c>
    </row>
    <row r="89" spans="1:7" ht="12.75" customHeight="1" x14ac:dyDescent="0.25">
      <c r="A89" s="10"/>
      <c r="B89" s="21"/>
      <c r="C89" s="21"/>
      <c r="D89" s="80"/>
      <c r="E89" s="62"/>
      <c r="F89" s="62"/>
      <c r="G89" s="60"/>
    </row>
    <row r="90" spans="1:7" ht="12.75" customHeight="1" x14ac:dyDescent="0.25">
      <c r="A90" s="2" t="s">
        <v>7</v>
      </c>
      <c r="B90" s="48"/>
      <c r="C90" s="48"/>
      <c r="D90" s="69"/>
      <c r="E90" s="15"/>
      <c r="F90" s="15"/>
      <c r="G90" s="18"/>
    </row>
    <row r="91" spans="1:7" ht="12.75" customHeight="1" x14ac:dyDescent="0.25">
      <c r="A91" s="7" t="s">
        <v>8</v>
      </c>
      <c r="B91" s="48">
        <v>89</v>
      </c>
      <c r="C91" s="48">
        <v>86</v>
      </c>
      <c r="D91" s="69">
        <v>195</v>
      </c>
      <c r="E91" s="15">
        <v>12.4</v>
      </c>
      <c r="F91" s="15">
        <v>4.0999999999999996</v>
      </c>
      <c r="G91" s="18">
        <f>ROUND(D91/D$110*100,1)</f>
        <v>11.1</v>
      </c>
    </row>
    <row r="92" spans="1:7" ht="12.75" customHeight="1" x14ac:dyDescent="0.25">
      <c r="A92" s="7" t="s">
        <v>9</v>
      </c>
      <c r="B92" s="48">
        <v>245</v>
      </c>
      <c r="C92" s="48">
        <v>569</v>
      </c>
      <c r="D92" s="69">
        <v>505</v>
      </c>
      <c r="E92" s="15">
        <v>34.1</v>
      </c>
      <c r="F92" s="15">
        <v>27.4</v>
      </c>
      <c r="G92" s="18">
        <f t="shared" ref="G92:G96" si="6">ROUND(D92/D$110*100,1)</f>
        <v>28.7</v>
      </c>
    </row>
    <row r="93" spans="1:7" ht="12.75" customHeight="1" x14ac:dyDescent="0.25">
      <c r="A93" s="7" t="s">
        <v>10</v>
      </c>
      <c r="B93" s="48">
        <v>163</v>
      </c>
      <c r="C93" s="48">
        <v>499</v>
      </c>
      <c r="D93" s="69">
        <v>399</v>
      </c>
      <c r="E93" s="15">
        <v>22.7</v>
      </c>
      <c r="F93" s="15">
        <v>24</v>
      </c>
      <c r="G93" s="18">
        <f t="shared" si="6"/>
        <v>22.7</v>
      </c>
    </row>
    <row r="94" spans="1:7" ht="12.75" customHeight="1" x14ac:dyDescent="0.25">
      <c r="A94" s="7" t="s">
        <v>11</v>
      </c>
      <c r="B94" s="48">
        <v>102</v>
      </c>
      <c r="C94" s="48">
        <v>410</v>
      </c>
      <c r="D94" s="69">
        <v>309</v>
      </c>
      <c r="E94" s="15">
        <v>14.2</v>
      </c>
      <c r="F94" s="15">
        <v>19.7</v>
      </c>
      <c r="G94" s="18">
        <f t="shared" si="6"/>
        <v>17.600000000000001</v>
      </c>
    </row>
    <row r="95" spans="1:7" ht="12.75" customHeight="1" x14ac:dyDescent="0.25">
      <c r="A95" s="7" t="s">
        <v>12</v>
      </c>
      <c r="B95" s="48">
        <v>80</v>
      </c>
      <c r="C95" s="48">
        <v>296</v>
      </c>
      <c r="D95" s="69">
        <v>231</v>
      </c>
      <c r="E95" s="15">
        <v>11.1</v>
      </c>
      <c r="F95" s="15">
        <v>14.3</v>
      </c>
      <c r="G95" s="18">
        <f t="shared" si="6"/>
        <v>13.1</v>
      </c>
    </row>
    <row r="96" spans="1:7" ht="12.75" customHeight="1" x14ac:dyDescent="0.25">
      <c r="A96" s="96" t="s">
        <v>72</v>
      </c>
      <c r="B96" s="48">
        <v>44</v>
      </c>
      <c r="C96" s="48">
        <v>214</v>
      </c>
      <c r="D96" s="69">
        <v>118</v>
      </c>
      <c r="E96" s="15">
        <v>6.1</v>
      </c>
      <c r="F96" s="15">
        <v>10.3</v>
      </c>
      <c r="G96" s="18">
        <f t="shared" si="6"/>
        <v>6.7</v>
      </c>
    </row>
    <row r="97" spans="1:7" ht="12.75" customHeight="1" x14ac:dyDescent="0.25">
      <c r="A97" s="2"/>
      <c r="B97" s="13"/>
      <c r="C97" s="13"/>
      <c r="D97" s="81"/>
      <c r="E97" s="15"/>
      <c r="F97" s="15"/>
      <c r="G97" s="18"/>
    </row>
    <row r="98" spans="1:7" ht="12.75" customHeight="1" x14ac:dyDescent="0.25">
      <c r="A98" s="2" t="s">
        <v>13</v>
      </c>
      <c r="B98" s="43">
        <v>34.1</v>
      </c>
      <c r="C98" s="43">
        <v>39.299999999999997</v>
      </c>
      <c r="D98" s="82">
        <v>36.1</v>
      </c>
      <c r="E98" s="23" t="s">
        <v>48</v>
      </c>
      <c r="F98" s="23" t="s">
        <v>48</v>
      </c>
      <c r="G98" s="23" t="s">
        <v>48</v>
      </c>
    </row>
    <row r="99" spans="1:7" ht="12.75" customHeight="1" x14ac:dyDescent="0.25">
      <c r="A99" s="2" t="s">
        <v>14</v>
      </c>
      <c r="B99" s="43">
        <v>31</v>
      </c>
      <c r="C99" s="43">
        <v>37</v>
      </c>
      <c r="D99" s="82">
        <v>34</v>
      </c>
      <c r="E99" s="23" t="s">
        <v>48</v>
      </c>
      <c r="F99" s="23" t="s">
        <v>48</v>
      </c>
      <c r="G99" s="23" t="s">
        <v>48</v>
      </c>
    </row>
    <row r="100" spans="1:7" ht="12.75" customHeight="1" x14ac:dyDescent="0.25">
      <c r="A100" s="2"/>
      <c r="B100" s="13"/>
      <c r="C100" s="13"/>
      <c r="D100" s="81"/>
      <c r="E100" s="15"/>
      <c r="F100" s="15"/>
      <c r="G100" s="18"/>
    </row>
    <row r="101" spans="1:7" ht="12.75" customHeight="1" x14ac:dyDescent="0.25">
      <c r="A101" s="2" t="s">
        <v>20</v>
      </c>
      <c r="B101" s="13"/>
      <c r="C101" s="13"/>
      <c r="D101" s="81"/>
      <c r="E101" s="15"/>
      <c r="F101" s="15"/>
      <c r="G101" s="18"/>
    </row>
    <row r="102" spans="1:7" ht="12.75" customHeight="1" x14ac:dyDescent="0.25">
      <c r="A102" s="12">
        <v>1</v>
      </c>
      <c r="B102" s="48">
        <v>703</v>
      </c>
      <c r="C102" s="48">
        <v>2052</v>
      </c>
      <c r="D102" s="69">
        <v>1722</v>
      </c>
      <c r="E102" s="15">
        <v>97.8</v>
      </c>
      <c r="F102" s="15">
        <v>98.8</v>
      </c>
      <c r="G102" s="18">
        <f>ROUND(D102/D$110*100,1)</f>
        <v>98</v>
      </c>
    </row>
    <row r="103" spans="1:7" ht="12.75" customHeight="1" x14ac:dyDescent="0.25">
      <c r="A103" s="12">
        <v>2</v>
      </c>
      <c r="B103" s="48">
        <v>13</v>
      </c>
      <c r="C103" s="48">
        <v>19</v>
      </c>
      <c r="D103" s="69">
        <v>32</v>
      </c>
      <c r="E103" s="15">
        <v>1.8</v>
      </c>
      <c r="F103" s="15">
        <v>0.9</v>
      </c>
      <c r="G103" s="18">
        <f t="shared" ref="G103:G106" si="7">ROUND(D103/D$110*100,1)</f>
        <v>1.8</v>
      </c>
    </row>
    <row r="104" spans="1:7" ht="12.75" customHeight="1" x14ac:dyDescent="0.25">
      <c r="A104" s="12">
        <v>3</v>
      </c>
      <c r="B104" s="48">
        <v>0</v>
      </c>
      <c r="C104" s="48">
        <v>3</v>
      </c>
      <c r="D104" s="69">
        <v>3</v>
      </c>
      <c r="E104" s="15">
        <v>0</v>
      </c>
      <c r="F104" s="15">
        <v>0.1</v>
      </c>
      <c r="G104" s="18">
        <f t="shared" si="7"/>
        <v>0.2</v>
      </c>
    </row>
    <row r="105" spans="1:7" ht="12.75" customHeight="1" x14ac:dyDescent="0.25">
      <c r="A105" s="12">
        <v>4</v>
      </c>
      <c r="B105" s="48">
        <v>0</v>
      </c>
      <c r="C105" s="48">
        <v>0</v>
      </c>
      <c r="D105" s="69">
        <v>0</v>
      </c>
      <c r="E105" s="15">
        <v>0</v>
      </c>
      <c r="F105" s="15">
        <v>0</v>
      </c>
      <c r="G105" s="18">
        <f t="shared" si="7"/>
        <v>0</v>
      </c>
    </row>
    <row r="106" spans="1:7" ht="12.75" customHeight="1" x14ac:dyDescent="0.25">
      <c r="A106" s="12" t="s">
        <v>19</v>
      </c>
      <c r="B106" s="48">
        <v>0</v>
      </c>
      <c r="C106" s="48">
        <v>0</v>
      </c>
      <c r="D106" s="69">
        <v>0</v>
      </c>
      <c r="E106" s="15">
        <v>0</v>
      </c>
      <c r="F106" s="15">
        <v>0</v>
      </c>
      <c r="G106" s="18">
        <f t="shared" si="7"/>
        <v>0</v>
      </c>
    </row>
    <row r="107" spans="1:7" ht="12.75" customHeight="1" x14ac:dyDescent="0.25">
      <c r="A107" s="2"/>
      <c r="B107" s="48"/>
      <c r="C107" s="48"/>
      <c r="D107" s="69"/>
      <c r="E107" s="15"/>
      <c r="F107" s="15"/>
      <c r="G107" s="18"/>
    </row>
    <row r="108" spans="1:7" ht="12.75" customHeight="1" x14ac:dyDescent="0.25">
      <c r="A108" s="2" t="s">
        <v>32</v>
      </c>
      <c r="B108" s="43">
        <v>1</v>
      </c>
      <c r="C108" s="43">
        <v>1</v>
      </c>
      <c r="D108" s="82">
        <v>1</v>
      </c>
      <c r="E108" s="56" t="s">
        <v>48</v>
      </c>
      <c r="F108" s="56" t="s">
        <v>48</v>
      </c>
      <c r="G108" s="56" t="s">
        <v>48</v>
      </c>
    </row>
    <row r="109" spans="1:7" ht="12.75" customHeight="1" x14ac:dyDescent="0.25">
      <c r="A109" s="2"/>
      <c r="B109" s="48"/>
      <c r="C109" s="48"/>
      <c r="D109" s="69"/>
      <c r="E109" s="15"/>
      <c r="F109" s="15"/>
      <c r="G109" s="18"/>
    </row>
    <row r="110" spans="1:7" ht="25.5" customHeight="1" x14ac:dyDescent="0.25">
      <c r="A110" s="35" t="s">
        <v>49</v>
      </c>
      <c r="B110" s="51">
        <v>719</v>
      </c>
      <c r="C110" s="51">
        <v>2077</v>
      </c>
      <c r="D110" s="70">
        <v>1757</v>
      </c>
      <c r="E110" s="19">
        <v>100</v>
      </c>
      <c r="F110" s="19">
        <v>100</v>
      </c>
      <c r="G110" s="19">
        <v>100</v>
      </c>
    </row>
    <row r="111" spans="1:7" ht="12.75" customHeight="1" x14ac:dyDescent="0.25">
      <c r="A111" s="14"/>
      <c r="B111" s="104" t="s">
        <v>51</v>
      </c>
      <c r="C111" s="104"/>
      <c r="D111" s="104"/>
      <c r="E111" s="104"/>
      <c r="F111" s="104"/>
      <c r="G111" s="104"/>
    </row>
    <row r="112" spans="1:7" ht="12.75" customHeight="1" x14ac:dyDescent="0.25">
      <c r="A112" s="13" t="s">
        <v>18</v>
      </c>
      <c r="B112" s="11"/>
      <c r="C112" s="11"/>
      <c r="D112" s="78"/>
      <c r="E112" s="62"/>
      <c r="F112" s="62"/>
    </row>
    <row r="113" spans="1:7" ht="12.75" customHeight="1" x14ac:dyDescent="0.25">
      <c r="A113" s="13" t="s">
        <v>21</v>
      </c>
      <c r="B113" s="20">
        <v>144</v>
      </c>
      <c r="C113" s="20">
        <v>465</v>
      </c>
      <c r="D113" s="79">
        <v>793</v>
      </c>
      <c r="E113" s="63">
        <v>65.8</v>
      </c>
      <c r="F113" s="63">
        <v>62.3</v>
      </c>
      <c r="G113" s="63">
        <f>ROUND(D113/D$136*100,1)</f>
        <v>67.7</v>
      </c>
    </row>
    <row r="114" spans="1:7" ht="12.75" customHeight="1" x14ac:dyDescent="0.25">
      <c r="A114" s="13" t="s">
        <v>22</v>
      </c>
      <c r="B114" s="20">
        <v>74</v>
      </c>
      <c r="C114" s="20">
        <v>271</v>
      </c>
      <c r="D114" s="79">
        <v>376</v>
      </c>
      <c r="E114" s="63">
        <v>33.799999999999997</v>
      </c>
      <c r="F114" s="63">
        <v>36.299999999999997</v>
      </c>
      <c r="G114" s="63">
        <f>ROUND(D114/D$136*100,1)</f>
        <v>32.1</v>
      </c>
    </row>
    <row r="115" spans="1:7" ht="12.75" customHeight="1" x14ac:dyDescent="0.25">
      <c r="A115" s="10"/>
      <c r="B115" s="21"/>
      <c r="C115" s="21"/>
      <c r="D115" s="80"/>
      <c r="E115" s="62"/>
      <c r="F115" s="62"/>
      <c r="G115" s="62"/>
    </row>
    <row r="116" spans="1:7" ht="12.75" customHeight="1" x14ac:dyDescent="0.25">
      <c r="A116" s="2" t="s">
        <v>7</v>
      </c>
      <c r="B116" s="48"/>
      <c r="C116" s="48"/>
      <c r="D116" s="69"/>
      <c r="E116" s="15"/>
      <c r="F116" s="15"/>
      <c r="G116" s="15"/>
    </row>
    <row r="117" spans="1:7" ht="12.75" customHeight="1" x14ac:dyDescent="0.25">
      <c r="A117" s="7" t="s">
        <v>8</v>
      </c>
      <c r="B117" s="48">
        <v>28</v>
      </c>
      <c r="C117" s="48">
        <v>39</v>
      </c>
      <c r="D117" s="69">
        <v>65</v>
      </c>
      <c r="E117" s="15">
        <v>12.8</v>
      </c>
      <c r="F117" s="15">
        <v>5.2</v>
      </c>
      <c r="G117" s="15">
        <f>ROUND(D117/D$136*100,1)</f>
        <v>5.6</v>
      </c>
    </row>
    <row r="118" spans="1:7" ht="12.75" customHeight="1" x14ac:dyDescent="0.25">
      <c r="A118" s="7" t="s">
        <v>9</v>
      </c>
      <c r="B118" s="48">
        <v>49</v>
      </c>
      <c r="C118" s="48">
        <v>210</v>
      </c>
      <c r="D118" s="69">
        <v>312</v>
      </c>
      <c r="E118" s="15">
        <v>22.4</v>
      </c>
      <c r="F118" s="15">
        <v>28.2</v>
      </c>
      <c r="G118" s="15">
        <f t="shared" ref="G118:G122" si="8">ROUND(D118/D$136*100,1)</f>
        <v>26.6</v>
      </c>
    </row>
    <row r="119" spans="1:7" ht="12.75" customHeight="1" x14ac:dyDescent="0.25">
      <c r="A119" s="7" t="s">
        <v>10</v>
      </c>
      <c r="B119" s="48">
        <v>54</v>
      </c>
      <c r="C119" s="48">
        <v>183</v>
      </c>
      <c r="D119" s="69">
        <v>254</v>
      </c>
      <c r="E119" s="15">
        <v>24.7</v>
      </c>
      <c r="F119" s="15">
        <v>24.5</v>
      </c>
      <c r="G119" s="15">
        <f t="shared" si="8"/>
        <v>21.7</v>
      </c>
    </row>
    <row r="120" spans="1:7" ht="12.75" customHeight="1" x14ac:dyDescent="0.25">
      <c r="A120" s="7" t="s">
        <v>11</v>
      </c>
      <c r="B120" s="48">
        <v>45</v>
      </c>
      <c r="C120" s="48">
        <v>146</v>
      </c>
      <c r="D120" s="69">
        <v>217</v>
      </c>
      <c r="E120" s="15">
        <v>20.5</v>
      </c>
      <c r="F120" s="15">
        <v>19.600000000000001</v>
      </c>
      <c r="G120" s="15">
        <f t="shared" si="8"/>
        <v>18.5</v>
      </c>
    </row>
    <row r="121" spans="1:7" ht="12.75" customHeight="1" x14ac:dyDescent="0.25">
      <c r="A121" s="7" t="s">
        <v>12</v>
      </c>
      <c r="B121" s="48">
        <v>19</v>
      </c>
      <c r="C121" s="48">
        <v>113</v>
      </c>
      <c r="D121" s="69">
        <v>205</v>
      </c>
      <c r="E121" s="15">
        <v>8.6999999999999993</v>
      </c>
      <c r="F121" s="15">
        <v>15.1</v>
      </c>
      <c r="G121" s="15">
        <f t="shared" si="8"/>
        <v>17.5</v>
      </c>
    </row>
    <row r="122" spans="1:7" ht="12.75" customHeight="1" x14ac:dyDescent="0.25">
      <c r="A122" s="96" t="s">
        <v>72</v>
      </c>
      <c r="B122" s="48">
        <v>24</v>
      </c>
      <c r="C122" s="48">
        <v>57</v>
      </c>
      <c r="D122" s="69">
        <v>116</v>
      </c>
      <c r="E122" s="15">
        <v>11</v>
      </c>
      <c r="F122" s="15">
        <v>7.6</v>
      </c>
      <c r="G122" s="15">
        <f t="shared" si="8"/>
        <v>9.9</v>
      </c>
    </row>
    <row r="123" spans="1:7" ht="12.75" customHeight="1" x14ac:dyDescent="0.25">
      <c r="A123" s="2"/>
      <c r="B123" s="13"/>
      <c r="C123" s="13"/>
      <c r="D123" s="81"/>
      <c r="E123" s="15"/>
      <c r="F123" s="15"/>
      <c r="G123" s="15"/>
    </row>
    <row r="124" spans="1:7" ht="12.75" customHeight="1" x14ac:dyDescent="0.25">
      <c r="A124" s="2" t="s">
        <v>13</v>
      </c>
      <c r="B124" s="43">
        <v>37.6</v>
      </c>
      <c r="C124" s="43">
        <v>38</v>
      </c>
      <c r="D124" s="82">
        <v>39.5</v>
      </c>
      <c r="E124" s="23" t="s">
        <v>48</v>
      </c>
      <c r="F124" s="23" t="s">
        <v>48</v>
      </c>
      <c r="G124" s="23" t="s">
        <v>48</v>
      </c>
    </row>
    <row r="125" spans="1:7" ht="12.75" customHeight="1" x14ac:dyDescent="0.25">
      <c r="A125" s="2" t="s">
        <v>14</v>
      </c>
      <c r="B125" s="43">
        <v>37</v>
      </c>
      <c r="C125" s="43">
        <v>36</v>
      </c>
      <c r="D125" s="82">
        <v>38</v>
      </c>
      <c r="E125" s="23" t="s">
        <v>48</v>
      </c>
      <c r="F125" s="23" t="s">
        <v>48</v>
      </c>
      <c r="G125" s="23" t="s">
        <v>48</v>
      </c>
    </row>
    <row r="126" spans="1:7" ht="12.75" customHeight="1" x14ac:dyDescent="0.25">
      <c r="A126" s="2"/>
      <c r="B126" s="13"/>
      <c r="C126" s="13"/>
      <c r="D126" s="81"/>
      <c r="E126" s="2"/>
      <c r="F126" s="2"/>
      <c r="G126" s="2"/>
    </row>
    <row r="127" spans="1:7" ht="12.75" customHeight="1" x14ac:dyDescent="0.25">
      <c r="A127" s="2" t="s">
        <v>20</v>
      </c>
      <c r="B127" s="13"/>
      <c r="C127" s="13"/>
      <c r="D127" s="81"/>
      <c r="E127" s="2"/>
      <c r="F127" s="2"/>
      <c r="G127" s="2"/>
    </row>
    <row r="128" spans="1:7" ht="12.75" customHeight="1" x14ac:dyDescent="0.25">
      <c r="A128" s="12">
        <v>1</v>
      </c>
      <c r="B128" s="83" t="s">
        <v>47</v>
      </c>
      <c r="C128" s="83" t="s">
        <v>47</v>
      </c>
      <c r="D128" s="84" t="s">
        <v>47</v>
      </c>
      <c r="E128" s="23" t="s">
        <v>47</v>
      </c>
      <c r="F128" s="23" t="s">
        <v>47</v>
      </c>
      <c r="G128" s="23" t="s">
        <v>47</v>
      </c>
    </row>
    <row r="129" spans="1:7" ht="12.75" customHeight="1" x14ac:dyDescent="0.25">
      <c r="A129" s="12">
        <v>2</v>
      </c>
      <c r="B129" s="83" t="s">
        <v>47</v>
      </c>
      <c r="C129" s="83" t="s">
        <v>47</v>
      </c>
      <c r="D129" s="84" t="s">
        <v>47</v>
      </c>
      <c r="E129" s="23" t="s">
        <v>47</v>
      </c>
      <c r="F129" s="23" t="s">
        <v>47</v>
      </c>
      <c r="G129" s="23" t="s">
        <v>47</v>
      </c>
    </row>
    <row r="130" spans="1:7" ht="12.75" customHeight="1" x14ac:dyDescent="0.25">
      <c r="A130" s="12">
        <v>3</v>
      </c>
      <c r="B130" s="83" t="s">
        <v>47</v>
      </c>
      <c r="C130" s="83" t="s">
        <v>47</v>
      </c>
      <c r="D130" s="84" t="s">
        <v>47</v>
      </c>
      <c r="E130" s="23" t="s">
        <v>47</v>
      </c>
      <c r="F130" s="23" t="s">
        <v>47</v>
      </c>
      <c r="G130" s="23" t="s">
        <v>47</v>
      </c>
    </row>
    <row r="131" spans="1:7" ht="12.75" customHeight="1" x14ac:dyDescent="0.25">
      <c r="A131" s="12">
        <v>4</v>
      </c>
      <c r="B131" s="83" t="s">
        <v>47</v>
      </c>
      <c r="C131" s="83" t="s">
        <v>47</v>
      </c>
      <c r="D131" s="84" t="s">
        <v>47</v>
      </c>
      <c r="E131" s="23" t="s">
        <v>47</v>
      </c>
      <c r="F131" s="23" t="s">
        <v>47</v>
      </c>
      <c r="G131" s="23" t="s">
        <v>47</v>
      </c>
    </row>
    <row r="132" spans="1:7" ht="12.75" customHeight="1" x14ac:dyDescent="0.25">
      <c r="A132" s="12" t="s">
        <v>19</v>
      </c>
      <c r="B132" s="83" t="s">
        <v>47</v>
      </c>
      <c r="C132" s="83" t="s">
        <v>47</v>
      </c>
      <c r="D132" s="84" t="s">
        <v>47</v>
      </c>
      <c r="E132" s="23" t="s">
        <v>47</v>
      </c>
      <c r="F132" s="23" t="s">
        <v>47</v>
      </c>
      <c r="G132" s="23" t="s">
        <v>47</v>
      </c>
    </row>
    <row r="133" spans="1:7" ht="12.75" customHeight="1" x14ac:dyDescent="0.25">
      <c r="A133" s="2"/>
      <c r="B133" s="83"/>
      <c r="C133" s="83"/>
      <c r="D133" s="84"/>
      <c r="E133" s="23"/>
      <c r="F133" s="23"/>
      <c r="G133" s="23"/>
    </row>
    <row r="134" spans="1:7" ht="12.75" customHeight="1" x14ac:dyDescent="0.25">
      <c r="A134" s="2" t="s">
        <v>32</v>
      </c>
      <c r="B134" s="83" t="s">
        <v>47</v>
      </c>
      <c r="C134" s="83" t="s">
        <v>47</v>
      </c>
      <c r="D134" s="84" t="s">
        <v>47</v>
      </c>
      <c r="E134" s="56" t="s">
        <v>48</v>
      </c>
      <c r="F134" s="56" t="s">
        <v>48</v>
      </c>
      <c r="G134" s="56" t="s">
        <v>48</v>
      </c>
    </row>
    <row r="135" spans="1:7" ht="12.75" customHeight="1" x14ac:dyDescent="0.25">
      <c r="A135" s="2"/>
      <c r="B135" s="48"/>
      <c r="C135" s="48"/>
      <c r="D135" s="69"/>
      <c r="E135" s="16"/>
      <c r="F135" s="16"/>
      <c r="G135" s="16"/>
    </row>
    <row r="136" spans="1:7" ht="25.5" customHeight="1" x14ac:dyDescent="0.25">
      <c r="A136" s="35" t="s">
        <v>49</v>
      </c>
      <c r="B136" s="51">
        <v>219</v>
      </c>
      <c r="C136" s="51">
        <v>746</v>
      </c>
      <c r="D136" s="70">
        <v>1171</v>
      </c>
      <c r="E136" s="64">
        <v>100</v>
      </c>
      <c r="F136" s="64">
        <v>100</v>
      </c>
      <c r="G136" s="64">
        <v>100</v>
      </c>
    </row>
    <row r="137" spans="1:7" ht="12.75" customHeight="1" x14ac:dyDescent="0.25">
      <c r="A137" s="14"/>
      <c r="B137" s="104" t="s">
        <v>42</v>
      </c>
      <c r="C137" s="104"/>
      <c r="D137" s="104"/>
      <c r="E137" s="104"/>
      <c r="F137" s="104"/>
      <c r="G137" s="104"/>
    </row>
    <row r="138" spans="1:7" ht="12.75" customHeight="1" x14ac:dyDescent="0.25">
      <c r="A138" s="13" t="s">
        <v>18</v>
      </c>
      <c r="B138" s="11"/>
      <c r="C138" s="11"/>
      <c r="D138" s="78"/>
      <c r="E138" s="62"/>
      <c r="F138" s="62"/>
    </row>
    <row r="139" spans="1:7" ht="12.75" customHeight="1" x14ac:dyDescent="0.25">
      <c r="A139" s="13" t="s">
        <v>21</v>
      </c>
      <c r="B139" s="20">
        <v>171</v>
      </c>
      <c r="C139" s="20">
        <v>76</v>
      </c>
      <c r="D139" s="79">
        <v>141</v>
      </c>
      <c r="E139" s="63">
        <v>69.8</v>
      </c>
      <c r="F139" s="63">
        <v>66.7</v>
      </c>
      <c r="G139" s="61">
        <f>ROUND(D139/D$162*100,1)</f>
        <v>65</v>
      </c>
    </row>
    <row r="140" spans="1:7" ht="12.75" customHeight="1" x14ac:dyDescent="0.25">
      <c r="A140" s="13" t="s">
        <v>22</v>
      </c>
      <c r="B140" s="20">
        <v>69</v>
      </c>
      <c r="C140" s="20">
        <v>44</v>
      </c>
      <c r="D140" s="79">
        <v>78</v>
      </c>
      <c r="E140" s="63">
        <v>28.2</v>
      </c>
      <c r="F140" s="63">
        <v>38.6</v>
      </c>
      <c r="G140" s="61">
        <f>ROUND(D140/D$162*100,1)</f>
        <v>35.9</v>
      </c>
    </row>
    <row r="141" spans="1:7" ht="12.75" customHeight="1" x14ac:dyDescent="0.25">
      <c r="A141" s="10"/>
      <c r="B141" s="21"/>
      <c r="C141" s="21"/>
      <c r="D141" s="80"/>
      <c r="E141" s="62"/>
      <c r="F141" s="62"/>
      <c r="G141" s="60"/>
    </row>
    <row r="142" spans="1:7" ht="12.75" customHeight="1" x14ac:dyDescent="0.25">
      <c r="A142" s="2" t="s">
        <v>7</v>
      </c>
      <c r="B142" s="48"/>
      <c r="C142" s="48"/>
      <c r="D142" s="69"/>
      <c r="E142" s="15"/>
      <c r="F142" s="15"/>
      <c r="G142" s="18"/>
    </row>
    <row r="143" spans="1:7" ht="12.75" customHeight="1" x14ac:dyDescent="0.25">
      <c r="A143" s="7" t="s">
        <v>8</v>
      </c>
      <c r="B143" s="48">
        <v>54</v>
      </c>
      <c r="C143" s="48">
        <v>10</v>
      </c>
      <c r="D143" s="69">
        <v>17</v>
      </c>
      <c r="E143" s="15">
        <v>22</v>
      </c>
      <c r="F143" s="15">
        <v>8.8000000000000007</v>
      </c>
      <c r="G143" s="18">
        <f>ROUND(D143/D$162*100,1)</f>
        <v>7.8</v>
      </c>
    </row>
    <row r="144" spans="1:7" ht="12.75" customHeight="1" x14ac:dyDescent="0.25">
      <c r="A144" s="7" t="s">
        <v>9</v>
      </c>
      <c r="B144" s="48">
        <v>85</v>
      </c>
      <c r="C144" s="48">
        <v>33</v>
      </c>
      <c r="D144" s="69">
        <v>73</v>
      </c>
      <c r="E144" s="15">
        <v>34.700000000000003</v>
      </c>
      <c r="F144" s="15">
        <v>28.9</v>
      </c>
      <c r="G144" s="18">
        <f t="shared" ref="G144:G148" si="9">ROUND(D144/D$162*100,1)</f>
        <v>33.6</v>
      </c>
    </row>
    <row r="145" spans="1:7" ht="12.75" customHeight="1" x14ac:dyDescent="0.25">
      <c r="A145" s="7" t="s">
        <v>10</v>
      </c>
      <c r="B145" s="48">
        <v>67</v>
      </c>
      <c r="C145" s="48">
        <v>34</v>
      </c>
      <c r="D145" s="69">
        <v>40</v>
      </c>
      <c r="E145" s="15">
        <v>27.3</v>
      </c>
      <c r="F145" s="15">
        <v>29.8</v>
      </c>
      <c r="G145" s="18">
        <f t="shared" si="9"/>
        <v>18.399999999999999</v>
      </c>
    </row>
    <row r="146" spans="1:7" ht="12.75" customHeight="1" x14ac:dyDescent="0.25">
      <c r="A146" s="7" t="s">
        <v>11</v>
      </c>
      <c r="B146" s="48">
        <v>27</v>
      </c>
      <c r="C146" s="48">
        <v>18</v>
      </c>
      <c r="D146" s="69">
        <v>38</v>
      </c>
      <c r="E146" s="15">
        <v>11</v>
      </c>
      <c r="F146" s="15">
        <v>15.8</v>
      </c>
      <c r="G146" s="18">
        <f t="shared" si="9"/>
        <v>17.5</v>
      </c>
    </row>
    <row r="147" spans="1:7" ht="12.75" customHeight="1" x14ac:dyDescent="0.25">
      <c r="A147" s="7" t="s">
        <v>12</v>
      </c>
      <c r="B147" s="48">
        <v>11</v>
      </c>
      <c r="C147" s="48">
        <v>13</v>
      </c>
      <c r="D147" s="69">
        <v>29</v>
      </c>
      <c r="E147" s="15">
        <v>4.5</v>
      </c>
      <c r="F147" s="15">
        <v>11.4</v>
      </c>
      <c r="G147" s="18">
        <f t="shared" si="9"/>
        <v>13.4</v>
      </c>
    </row>
    <row r="148" spans="1:7" ht="12.75" customHeight="1" x14ac:dyDescent="0.25">
      <c r="A148" s="96" t="s">
        <v>72</v>
      </c>
      <c r="B148" s="48">
        <v>0</v>
      </c>
      <c r="C148" s="48">
        <v>3</v>
      </c>
      <c r="D148" s="69">
        <v>20</v>
      </c>
      <c r="E148" s="15">
        <v>0</v>
      </c>
      <c r="F148" s="15">
        <v>2.6</v>
      </c>
      <c r="G148" s="18">
        <f t="shared" si="9"/>
        <v>9.1999999999999993</v>
      </c>
    </row>
    <row r="149" spans="1:7" ht="12.75" customHeight="1" x14ac:dyDescent="0.25">
      <c r="A149" s="2"/>
      <c r="B149" s="13"/>
      <c r="C149" s="13"/>
      <c r="D149" s="81"/>
      <c r="E149" s="15"/>
      <c r="F149" s="15"/>
      <c r="G149" s="18"/>
    </row>
    <row r="150" spans="1:7" ht="12.75" customHeight="1" x14ac:dyDescent="0.25">
      <c r="A150" s="2" t="s">
        <v>13</v>
      </c>
      <c r="B150" s="43">
        <v>29.2</v>
      </c>
      <c r="C150" s="43">
        <v>33.799999999999997</v>
      </c>
      <c r="D150" s="82">
        <v>37.799999999999997</v>
      </c>
      <c r="E150" s="23" t="s">
        <v>48</v>
      </c>
      <c r="F150" s="23" t="s">
        <v>48</v>
      </c>
      <c r="G150" s="23" t="s">
        <v>48</v>
      </c>
    </row>
    <row r="151" spans="1:7" ht="12.75" customHeight="1" x14ac:dyDescent="0.25">
      <c r="A151" s="2" t="s">
        <v>14</v>
      </c>
      <c r="B151" s="43">
        <v>27</v>
      </c>
      <c r="C151" s="43">
        <v>32</v>
      </c>
      <c r="D151" s="82">
        <v>35</v>
      </c>
      <c r="E151" s="23" t="s">
        <v>48</v>
      </c>
      <c r="F151" s="23" t="s">
        <v>48</v>
      </c>
      <c r="G151" s="23" t="s">
        <v>48</v>
      </c>
    </row>
    <row r="152" spans="1:7" ht="12.75" customHeight="1" x14ac:dyDescent="0.25">
      <c r="A152" s="2"/>
      <c r="B152" s="13"/>
      <c r="C152" s="13"/>
      <c r="D152" s="81"/>
      <c r="E152" s="15"/>
      <c r="F152" s="15"/>
      <c r="G152" s="18"/>
    </row>
    <row r="153" spans="1:7" ht="12.75" customHeight="1" x14ac:dyDescent="0.25">
      <c r="A153" s="2" t="s">
        <v>20</v>
      </c>
      <c r="B153" s="13"/>
      <c r="C153" s="13"/>
      <c r="D153" s="81"/>
      <c r="E153" s="15"/>
      <c r="F153" s="15"/>
      <c r="G153" s="18"/>
    </row>
    <row r="154" spans="1:7" ht="12.75" customHeight="1" x14ac:dyDescent="0.25">
      <c r="A154" s="12">
        <v>1</v>
      </c>
      <c r="B154" s="48">
        <v>217</v>
      </c>
      <c r="C154" s="48">
        <v>107</v>
      </c>
      <c r="D154" s="69">
        <v>199</v>
      </c>
      <c r="E154" s="15">
        <v>88.6</v>
      </c>
      <c r="F154" s="15">
        <v>93.9</v>
      </c>
      <c r="G154" s="18">
        <f>ROUND(D154/D$162*100,1)</f>
        <v>91.7</v>
      </c>
    </row>
    <row r="155" spans="1:7" ht="12.75" customHeight="1" x14ac:dyDescent="0.25">
      <c r="A155" s="12">
        <v>2</v>
      </c>
      <c r="B155" s="48">
        <v>16</v>
      </c>
      <c r="C155" s="48">
        <v>7</v>
      </c>
      <c r="D155" s="69">
        <v>15</v>
      </c>
      <c r="E155" s="15">
        <v>6.5</v>
      </c>
      <c r="F155" s="15">
        <v>6.1</v>
      </c>
      <c r="G155" s="18">
        <f t="shared" ref="G155:G158" si="10">ROUND(D155/D$162*100,1)</f>
        <v>6.9</v>
      </c>
    </row>
    <row r="156" spans="1:7" ht="12.75" customHeight="1" x14ac:dyDescent="0.25">
      <c r="A156" s="12">
        <v>3</v>
      </c>
      <c r="B156" s="48">
        <v>8</v>
      </c>
      <c r="C156" s="48">
        <v>0</v>
      </c>
      <c r="D156" s="69">
        <v>0</v>
      </c>
      <c r="E156" s="15">
        <v>3.3</v>
      </c>
      <c r="F156" s="15">
        <v>0</v>
      </c>
      <c r="G156" s="18">
        <f t="shared" si="10"/>
        <v>0</v>
      </c>
    </row>
    <row r="157" spans="1:7" ht="12.75" customHeight="1" x14ac:dyDescent="0.25">
      <c r="A157" s="12">
        <v>4</v>
      </c>
      <c r="B157" s="48">
        <v>0</v>
      </c>
      <c r="C157" s="48">
        <v>0</v>
      </c>
      <c r="D157" s="69">
        <v>0</v>
      </c>
      <c r="E157" s="15">
        <v>0</v>
      </c>
      <c r="F157" s="15">
        <v>0</v>
      </c>
      <c r="G157" s="18">
        <f t="shared" si="10"/>
        <v>0</v>
      </c>
    </row>
    <row r="158" spans="1:7" ht="12.75" customHeight="1" x14ac:dyDescent="0.25">
      <c r="A158" s="12" t="s">
        <v>19</v>
      </c>
      <c r="B158" s="48">
        <v>0</v>
      </c>
      <c r="C158" s="48">
        <v>0</v>
      </c>
      <c r="D158" s="69">
        <v>0</v>
      </c>
      <c r="E158" s="15">
        <v>0</v>
      </c>
      <c r="F158" s="15">
        <v>0</v>
      </c>
      <c r="G158" s="18">
        <f t="shared" si="10"/>
        <v>0</v>
      </c>
    </row>
    <row r="159" spans="1:7" ht="12.75" customHeight="1" x14ac:dyDescent="0.25">
      <c r="A159" s="2"/>
      <c r="B159" s="48"/>
      <c r="C159" s="48"/>
      <c r="D159" s="69"/>
      <c r="E159" s="15"/>
      <c r="F159" s="15"/>
      <c r="G159" s="18"/>
    </row>
    <row r="160" spans="1:7" ht="12.75" customHeight="1" x14ac:dyDescent="0.25">
      <c r="A160" s="2" t="s">
        <v>32</v>
      </c>
      <c r="B160" s="43">
        <v>1.1000000000000001</v>
      </c>
      <c r="C160" s="43">
        <v>1.1000000000000001</v>
      </c>
      <c r="D160" s="82">
        <v>1.1000000000000001</v>
      </c>
      <c r="E160" s="56" t="s">
        <v>48</v>
      </c>
      <c r="F160" s="56" t="s">
        <v>48</v>
      </c>
      <c r="G160" s="56" t="s">
        <v>48</v>
      </c>
    </row>
    <row r="161" spans="1:7" ht="12.75" customHeight="1" x14ac:dyDescent="0.25">
      <c r="A161" s="2"/>
      <c r="B161" s="48"/>
      <c r="C161" s="48"/>
      <c r="D161" s="69"/>
      <c r="E161" s="15"/>
      <c r="F161" s="15"/>
      <c r="G161" s="18"/>
    </row>
    <row r="162" spans="1:7" ht="25.5" customHeight="1" x14ac:dyDescent="0.25">
      <c r="A162" s="35" t="s">
        <v>49</v>
      </c>
      <c r="B162" s="51">
        <v>245</v>
      </c>
      <c r="C162" s="51">
        <v>114</v>
      </c>
      <c r="D162" s="70">
        <v>217</v>
      </c>
      <c r="E162" s="19">
        <v>100</v>
      </c>
      <c r="F162" s="19">
        <v>100</v>
      </c>
      <c r="G162" s="19">
        <v>100</v>
      </c>
    </row>
    <row r="163" spans="1:7" ht="12.75" customHeight="1" x14ac:dyDescent="0.25">
      <c r="A163" s="14"/>
      <c r="B163" s="104" t="s">
        <v>43</v>
      </c>
      <c r="C163" s="104"/>
      <c r="D163" s="104"/>
      <c r="E163" s="104"/>
      <c r="F163" s="104"/>
      <c r="G163" s="104"/>
    </row>
    <row r="164" spans="1:7" ht="12.75" customHeight="1" x14ac:dyDescent="0.25">
      <c r="A164" s="13" t="s">
        <v>18</v>
      </c>
      <c r="B164" s="11"/>
      <c r="C164" s="11"/>
      <c r="D164" s="78"/>
      <c r="E164" s="62"/>
      <c r="F164" s="62"/>
    </row>
    <row r="165" spans="1:7" ht="12.75" customHeight="1" x14ac:dyDescent="0.25">
      <c r="A165" s="13" t="s">
        <v>21</v>
      </c>
      <c r="B165" s="20">
        <v>50</v>
      </c>
      <c r="C165" s="20">
        <v>63</v>
      </c>
      <c r="D165" s="79">
        <v>331</v>
      </c>
      <c r="E165" s="63">
        <v>57.5</v>
      </c>
      <c r="F165" s="63">
        <v>63</v>
      </c>
      <c r="G165" s="61">
        <f>ROUND(D165/D$188*100,1)</f>
        <v>64.3</v>
      </c>
    </row>
    <row r="166" spans="1:7" ht="12.75" customHeight="1" x14ac:dyDescent="0.25">
      <c r="A166" s="13" t="s">
        <v>22</v>
      </c>
      <c r="B166" s="20">
        <v>32</v>
      </c>
      <c r="C166" s="20">
        <v>36</v>
      </c>
      <c r="D166" s="79">
        <v>182</v>
      </c>
      <c r="E166" s="63">
        <v>36.799999999999997</v>
      </c>
      <c r="F166" s="63">
        <v>36</v>
      </c>
      <c r="G166" s="61">
        <f>ROUND(D166/D$188*100,1)</f>
        <v>35.299999999999997</v>
      </c>
    </row>
    <row r="167" spans="1:7" ht="12.75" customHeight="1" x14ac:dyDescent="0.25">
      <c r="A167" s="10"/>
      <c r="B167" s="21"/>
      <c r="C167" s="21"/>
      <c r="D167" s="80"/>
      <c r="E167" s="62"/>
      <c r="F167" s="62"/>
      <c r="G167" s="60"/>
    </row>
    <row r="168" spans="1:7" ht="12.75" customHeight="1" x14ac:dyDescent="0.25">
      <c r="A168" s="2" t="s">
        <v>7</v>
      </c>
      <c r="B168" s="48"/>
      <c r="C168" s="48"/>
      <c r="D168" s="69"/>
      <c r="E168" s="15"/>
      <c r="F168" s="15"/>
      <c r="G168" s="18"/>
    </row>
    <row r="169" spans="1:7" ht="12.75" customHeight="1" x14ac:dyDescent="0.25">
      <c r="A169" s="7" t="s">
        <v>8</v>
      </c>
      <c r="B169" s="48">
        <v>0</v>
      </c>
      <c r="C169" s="48">
        <v>5</v>
      </c>
      <c r="D169" s="69">
        <v>35</v>
      </c>
      <c r="E169" s="15">
        <v>0</v>
      </c>
      <c r="F169" s="15">
        <v>5</v>
      </c>
      <c r="G169" s="18">
        <f>ROUND(D169/D$188*100,1)</f>
        <v>6.8</v>
      </c>
    </row>
    <row r="170" spans="1:7" ht="12.75" customHeight="1" x14ac:dyDescent="0.25">
      <c r="A170" s="7" t="s">
        <v>9</v>
      </c>
      <c r="B170" s="48">
        <v>29</v>
      </c>
      <c r="C170" s="48">
        <v>37</v>
      </c>
      <c r="D170" s="69">
        <v>169</v>
      </c>
      <c r="E170" s="15">
        <v>33.299999999999997</v>
      </c>
      <c r="F170" s="15">
        <v>37</v>
      </c>
      <c r="G170" s="18">
        <f t="shared" ref="G170:G174" si="11">ROUND(D170/D$188*100,1)</f>
        <v>32.799999999999997</v>
      </c>
    </row>
    <row r="171" spans="1:7" ht="12.75" customHeight="1" x14ac:dyDescent="0.25">
      <c r="A171" s="7" t="s">
        <v>10</v>
      </c>
      <c r="B171" s="48">
        <v>19</v>
      </c>
      <c r="C171" s="48">
        <v>19</v>
      </c>
      <c r="D171" s="69">
        <v>130</v>
      </c>
      <c r="E171" s="15">
        <v>21.8</v>
      </c>
      <c r="F171" s="15">
        <v>19</v>
      </c>
      <c r="G171" s="18">
        <f t="shared" si="11"/>
        <v>25.2</v>
      </c>
    </row>
    <row r="172" spans="1:7" ht="12.75" customHeight="1" x14ac:dyDescent="0.25">
      <c r="A172" s="7" t="s">
        <v>11</v>
      </c>
      <c r="B172" s="48">
        <v>19</v>
      </c>
      <c r="C172" s="48">
        <v>19</v>
      </c>
      <c r="D172" s="69">
        <v>98</v>
      </c>
      <c r="E172" s="15">
        <v>21.8</v>
      </c>
      <c r="F172" s="15">
        <v>19</v>
      </c>
      <c r="G172" s="18">
        <f t="shared" si="11"/>
        <v>19</v>
      </c>
    </row>
    <row r="173" spans="1:7" ht="12.75" customHeight="1" x14ac:dyDescent="0.25">
      <c r="A173" s="7" t="s">
        <v>12</v>
      </c>
      <c r="B173" s="48">
        <v>9</v>
      </c>
      <c r="C173" s="48">
        <v>14</v>
      </c>
      <c r="D173" s="69">
        <v>44</v>
      </c>
      <c r="E173" s="15">
        <v>10.3</v>
      </c>
      <c r="F173" s="15">
        <v>14</v>
      </c>
      <c r="G173" s="18">
        <f t="shared" si="11"/>
        <v>8.5</v>
      </c>
    </row>
    <row r="174" spans="1:7" ht="12.75" customHeight="1" x14ac:dyDescent="0.25">
      <c r="A174" s="96" t="s">
        <v>72</v>
      </c>
      <c r="B174" s="48">
        <v>10</v>
      </c>
      <c r="C174" s="48">
        <v>5</v>
      </c>
      <c r="D174" s="69">
        <v>33</v>
      </c>
      <c r="E174" s="15">
        <v>11.5</v>
      </c>
      <c r="F174" s="15">
        <v>5</v>
      </c>
      <c r="G174" s="18">
        <f t="shared" si="11"/>
        <v>6.4</v>
      </c>
    </row>
    <row r="175" spans="1:7" ht="12.75" customHeight="1" x14ac:dyDescent="0.25">
      <c r="A175" s="2"/>
      <c r="B175" s="13"/>
      <c r="C175" s="13"/>
      <c r="D175" s="81"/>
      <c r="E175" s="15"/>
      <c r="F175" s="15"/>
      <c r="G175" s="18"/>
    </row>
    <row r="176" spans="1:7" ht="12.75" customHeight="1" x14ac:dyDescent="0.25">
      <c r="A176" s="2" t="s">
        <v>13</v>
      </c>
      <c r="B176" s="43">
        <v>38.700000000000003</v>
      </c>
      <c r="C176" s="43">
        <v>37.200000000000003</v>
      </c>
      <c r="D176" s="82">
        <v>36.200000000000003</v>
      </c>
      <c r="E176" s="23" t="s">
        <v>48</v>
      </c>
      <c r="F176" s="23" t="s">
        <v>48</v>
      </c>
      <c r="G176" s="23" t="s">
        <v>48</v>
      </c>
    </row>
    <row r="177" spans="1:7" ht="12.75" customHeight="1" x14ac:dyDescent="0.25">
      <c r="A177" s="2" t="s">
        <v>14</v>
      </c>
      <c r="B177" s="43">
        <v>38</v>
      </c>
      <c r="C177" s="43">
        <v>33</v>
      </c>
      <c r="D177" s="82">
        <v>34</v>
      </c>
      <c r="E177" s="23" t="s">
        <v>48</v>
      </c>
      <c r="F177" s="23" t="s">
        <v>48</v>
      </c>
      <c r="G177" s="23" t="s">
        <v>48</v>
      </c>
    </row>
    <row r="178" spans="1:7" ht="12.75" customHeight="1" x14ac:dyDescent="0.25">
      <c r="A178" s="2"/>
      <c r="B178" s="13"/>
      <c r="C178" s="13"/>
      <c r="D178" s="81"/>
      <c r="E178" s="15"/>
      <c r="F178" s="15"/>
      <c r="G178" s="18"/>
    </row>
    <row r="179" spans="1:7" ht="12.75" customHeight="1" x14ac:dyDescent="0.25">
      <c r="A179" s="2" t="s">
        <v>20</v>
      </c>
      <c r="B179" s="13"/>
      <c r="C179" s="13"/>
      <c r="D179" s="81"/>
      <c r="E179" s="15"/>
      <c r="F179" s="15"/>
      <c r="G179" s="18"/>
    </row>
    <row r="180" spans="1:7" ht="12.75" customHeight="1" x14ac:dyDescent="0.25">
      <c r="A180" s="12">
        <v>1</v>
      </c>
      <c r="B180" s="48">
        <v>80</v>
      </c>
      <c r="C180" s="48">
        <v>96</v>
      </c>
      <c r="D180" s="69">
        <v>448</v>
      </c>
      <c r="E180" s="15">
        <v>92</v>
      </c>
      <c r="F180" s="15">
        <v>96</v>
      </c>
      <c r="G180" s="18">
        <f>ROUND(D180/D$188*100,1)</f>
        <v>87</v>
      </c>
    </row>
    <row r="181" spans="1:7" ht="12.75" customHeight="1" x14ac:dyDescent="0.25">
      <c r="A181" s="12">
        <v>2</v>
      </c>
      <c r="B181" s="48">
        <v>7</v>
      </c>
      <c r="C181" s="48">
        <v>4</v>
      </c>
      <c r="D181" s="69">
        <v>49</v>
      </c>
      <c r="E181" s="15">
        <v>8</v>
      </c>
      <c r="F181" s="15">
        <v>4</v>
      </c>
      <c r="G181" s="18">
        <f t="shared" ref="G181:G184" si="12">ROUND(D181/D$188*100,1)</f>
        <v>9.5</v>
      </c>
    </row>
    <row r="182" spans="1:7" ht="12.75" customHeight="1" x14ac:dyDescent="0.25">
      <c r="A182" s="12">
        <v>3</v>
      </c>
      <c r="B182" s="48">
        <v>0</v>
      </c>
      <c r="C182" s="48">
        <v>0</v>
      </c>
      <c r="D182" s="69">
        <v>12</v>
      </c>
      <c r="E182" s="15">
        <v>0</v>
      </c>
      <c r="F182" s="15">
        <v>0</v>
      </c>
      <c r="G182" s="18">
        <f t="shared" si="12"/>
        <v>2.2999999999999998</v>
      </c>
    </row>
    <row r="183" spans="1:7" ht="12.75" customHeight="1" x14ac:dyDescent="0.25">
      <c r="A183" s="12">
        <v>4</v>
      </c>
      <c r="B183" s="48">
        <v>0</v>
      </c>
      <c r="C183" s="48">
        <v>0</v>
      </c>
      <c r="D183" s="69">
        <v>0</v>
      </c>
      <c r="E183" s="15">
        <v>0</v>
      </c>
      <c r="F183" s="15">
        <v>0</v>
      </c>
      <c r="G183" s="18">
        <f t="shared" si="12"/>
        <v>0</v>
      </c>
    </row>
    <row r="184" spans="1:7" ht="12.75" customHeight="1" x14ac:dyDescent="0.25">
      <c r="A184" s="12" t="s">
        <v>19</v>
      </c>
      <c r="B184" s="48">
        <v>0</v>
      </c>
      <c r="C184" s="48">
        <v>0</v>
      </c>
      <c r="D184" s="69">
        <v>3</v>
      </c>
      <c r="E184" s="15">
        <v>0</v>
      </c>
      <c r="F184" s="15">
        <v>0</v>
      </c>
      <c r="G184" s="18">
        <f t="shared" si="12"/>
        <v>0.6</v>
      </c>
    </row>
    <row r="185" spans="1:7" ht="12.75" customHeight="1" x14ac:dyDescent="0.25">
      <c r="A185" s="2"/>
      <c r="B185" s="48"/>
      <c r="C185" s="48"/>
      <c r="D185" s="69"/>
      <c r="E185" s="15"/>
      <c r="F185" s="15"/>
      <c r="G185" s="18"/>
    </row>
    <row r="186" spans="1:7" ht="12.75" customHeight="1" x14ac:dyDescent="0.25">
      <c r="A186" s="2" t="s">
        <v>32</v>
      </c>
      <c r="B186" s="43">
        <v>1.1000000000000001</v>
      </c>
      <c r="C186" s="43">
        <v>1</v>
      </c>
      <c r="D186" s="82">
        <v>1.2</v>
      </c>
      <c r="E186" s="56" t="s">
        <v>48</v>
      </c>
      <c r="F186" s="56" t="s">
        <v>48</v>
      </c>
      <c r="G186" s="56" t="s">
        <v>48</v>
      </c>
    </row>
    <row r="187" spans="1:7" ht="12.75" customHeight="1" x14ac:dyDescent="0.25">
      <c r="A187" s="2"/>
      <c r="B187" s="48"/>
      <c r="C187" s="48"/>
      <c r="D187" s="69"/>
      <c r="E187" s="15"/>
      <c r="F187" s="15"/>
      <c r="G187" s="18"/>
    </row>
    <row r="188" spans="1:7" ht="25.5" customHeight="1" x14ac:dyDescent="0.25">
      <c r="A188" s="35" t="s">
        <v>49</v>
      </c>
      <c r="B188" s="51">
        <v>87</v>
      </c>
      <c r="C188" s="51">
        <v>100</v>
      </c>
      <c r="D188" s="70">
        <v>515</v>
      </c>
      <c r="E188" s="19">
        <v>100</v>
      </c>
      <c r="F188" s="19">
        <v>100</v>
      </c>
      <c r="G188" s="19">
        <v>100</v>
      </c>
    </row>
    <row r="189" spans="1:7" ht="12.75" customHeight="1" x14ac:dyDescent="0.25">
      <c r="A189" s="14"/>
      <c r="B189" s="104" t="s">
        <v>44</v>
      </c>
      <c r="C189" s="104"/>
      <c r="D189" s="104"/>
      <c r="E189" s="104"/>
      <c r="F189" s="104"/>
      <c r="G189" s="104"/>
    </row>
    <row r="190" spans="1:7" ht="12.75" customHeight="1" x14ac:dyDescent="0.25">
      <c r="A190" s="13" t="s">
        <v>18</v>
      </c>
      <c r="B190" s="11"/>
      <c r="C190" s="11"/>
      <c r="D190" s="78"/>
      <c r="E190" s="11"/>
      <c r="F190" s="11"/>
    </row>
    <row r="191" spans="1:7" ht="12.75" customHeight="1" x14ac:dyDescent="0.25">
      <c r="A191" s="13" t="s">
        <v>21</v>
      </c>
      <c r="B191" s="20">
        <v>0</v>
      </c>
      <c r="C191" s="20">
        <v>14</v>
      </c>
      <c r="D191" s="79">
        <v>153</v>
      </c>
      <c r="E191" s="23" t="s">
        <v>48</v>
      </c>
      <c r="F191" s="63">
        <v>77.8</v>
      </c>
      <c r="G191" s="61">
        <f>ROUND(D191/D$214*100,1)</f>
        <v>72.900000000000006</v>
      </c>
    </row>
    <row r="192" spans="1:7" ht="12.75" customHeight="1" x14ac:dyDescent="0.25">
      <c r="A192" s="13" t="s">
        <v>22</v>
      </c>
      <c r="B192" s="20">
        <v>0</v>
      </c>
      <c r="C192" s="20">
        <v>4</v>
      </c>
      <c r="D192" s="79">
        <v>54</v>
      </c>
      <c r="E192" s="23" t="s">
        <v>48</v>
      </c>
      <c r="F192" s="63">
        <v>22.2</v>
      </c>
      <c r="G192" s="61">
        <f>ROUND(D192/D$214*100,1)</f>
        <v>25.7</v>
      </c>
    </row>
    <row r="193" spans="1:7" ht="12.75" customHeight="1" x14ac:dyDescent="0.25">
      <c r="A193" s="10"/>
      <c r="B193" s="21"/>
      <c r="C193" s="21"/>
      <c r="D193" s="80"/>
      <c r="E193" s="21"/>
      <c r="F193" s="62"/>
      <c r="G193" s="60"/>
    </row>
    <row r="194" spans="1:7" ht="12.75" customHeight="1" x14ac:dyDescent="0.25">
      <c r="A194" s="2" t="s">
        <v>7</v>
      </c>
      <c r="B194" s="48"/>
      <c r="C194" s="48"/>
      <c r="D194" s="69"/>
      <c r="E194" s="16"/>
      <c r="F194" s="15"/>
      <c r="G194" s="18"/>
    </row>
    <row r="195" spans="1:7" ht="12.75" customHeight="1" x14ac:dyDescent="0.25">
      <c r="A195" s="7" t="s">
        <v>8</v>
      </c>
      <c r="B195" s="48">
        <v>0</v>
      </c>
      <c r="C195" s="48">
        <v>0</v>
      </c>
      <c r="D195" s="69">
        <v>36</v>
      </c>
      <c r="E195" s="23" t="s">
        <v>48</v>
      </c>
      <c r="F195" s="15">
        <v>0</v>
      </c>
      <c r="G195" s="18">
        <f>ROUND(D195/D$214*100,1)</f>
        <v>17.100000000000001</v>
      </c>
    </row>
    <row r="196" spans="1:7" ht="12.75" customHeight="1" x14ac:dyDescent="0.25">
      <c r="A196" s="7" t="s">
        <v>9</v>
      </c>
      <c r="B196" s="48">
        <v>0</v>
      </c>
      <c r="C196" s="48">
        <v>4</v>
      </c>
      <c r="D196" s="69">
        <v>66</v>
      </c>
      <c r="E196" s="23" t="s">
        <v>48</v>
      </c>
      <c r="F196" s="15">
        <v>22.2</v>
      </c>
      <c r="G196" s="18">
        <f t="shared" ref="G196:G200" si="13">ROUND(D196/D$214*100,1)</f>
        <v>31.4</v>
      </c>
    </row>
    <row r="197" spans="1:7" ht="12.75" customHeight="1" x14ac:dyDescent="0.25">
      <c r="A197" s="7" t="s">
        <v>10</v>
      </c>
      <c r="B197" s="48">
        <v>0</v>
      </c>
      <c r="C197" s="48">
        <v>5</v>
      </c>
      <c r="D197" s="69">
        <v>57</v>
      </c>
      <c r="E197" s="23" t="s">
        <v>48</v>
      </c>
      <c r="F197" s="15">
        <v>27.8</v>
      </c>
      <c r="G197" s="18">
        <f t="shared" si="13"/>
        <v>27.1</v>
      </c>
    </row>
    <row r="198" spans="1:7" ht="12.75" customHeight="1" x14ac:dyDescent="0.25">
      <c r="A198" s="7" t="s">
        <v>11</v>
      </c>
      <c r="B198" s="48">
        <v>0</v>
      </c>
      <c r="C198" s="48">
        <v>3</v>
      </c>
      <c r="D198" s="69">
        <v>28</v>
      </c>
      <c r="E198" s="23" t="s">
        <v>48</v>
      </c>
      <c r="F198" s="15">
        <v>16.7</v>
      </c>
      <c r="G198" s="18">
        <f t="shared" si="13"/>
        <v>13.3</v>
      </c>
    </row>
    <row r="199" spans="1:7" ht="12.75" customHeight="1" x14ac:dyDescent="0.25">
      <c r="A199" s="7" t="s">
        <v>12</v>
      </c>
      <c r="B199" s="48">
        <v>0</v>
      </c>
      <c r="C199" s="48">
        <v>0</v>
      </c>
      <c r="D199" s="69">
        <v>17</v>
      </c>
      <c r="E199" s="23" t="s">
        <v>48</v>
      </c>
      <c r="F199" s="15">
        <v>0</v>
      </c>
      <c r="G199" s="18">
        <f t="shared" si="13"/>
        <v>8.1</v>
      </c>
    </row>
    <row r="200" spans="1:7" ht="12.75" customHeight="1" x14ac:dyDescent="0.25">
      <c r="A200" s="96" t="s">
        <v>72</v>
      </c>
      <c r="B200" s="48">
        <v>0</v>
      </c>
      <c r="C200" s="48">
        <v>0</v>
      </c>
      <c r="D200" s="69">
        <v>4</v>
      </c>
      <c r="E200" s="23" t="s">
        <v>48</v>
      </c>
      <c r="F200" s="15">
        <v>0</v>
      </c>
      <c r="G200" s="18">
        <f t="shared" si="13"/>
        <v>1.9</v>
      </c>
    </row>
    <row r="201" spans="1:7" ht="12.75" customHeight="1" x14ac:dyDescent="0.25">
      <c r="A201" s="2"/>
      <c r="B201" s="13"/>
      <c r="C201" s="13"/>
      <c r="D201" s="81"/>
      <c r="E201" s="2"/>
      <c r="F201" s="15"/>
      <c r="G201" s="18"/>
    </row>
    <row r="202" spans="1:7" ht="12.75" customHeight="1" x14ac:dyDescent="0.25">
      <c r="A202" s="2" t="s">
        <v>13</v>
      </c>
      <c r="B202" s="44" t="s">
        <v>48</v>
      </c>
      <c r="C202" s="44">
        <v>34.4</v>
      </c>
      <c r="D202" s="82">
        <v>31.6</v>
      </c>
      <c r="E202" s="23" t="s">
        <v>48</v>
      </c>
      <c r="F202" s="23" t="s">
        <v>48</v>
      </c>
      <c r="G202" s="23" t="s">
        <v>48</v>
      </c>
    </row>
    <row r="203" spans="1:7" ht="12.75" customHeight="1" x14ac:dyDescent="0.25">
      <c r="A203" s="2" t="s">
        <v>14</v>
      </c>
      <c r="B203" s="44" t="s">
        <v>48</v>
      </c>
      <c r="C203" s="44">
        <v>32.5</v>
      </c>
      <c r="D203" s="82">
        <v>29</v>
      </c>
      <c r="E203" s="23" t="s">
        <v>48</v>
      </c>
      <c r="F203" s="23" t="s">
        <v>48</v>
      </c>
      <c r="G203" s="23" t="s">
        <v>48</v>
      </c>
    </row>
    <row r="204" spans="1:7" ht="12.75" customHeight="1" x14ac:dyDescent="0.25">
      <c r="A204" s="2"/>
      <c r="B204" s="13"/>
      <c r="C204" s="13"/>
      <c r="D204" s="81"/>
      <c r="E204" s="2"/>
      <c r="F204" s="15"/>
      <c r="G204" s="18"/>
    </row>
    <row r="205" spans="1:7" ht="12.75" customHeight="1" x14ac:dyDescent="0.25">
      <c r="A205" s="2" t="s">
        <v>20</v>
      </c>
      <c r="B205" s="13"/>
      <c r="C205" s="13"/>
      <c r="D205" s="81"/>
      <c r="E205" s="2"/>
      <c r="F205" s="15"/>
      <c r="G205" s="18"/>
    </row>
    <row r="206" spans="1:7" ht="12.75" customHeight="1" x14ac:dyDescent="0.25">
      <c r="A206" s="12">
        <v>1</v>
      </c>
      <c r="B206" s="83" t="s">
        <v>48</v>
      </c>
      <c r="C206" s="83">
        <v>12</v>
      </c>
      <c r="D206" s="69">
        <v>201</v>
      </c>
      <c r="E206" s="23" t="s">
        <v>48</v>
      </c>
      <c r="F206" s="15">
        <v>66.7</v>
      </c>
      <c r="G206" s="18">
        <f>ROUND(D206/D$214*100,1)</f>
        <v>95.7</v>
      </c>
    </row>
    <row r="207" spans="1:7" ht="12.75" customHeight="1" x14ac:dyDescent="0.25">
      <c r="A207" s="12">
        <v>2</v>
      </c>
      <c r="B207" s="83" t="s">
        <v>48</v>
      </c>
      <c r="C207" s="83">
        <v>0</v>
      </c>
      <c r="D207" s="69">
        <v>4</v>
      </c>
      <c r="E207" s="23" t="s">
        <v>48</v>
      </c>
      <c r="F207" s="15">
        <v>0</v>
      </c>
      <c r="G207" s="18">
        <f t="shared" ref="G207:G210" si="14">ROUND(D207/D$214*100,1)</f>
        <v>1.9</v>
      </c>
    </row>
    <row r="208" spans="1:7" ht="12.75" customHeight="1" x14ac:dyDescent="0.25">
      <c r="A208" s="12">
        <v>3</v>
      </c>
      <c r="B208" s="83" t="s">
        <v>48</v>
      </c>
      <c r="C208" s="83">
        <v>0</v>
      </c>
      <c r="D208" s="69">
        <v>0</v>
      </c>
      <c r="E208" s="23" t="s">
        <v>48</v>
      </c>
      <c r="F208" s="15">
        <v>0</v>
      </c>
      <c r="G208" s="18">
        <f t="shared" si="14"/>
        <v>0</v>
      </c>
    </row>
    <row r="209" spans="1:7" ht="12.75" customHeight="1" x14ac:dyDescent="0.25">
      <c r="A209" s="12">
        <v>4</v>
      </c>
      <c r="B209" s="83" t="s">
        <v>48</v>
      </c>
      <c r="C209" s="83">
        <v>0</v>
      </c>
      <c r="D209" s="69">
        <v>0</v>
      </c>
      <c r="E209" s="23" t="s">
        <v>48</v>
      </c>
      <c r="F209" s="15">
        <v>0</v>
      </c>
      <c r="G209" s="18">
        <f t="shared" si="14"/>
        <v>0</v>
      </c>
    </row>
    <row r="210" spans="1:7" ht="12.75" customHeight="1" x14ac:dyDescent="0.25">
      <c r="A210" s="12" t="s">
        <v>19</v>
      </c>
      <c r="B210" s="83" t="s">
        <v>48</v>
      </c>
      <c r="C210" s="83">
        <v>0</v>
      </c>
      <c r="D210" s="69">
        <v>0</v>
      </c>
      <c r="E210" s="23" t="s">
        <v>48</v>
      </c>
      <c r="F210" s="15">
        <v>0</v>
      </c>
      <c r="G210" s="18">
        <f t="shared" si="14"/>
        <v>0</v>
      </c>
    </row>
    <row r="211" spans="1:7" ht="12.75" customHeight="1" x14ac:dyDescent="0.25">
      <c r="A211" s="2"/>
      <c r="B211" s="48"/>
      <c r="C211" s="48"/>
      <c r="D211" s="69"/>
      <c r="E211" s="16"/>
      <c r="F211" s="16"/>
      <c r="G211" s="18"/>
    </row>
    <row r="212" spans="1:7" ht="12.75" customHeight="1" x14ac:dyDescent="0.25">
      <c r="A212" s="2" t="s">
        <v>32</v>
      </c>
      <c r="B212" s="44" t="s">
        <v>48</v>
      </c>
      <c r="C212" s="44">
        <v>1.1000000000000001</v>
      </c>
      <c r="D212" s="85">
        <v>1</v>
      </c>
      <c r="E212" s="24" t="s">
        <v>48</v>
      </c>
      <c r="F212" s="24" t="s">
        <v>48</v>
      </c>
      <c r="G212" s="24" t="s">
        <v>48</v>
      </c>
    </row>
    <row r="213" spans="1:7" ht="12.75" customHeight="1" x14ac:dyDescent="0.25">
      <c r="A213" s="2"/>
      <c r="B213" s="48"/>
      <c r="C213" s="48"/>
      <c r="D213" s="69"/>
      <c r="E213" s="16"/>
      <c r="F213" s="15"/>
      <c r="G213" s="18"/>
    </row>
    <row r="214" spans="1:7" ht="25.5" customHeight="1" x14ac:dyDescent="0.25">
      <c r="A214" s="86" t="s">
        <v>49</v>
      </c>
      <c r="B214" s="51">
        <v>0</v>
      </c>
      <c r="C214" s="51">
        <v>18</v>
      </c>
      <c r="D214" s="70">
        <v>210</v>
      </c>
      <c r="E214" s="87" t="s">
        <v>48</v>
      </c>
      <c r="F214" s="45">
        <v>100</v>
      </c>
      <c r="G214" s="45">
        <v>100</v>
      </c>
    </row>
    <row r="216" spans="1:7" ht="12.75" customHeight="1" x14ac:dyDescent="0.25">
      <c r="A216" s="34" t="s">
        <v>27</v>
      </c>
    </row>
    <row r="217" spans="1:7" ht="12.75" customHeight="1" x14ac:dyDescent="0.25">
      <c r="A217" s="33" t="s">
        <v>29</v>
      </c>
    </row>
    <row r="218" spans="1:7" ht="12.75" customHeight="1" x14ac:dyDescent="0.25">
      <c r="A218" s="2" t="s">
        <v>25</v>
      </c>
    </row>
    <row r="219" spans="1:7" ht="12.75" customHeight="1" x14ac:dyDescent="0.25">
      <c r="A219" s="2" t="s">
        <v>26</v>
      </c>
    </row>
    <row r="220" spans="1:7" ht="12.75" customHeight="1" x14ac:dyDescent="0.25">
      <c r="A220" s="2" t="s">
        <v>50</v>
      </c>
    </row>
    <row r="221" spans="1:7" ht="12.75" customHeight="1" x14ac:dyDescent="0.25">
      <c r="A221" s="2" t="s">
        <v>52</v>
      </c>
    </row>
    <row r="224" spans="1:7" ht="12.75" customHeight="1" x14ac:dyDescent="0.25">
      <c r="A224" s="36" t="str">
        <f>Contents!B23</f>
        <v>© Commonwealth of Australia 2023</v>
      </c>
    </row>
  </sheetData>
  <mergeCells count="10">
    <mergeCell ref="B163:G163"/>
    <mergeCell ref="B189:G189"/>
    <mergeCell ref="B5:D5"/>
    <mergeCell ref="B7:G7"/>
    <mergeCell ref="B33:G33"/>
    <mergeCell ref="B59:G59"/>
    <mergeCell ref="B85:G85"/>
    <mergeCell ref="B111:G111"/>
    <mergeCell ref="B137:G137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28.7109375" defaultRowHeight="12.75" customHeight="1" x14ac:dyDescent="0.25"/>
  <cols>
    <col min="1" max="1" width="30.7109375" customWidth="1"/>
    <col min="2" max="8" width="11.5703125" customWidth="1"/>
    <col min="9" max="254" width="8.85546875" customWidth="1"/>
  </cols>
  <sheetData>
    <row r="1" spans="1:10" ht="60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67"/>
      <c r="J1" s="67"/>
    </row>
    <row r="2" spans="1:10" ht="15.75" customHeight="1" x14ac:dyDescent="0.25">
      <c r="A2" s="1" t="str">
        <f>Contents!A2</f>
        <v>Recorded Crime – Offenders, 2021–22</v>
      </c>
    </row>
    <row r="3" spans="1:10" ht="15.75" customHeight="1" x14ac:dyDescent="0.25">
      <c r="A3" s="6" t="str">
        <f>Contents!A3</f>
        <v>Released at 11.30am (Canberra time) Thursday 9 February 2023</v>
      </c>
    </row>
    <row r="4" spans="1:10" ht="25.5" customHeight="1" x14ac:dyDescent="0.25">
      <c r="A4" s="5" t="s">
        <v>73</v>
      </c>
    </row>
    <row r="5" spans="1:10" ht="12.75" customHeight="1" x14ac:dyDescent="0.25">
      <c r="A5" s="13"/>
      <c r="B5" s="105" t="s">
        <v>5</v>
      </c>
      <c r="C5" s="105"/>
      <c r="D5" s="106"/>
      <c r="E5" s="108" t="s">
        <v>23</v>
      </c>
      <c r="F5" s="109"/>
      <c r="G5" s="109"/>
    </row>
    <row r="6" spans="1:10" ht="12.75" customHeight="1" x14ac:dyDescent="0.25">
      <c r="A6" s="13" t="s">
        <v>24</v>
      </c>
      <c r="B6" s="26" t="s">
        <v>34</v>
      </c>
      <c r="C6" s="26" t="s">
        <v>35</v>
      </c>
      <c r="D6" s="94" t="s">
        <v>68</v>
      </c>
      <c r="E6" s="46" t="s">
        <v>34</v>
      </c>
      <c r="F6" s="46" t="s">
        <v>35</v>
      </c>
      <c r="G6" s="46" t="s">
        <v>68</v>
      </c>
      <c r="H6" s="42"/>
      <c r="I6" s="42"/>
    </row>
    <row r="7" spans="1:10" ht="12.75" customHeight="1" x14ac:dyDescent="0.25">
      <c r="A7" s="53"/>
      <c r="B7" s="110" t="s">
        <v>45</v>
      </c>
      <c r="C7" s="110"/>
      <c r="D7" s="110"/>
      <c r="E7" s="110"/>
      <c r="F7" s="110"/>
      <c r="G7" s="110"/>
      <c r="H7" s="42"/>
      <c r="I7" s="42"/>
    </row>
    <row r="8" spans="1:10" ht="12.75" customHeight="1" x14ac:dyDescent="0.25">
      <c r="A8" s="2" t="s">
        <v>15</v>
      </c>
      <c r="B8" s="48">
        <v>202</v>
      </c>
      <c r="C8" s="48">
        <v>189</v>
      </c>
      <c r="D8" s="69">
        <v>5790</v>
      </c>
      <c r="E8" s="18">
        <v>13</v>
      </c>
      <c r="F8" s="54">
        <v>7.2</v>
      </c>
      <c r="G8" s="52">
        <f>ROUND(D8/D$11*100,1)</f>
        <v>9.1999999999999993</v>
      </c>
      <c r="H8" s="42"/>
      <c r="I8" s="42"/>
    </row>
    <row r="9" spans="1:10" ht="12.75" customHeight="1" x14ac:dyDescent="0.25">
      <c r="A9" s="8" t="s">
        <v>16</v>
      </c>
      <c r="B9" s="48">
        <v>1349</v>
      </c>
      <c r="C9" s="48">
        <v>2432</v>
      </c>
      <c r="D9" s="69">
        <v>57175</v>
      </c>
      <c r="E9" s="18">
        <v>86.9</v>
      </c>
      <c r="F9" s="54">
        <v>92.9</v>
      </c>
      <c r="G9" s="52">
        <f t="shared" ref="G9:G11" si="0">ROUND(D9/D$11*100,1)</f>
        <v>90.8</v>
      </c>
      <c r="H9" s="42"/>
      <c r="I9" s="42"/>
    </row>
    <row r="10" spans="1:10" ht="12.75" customHeight="1" x14ac:dyDescent="0.25">
      <c r="A10" s="9" t="s">
        <v>17</v>
      </c>
      <c r="B10" s="50">
        <v>1299</v>
      </c>
      <c r="C10" s="50">
        <v>1593</v>
      </c>
      <c r="D10" s="91">
        <v>54269</v>
      </c>
      <c r="E10" s="22">
        <v>83.7</v>
      </c>
      <c r="F10" s="58">
        <v>60.8</v>
      </c>
      <c r="G10" s="97">
        <f t="shared" si="0"/>
        <v>86.2</v>
      </c>
      <c r="H10" s="42"/>
      <c r="I10" s="42"/>
    </row>
    <row r="11" spans="1:10" ht="25.5" customHeight="1" x14ac:dyDescent="0.25">
      <c r="A11" s="28" t="s">
        <v>28</v>
      </c>
      <c r="B11" s="51">
        <v>1552</v>
      </c>
      <c r="C11" s="51">
        <v>2618</v>
      </c>
      <c r="D11" s="70">
        <v>62962</v>
      </c>
      <c r="E11" s="19">
        <v>100</v>
      </c>
      <c r="F11" s="19">
        <v>100</v>
      </c>
      <c r="G11" s="90">
        <f t="shared" si="0"/>
        <v>100</v>
      </c>
      <c r="H11" s="42"/>
      <c r="I11" s="42"/>
    </row>
    <row r="12" spans="1:10" ht="12.75" customHeight="1" x14ac:dyDescent="0.25">
      <c r="A12" s="14"/>
      <c r="B12" s="101" t="s">
        <v>39</v>
      </c>
      <c r="C12" s="101"/>
      <c r="D12" s="101"/>
      <c r="E12" s="101"/>
      <c r="F12" s="101"/>
      <c r="G12" s="101"/>
      <c r="H12" s="42"/>
      <c r="I12" s="42"/>
    </row>
    <row r="13" spans="1:10" ht="12.75" customHeight="1" x14ac:dyDescent="0.25">
      <c r="A13" s="2" t="s">
        <v>15</v>
      </c>
      <c r="B13" s="48">
        <v>99</v>
      </c>
      <c r="C13" s="48">
        <v>1972</v>
      </c>
      <c r="D13" s="69">
        <v>1380</v>
      </c>
      <c r="E13" s="18">
        <v>1.6</v>
      </c>
      <c r="F13" s="54">
        <v>6.1</v>
      </c>
      <c r="G13" s="52">
        <f>ROUND(D13/D16*100,1)</f>
        <v>7.7</v>
      </c>
      <c r="H13" s="42"/>
      <c r="I13" s="42"/>
    </row>
    <row r="14" spans="1:10" ht="12.75" customHeight="1" x14ac:dyDescent="0.25">
      <c r="A14" s="8" t="s">
        <v>16</v>
      </c>
      <c r="B14" s="48">
        <v>6169</v>
      </c>
      <c r="C14" s="48">
        <v>30113</v>
      </c>
      <c r="D14" s="69">
        <v>16635</v>
      </c>
      <c r="E14" s="18">
        <v>98.5</v>
      </c>
      <c r="F14" s="54">
        <v>93.8</v>
      </c>
      <c r="G14" s="52">
        <f>ROUND(D14/D16*100,1)</f>
        <v>92.3</v>
      </c>
      <c r="H14" s="42"/>
      <c r="I14" s="42"/>
    </row>
    <row r="15" spans="1:10" ht="12.75" customHeight="1" x14ac:dyDescent="0.25">
      <c r="A15" s="9" t="s">
        <v>17</v>
      </c>
      <c r="B15" s="50">
        <v>6099</v>
      </c>
      <c r="C15" s="50">
        <v>29726</v>
      </c>
      <c r="D15" s="91">
        <v>16528</v>
      </c>
      <c r="E15" s="22">
        <v>97.4</v>
      </c>
      <c r="F15" s="58">
        <v>92.6</v>
      </c>
      <c r="G15" s="22">
        <f>ROUND(D15/D16*100,1)</f>
        <v>91.7</v>
      </c>
    </row>
    <row r="16" spans="1:10" ht="25.5" customHeight="1" x14ac:dyDescent="0.25">
      <c r="A16" s="28" t="s">
        <v>28</v>
      </c>
      <c r="B16" s="51">
        <v>6265</v>
      </c>
      <c r="C16" s="51">
        <v>32087</v>
      </c>
      <c r="D16" s="70">
        <v>18018</v>
      </c>
      <c r="E16" s="19">
        <v>100</v>
      </c>
      <c r="F16" s="19">
        <v>100</v>
      </c>
      <c r="G16" s="19">
        <f>ROUND(D16/D16*100,1)</f>
        <v>100</v>
      </c>
    </row>
    <row r="17" spans="1:7" ht="12.75" customHeight="1" x14ac:dyDescent="0.25">
      <c r="A17" s="14"/>
      <c r="B17" s="101" t="s">
        <v>40</v>
      </c>
      <c r="C17" s="101"/>
      <c r="D17" s="101"/>
      <c r="E17" s="101"/>
      <c r="F17" s="101"/>
      <c r="G17" s="101"/>
    </row>
    <row r="18" spans="1:7" ht="12.75" customHeight="1" x14ac:dyDescent="0.25">
      <c r="A18" s="2" t="s">
        <v>15</v>
      </c>
      <c r="B18" s="48">
        <v>77</v>
      </c>
      <c r="C18" s="48">
        <v>79</v>
      </c>
      <c r="D18" s="69">
        <v>99</v>
      </c>
      <c r="E18" s="18">
        <v>3.7</v>
      </c>
      <c r="F18" s="54">
        <v>11.1</v>
      </c>
      <c r="G18" s="52">
        <f>ROUND(D18/D21*100,1)</f>
        <v>6</v>
      </c>
    </row>
    <row r="19" spans="1:7" ht="12.75" customHeight="1" x14ac:dyDescent="0.25">
      <c r="A19" s="8" t="s">
        <v>16</v>
      </c>
      <c r="B19" s="48">
        <v>1996</v>
      </c>
      <c r="C19" s="48">
        <v>638</v>
      </c>
      <c r="D19" s="69">
        <v>1563</v>
      </c>
      <c r="E19" s="18">
        <v>96.2</v>
      </c>
      <c r="F19" s="54">
        <v>89.4</v>
      </c>
      <c r="G19" s="52">
        <f>ROUND(D19/D21*100,1)</f>
        <v>94.1</v>
      </c>
    </row>
    <row r="20" spans="1:7" ht="12.75" customHeight="1" x14ac:dyDescent="0.25">
      <c r="A20" s="9" t="s">
        <v>17</v>
      </c>
      <c r="B20" s="50">
        <v>1949</v>
      </c>
      <c r="C20" s="50">
        <v>602</v>
      </c>
      <c r="D20" s="91">
        <v>1492</v>
      </c>
      <c r="E20" s="22">
        <v>94</v>
      </c>
      <c r="F20" s="58">
        <v>84.3</v>
      </c>
      <c r="G20" s="22">
        <f>ROUND(D20/D21*100,1)</f>
        <v>89.8</v>
      </c>
    </row>
    <row r="21" spans="1:7" ht="25.5" customHeight="1" x14ac:dyDescent="0.25">
      <c r="A21" s="28" t="s">
        <v>28</v>
      </c>
      <c r="B21" s="51">
        <v>2074</v>
      </c>
      <c r="C21" s="51">
        <v>714</v>
      </c>
      <c r="D21" s="70">
        <v>1661</v>
      </c>
      <c r="E21" s="19">
        <v>100</v>
      </c>
      <c r="F21" s="19">
        <v>100</v>
      </c>
      <c r="G21" s="19">
        <f>ROUND(D21/D21*100,1)</f>
        <v>100</v>
      </c>
    </row>
    <row r="22" spans="1:7" ht="12.75" customHeight="1" x14ac:dyDescent="0.25">
      <c r="A22" s="14"/>
      <c r="B22" s="101" t="s">
        <v>56</v>
      </c>
      <c r="C22" s="101"/>
      <c r="D22" s="101"/>
      <c r="E22" s="101"/>
      <c r="F22" s="101"/>
      <c r="G22" s="101"/>
    </row>
    <row r="23" spans="1:7" ht="12.75" customHeight="1" x14ac:dyDescent="0.25">
      <c r="A23" s="2" t="s">
        <v>15</v>
      </c>
      <c r="B23" s="55" t="s">
        <v>47</v>
      </c>
      <c r="C23" s="55" t="s">
        <v>47</v>
      </c>
      <c r="D23" s="92" t="s">
        <v>47</v>
      </c>
      <c r="E23" s="55" t="s">
        <v>47</v>
      </c>
      <c r="F23" s="55" t="s">
        <v>47</v>
      </c>
      <c r="G23" s="55" t="s">
        <v>47</v>
      </c>
    </row>
    <row r="24" spans="1:7" ht="12.75" customHeight="1" x14ac:dyDescent="0.25">
      <c r="A24" s="8" t="s">
        <v>16</v>
      </c>
      <c r="B24" s="55" t="s">
        <v>47</v>
      </c>
      <c r="C24" s="55" t="s">
        <v>47</v>
      </c>
      <c r="D24" s="92" t="s">
        <v>47</v>
      </c>
      <c r="E24" s="55" t="s">
        <v>47</v>
      </c>
      <c r="F24" s="55" t="s">
        <v>47</v>
      </c>
      <c r="G24" s="55" t="s">
        <v>47</v>
      </c>
    </row>
    <row r="25" spans="1:7" ht="12.75" customHeight="1" x14ac:dyDescent="0.25">
      <c r="A25" s="9" t="s">
        <v>17</v>
      </c>
      <c r="B25" s="65" t="s">
        <v>47</v>
      </c>
      <c r="C25" s="65" t="s">
        <v>47</v>
      </c>
      <c r="D25" s="93" t="s">
        <v>47</v>
      </c>
      <c r="E25" s="65" t="s">
        <v>47</v>
      </c>
      <c r="F25" s="65" t="s">
        <v>47</v>
      </c>
      <c r="G25" s="65" t="s">
        <v>47</v>
      </c>
    </row>
    <row r="26" spans="1:7" ht="25.5" customHeight="1" x14ac:dyDescent="0.25">
      <c r="A26" s="28" t="s">
        <v>28</v>
      </c>
      <c r="B26" s="51">
        <v>728</v>
      </c>
      <c r="C26" s="51">
        <v>2105</v>
      </c>
      <c r="D26" s="70">
        <v>1797</v>
      </c>
      <c r="E26" s="19">
        <v>100</v>
      </c>
      <c r="F26" s="19">
        <v>100</v>
      </c>
      <c r="G26" s="19">
        <f>ROUND(D26/D26*100,1)</f>
        <v>100</v>
      </c>
    </row>
    <row r="27" spans="1:7" ht="12.75" customHeight="1" x14ac:dyDescent="0.25">
      <c r="A27" s="14"/>
      <c r="B27" s="101" t="s">
        <v>42</v>
      </c>
      <c r="C27" s="101"/>
      <c r="D27" s="101"/>
      <c r="E27" s="101"/>
      <c r="F27" s="101"/>
      <c r="G27" s="101"/>
    </row>
    <row r="28" spans="1:7" ht="12.75" customHeight="1" x14ac:dyDescent="0.25">
      <c r="A28" s="2" t="s">
        <v>15</v>
      </c>
      <c r="B28" s="48">
        <v>254</v>
      </c>
      <c r="C28" s="48">
        <v>78</v>
      </c>
      <c r="D28" s="69">
        <v>52</v>
      </c>
      <c r="E28" s="18">
        <v>91.7</v>
      </c>
      <c r="F28" s="54">
        <v>63.9</v>
      </c>
      <c r="G28" s="52">
        <f>ROUND(D28/D31*100,1)</f>
        <v>22.1</v>
      </c>
    </row>
    <row r="29" spans="1:7" ht="12.75" customHeight="1" x14ac:dyDescent="0.25">
      <c r="A29" s="8" t="s">
        <v>16</v>
      </c>
      <c r="B29" s="48">
        <v>21</v>
      </c>
      <c r="C29" s="48">
        <v>53</v>
      </c>
      <c r="D29" s="69">
        <v>187</v>
      </c>
      <c r="E29" s="18">
        <v>7.6</v>
      </c>
      <c r="F29" s="54">
        <v>43.4</v>
      </c>
      <c r="G29" s="52">
        <f>ROUND(D29/D31*100,1)</f>
        <v>79.599999999999994</v>
      </c>
    </row>
    <row r="30" spans="1:7" ht="12.75" customHeight="1" x14ac:dyDescent="0.25">
      <c r="A30" s="9" t="s">
        <v>17</v>
      </c>
      <c r="B30" s="50">
        <v>0</v>
      </c>
      <c r="C30" s="50">
        <v>25</v>
      </c>
      <c r="D30" s="91">
        <v>115</v>
      </c>
      <c r="E30" s="22">
        <v>0</v>
      </c>
      <c r="F30" s="58">
        <v>20.5</v>
      </c>
      <c r="G30" s="22">
        <f>ROUND(D30/D31*100,1)</f>
        <v>48.9</v>
      </c>
    </row>
    <row r="31" spans="1:7" ht="25.5" customHeight="1" x14ac:dyDescent="0.25">
      <c r="A31" s="28" t="s">
        <v>28</v>
      </c>
      <c r="B31" s="51">
        <v>277</v>
      </c>
      <c r="C31" s="51">
        <v>122</v>
      </c>
      <c r="D31" s="70">
        <v>235</v>
      </c>
      <c r="E31" s="19">
        <v>100</v>
      </c>
      <c r="F31" s="19">
        <v>100</v>
      </c>
      <c r="G31" s="19">
        <f>ROUND(D31/D31*100,1)</f>
        <v>100</v>
      </c>
    </row>
    <row r="32" spans="1:7" ht="12.75" customHeight="1" x14ac:dyDescent="0.25">
      <c r="A32" s="14"/>
      <c r="B32" s="101" t="s">
        <v>57</v>
      </c>
      <c r="C32" s="101"/>
      <c r="D32" s="101"/>
      <c r="E32" s="101"/>
      <c r="F32" s="101"/>
      <c r="G32" s="101"/>
    </row>
    <row r="33" spans="1:7" ht="12.75" customHeight="1" x14ac:dyDescent="0.25">
      <c r="A33" s="2" t="s">
        <v>15</v>
      </c>
      <c r="B33" s="55" t="s">
        <v>47</v>
      </c>
      <c r="C33" s="55" t="s">
        <v>47</v>
      </c>
      <c r="D33" s="92" t="s">
        <v>47</v>
      </c>
      <c r="E33" s="55" t="s">
        <v>47</v>
      </c>
      <c r="F33" s="55" t="s">
        <v>47</v>
      </c>
      <c r="G33" s="55" t="s">
        <v>47</v>
      </c>
    </row>
    <row r="34" spans="1:7" ht="12.75" customHeight="1" x14ac:dyDescent="0.25">
      <c r="A34" s="8" t="s">
        <v>16</v>
      </c>
      <c r="B34" s="55" t="s">
        <v>47</v>
      </c>
      <c r="C34" s="55" t="s">
        <v>47</v>
      </c>
      <c r="D34" s="92" t="s">
        <v>47</v>
      </c>
      <c r="E34" s="55" t="s">
        <v>47</v>
      </c>
      <c r="F34" s="55" t="s">
        <v>47</v>
      </c>
      <c r="G34" s="55" t="s">
        <v>47</v>
      </c>
    </row>
    <row r="35" spans="1:7" ht="12.75" customHeight="1" x14ac:dyDescent="0.25">
      <c r="A35" s="9" t="s">
        <v>17</v>
      </c>
      <c r="B35" s="65" t="s">
        <v>47</v>
      </c>
      <c r="C35" s="65" t="s">
        <v>47</v>
      </c>
      <c r="D35" s="93" t="s">
        <v>47</v>
      </c>
      <c r="E35" s="65" t="s">
        <v>47</v>
      </c>
      <c r="F35" s="65" t="s">
        <v>47</v>
      </c>
      <c r="G35" s="65" t="s">
        <v>47</v>
      </c>
    </row>
    <row r="36" spans="1:7" s="57" customFormat="1" ht="25.5" customHeight="1" x14ac:dyDescent="0.25">
      <c r="A36" s="28" t="s">
        <v>28</v>
      </c>
      <c r="B36" s="51">
        <v>96</v>
      </c>
      <c r="C36" s="51">
        <v>100</v>
      </c>
      <c r="D36" s="70">
        <v>601</v>
      </c>
      <c r="E36" s="19">
        <v>100</v>
      </c>
      <c r="F36" s="19">
        <v>100</v>
      </c>
      <c r="G36" s="19">
        <f>ROUND(D36/D36*100,1)</f>
        <v>100</v>
      </c>
    </row>
    <row r="37" spans="1:7" ht="12.75" customHeight="1" x14ac:dyDescent="0.25">
      <c r="A37" s="14"/>
      <c r="B37" s="101" t="s">
        <v>46</v>
      </c>
      <c r="C37" s="101"/>
      <c r="D37" s="101"/>
      <c r="E37" s="101"/>
      <c r="F37" s="101"/>
      <c r="G37" s="101"/>
    </row>
    <row r="38" spans="1:7" ht="12.75" customHeight="1" x14ac:dyDescent="0.25">
      <c r="A38" s="2" t="s">
        <v>15</v>
      </c>
      <c r="B38" s="48">
        <v>0</v>
      </c>
      <c r="C38" s="48">
        <v>7</v>
      </c>
      <c r="D38" s="69">
        <v>114</v>
      </c>
      <c r="E38" s="56" t="s">
        <v>48</v>
      </c>
      <c r="F38" s="54">
        <v>35</v>
      </c>
      <c r="G38" s="52">
        <f>ROUND(D38/D41*100,1)</f>
        <v>52.8</v>
      </c>
    </row>
    <row r="39" spans="1:7" ht="12.75" customHeight="1" x14ac:dyDescent="0.25">
      <c r="A39" s="8" t="s">
        <v>16</v>
      </c>
      <c r="B39" s="48">
        <v>0</v>
      </c>
      <c r="C39" s="48">
        <v>13</v>
      </c>
      <c r="D39" s="69">
        <v>104</v>
      </c>
      <c r="E39" s="56" t="s">
        <v>48</v>
      </c>
      <c r="F39" s="54">
        <v>65</v>
      </c>
      <c r="G39" s="52">
        <f>ROUND(D39/D41*100,1)</f>
        <v>48.1</v>
      </c>
    </row>
    <row r="40" spans="1:7" ht="12.75" customHeight="1" x14ac:dyDescent="0.25">
      <c r="A40" s="9" t="s">
        <v>17</v>
      </c>
      <c r="B40" s="50">
        <v>0</v>
      </c>
      <c r="C40" s="50">
        <v>4</v>
      </c>
      <c r="D40" s="91">
        <v>95</v>
      </c>
      <c r="E40" s="59" t="s">
        <v>48</v>
      </c>
      <c r="F40" s="58">
        <v>20</v>
      </c>
      <c r="G40" s="22">
        <f>ROUND(D40/D41*100,1)</f>
        <v>44</v>
      </c>
    </row>
    <row r="41" spans="1:7" ht="25.5" customHeight="1" x14ac:dyDescent="0.25">
      <c r="A41" s="88" t="s">
        <v>28</v>
      </c>
      <c r="B41" s="51">
        <v>0</v>
      </c>
      <c r="C41" s="51">
        <v>20</v>
      </c>
      <c r="D41" s="70">
        <v>216</v>
      </c>
      <c r="E41" s="89" t="s">
        <v>48</v>
      </c>
      <c r="F41" s="90">
        <v>100</v>
      </c>
      <c r="G41" s="19">
        <f>ROUND(D41/D41*100,1)</f>
        <v>100</v>
      </c>
    </row>
    <row r="42" spans="1:7" ht="12.75" customHeight="1" x14ac:dyDescent="0.25">
      <c r="A42" s="28"/>
      <c r="B42" s="19"/>
      <c r="C42" s="19"/>
      <c r="D42" s="19"/>
      <c r="E42" s="19"/>
      <c r="F42" s="19"/>
      <c r="G42" s="19"/>
    </row>
    <row r="43" spans="1:7" ht="12.75" customHeight="1" x14ac:dyDescent="0.25">
      <c r="A43" s="34" t="s">
        <v>27</v>
      </c>
    </row>
    <row r="44" spans="1:7" ht="12.75" customHeight="1" x14ac:dyDescent="0.25">
      <c r="A44" s="33" t="s">
        <v>29</v>
      </c>
    </row>
    <row r="45" spans="1:7" ht="12.75" customHeight="1" x14ac:dyDescent="0.25">
      <c r="A45" s="27" t="s">
        <v>25</v>
      </c>
    </row>
    <row r="46" spans="1:7" ht="12.75" customHeight="1" x14ac:dyDescent="0.25">
      <c r="A46" s="2" t="s">
        <v>30</v>
      </c>
    </row>
    <row r="47" spans="1:7" ht="12.75" customHeight="1" x14ac:dyDescent="0.25">
      <c r="A47" s="41" t="s">
        <v>31</v>
      </c>
    </row>
    <row r="48" spans="1:7" ht="12.75" customHeight="1" x14ac:dyDescent="0.25">
      <c r="A48" s="2" t="s">
        <v>53</v>
      </c>
    </row>
    <row r="49" spans="1:1" ht="12.75" customHeight="1" x14ac:dyDescent="0.25">
      <c r="A49" s="41" t="s">
        <v>54</v>
      </c>
    </row>
    <row r="50" spans="1:1" ht="12.75" customHeight="1" x14ac:dyDescent="0.25">
      <c r="A50" s="41" t="s">
        <v>55</v>
      </c>
    </row>
    <row r="53" spans="1:1" ht="12.75" customHeight="1" x14ac:dyDescent="0.25">
      <c r="A53" s="36" t="str">
        <f>Contents!B23</f>
        <v>© Commonwealth of Australia 2023</v>
      </c>
    </row>
  </sheetData>
  <mergeCells count="9">
    <mergeCell ref="B5:D5"/>
    <mergeCell ref="B37:G37"/>
    <mergeCell ref="B32:G32"/>
    <mergeCell ref="B27:G27"/>
    <mergeCell ref="B22:G22"/>
    <mergeCell ref="B17:G17"/>
    <mergeCell ref="B12:G12"/>
    <mergeCell ref="B7:G7"/>
    <mergeCell ref="E5:G5"/>
  </mergeCells>
  <hyperlinks>
    <hyperlink ref="A53" r:id="rId1" location="copyright-and-creative-commons" display="© Commonwealth of Australia 202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 </vt:lpstr>
      <vt:lpstr>Table 2</vt:lpstr>
      <vt:lpstr>Table 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Ben Keane</cp:lastModifiedBy>
  <dcterms:created xsi:type="dcterms:W3CDTF">2020-11-25T06:28:20Z</dcterms:created>
  <dcterms:modified xsi:type="dcterms:W3CDTF">2022-12-16T01:38:38Z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2021-09-03T00:30:57Z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d7cb9e44-3476-475e-b7b7-7d43ca8cec93</vt:lpwstr>
  </property>
  <property fmtid="{D5CDD505-2E9C-101B-9397-08002B2CF9AE}" pid="8" name="MSIP_Label_c8e5a7ee-c283-40b0-98eb-fa437df4c031_ContentBits">
    <vt:lpwstr>0</vt:lpwstr>
  </property>
</Properties>
</file>