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 state="visible" name="Foglio4" sheetId="2" r:id="rId5"/>
    <sheet state="visible" name="Foglio5" sheetId="3" r:id="rId6"/>
    <sheet state="visible" name="Foglio3" sheetId="4" r:id="rId7"/>
  </sheets>
  <definedNames/>
  <calcPr/>
</workbook>
</file>

<file path=xl/sharedStrings.xml><?xml version="1.0" encoding="utf-8"?>
<sst xmlns="http://schemas.openxmlformats.org/spreadsheetml/2006/main" count="1890" uniqueCount="1709">
  <si>
    <t>HTML URL</t>
  </si>
  <si>
    <t>SHA1</t>
  </si>
  <si>
    <t>COMMIT MSG</t>
  </si>
  <si>
    <t>DEV/PROJECT NAME</t>
  </si>
  <si>
    <t>STAR</t>
  </si>
  <si>
    <t>LABEL</t>
  </si>
  <si>
    <t>Appunto</t>
  </si>
  <si>
    <t>QUERY</t>
  </si>
  <si>
    <t>DUPLICATI</t>
  </si>
  <si>
    <t>Category LABEL</t>
  </si>
  <si>
    <t>COUNT</t>
  </si>
  <si>
    <t>Query</t>
  </si>
  <si>
    <t>tot</t>
  </si>
  <si>
    <t>Total Count</t>
  </si>
  <si>
    <t xml:space="preserve">https://github.com/temporalio/sdk-java/commit/1ecbdcd4b2df54079793cf6865a8ac8b3b672db8#diff-03a3f3844a2ccdd326dcbbaa3d2af7863f284ae342fb1b372c30e6489917e5ae
</t>
  </si>
  <si>
    <t>1ecbdcd4b2df54079793cf6865a8ac8b3b672db8</t>
  </si>
  <si>
    <t>Introduce OpenJDK Alpine Docker base image (#417)
 In order to have the smallest image possible, the Alpine image has to
 be used. This will increase performance and will use less disk space
 and network ingress.</t>
  </si>
  <si>
    <t>temporalio/java-sdk</t>
  </si>
  <si>
    <t>Canghe/choose another base image</t>
  </si>
  <si>
    <t>TOTAL COUNT CHECK</t>
  </si>
  <si>
    <t>https://github.com/ARM-PIt/debian-10-slim-armhf-rpi-firmware/commit/88ea4584ee8329ff919e5846e7c71b123892252e</t>
  </si>
  <si>
    <t>88ea4584ee8329ff919e5846e7c71b123892252e</t>
  </si>
  <si>
    <t>docker: merge RUNs to reduce final image size</t>
  </si>
  <si>
    <t xml:space="preserve">ARM-PIt/debian-10-slim-armhf-rpi-firmware
</t>
  </si>
  <si>
    <t>Use smaller image</t>
  </si>
  <si>
    <t>Add or use an ENV variable</t>
  </si>
  <si>
    <t>image size</t>
  </si>
  <si>
    <t>https://github.com/felixedel/flirror/commit/374d37653266a0f6efc2f6daf2eec31f2413c12a</t>
  </si>
  <si>
    <t>374d37653266a0f6efc2f6daf2eec31f2413c12a</t>
  </si>
  <si>
    <t>Optimize Flirror Dockerfile regarding size and build performance</t>
  </si>
  <si>
    <t>felixedel/flirror</t>
  </si>
  <si>
    <t>Reduce version of base image</t>
  </si>
  <si>
    <t>Upgrade version of ENV</t>
  </si>
  <si>
    <t>time build</t>
  </si>
  <si>
    <t>https://github.com/stograde/stograde/commit/00044c0c49dc7ba0fe019f012d39175908f70f03</t>
  </si>
  <si>
    <t>00044c0c49dc7ba0fe019f012d39175908f70f03</t>
  </si>
  <si>
    <t>change base image to python3-slim and install required packages
 This drops the Docker image size from 946MB to ~390MB.</t>
  </si>
  <si>
    <t>stograde/stograde</t>
  </si>
  <si>
    <t>Upgrade version of base image</t>
  </si>
  <si>
    <t>Combine multiple ENV keys</t>
  </si>
  <si>
    <t>Change variant of same base image</t>
  </si>
  <si>
    <t>Reduce version of tool/dependencies/installation</t>
  </si>
  <si>
    <t>https://github.com/jakowenko/watchtower/commit/0006c060e5f5e575a664a8238451e75e14090bb2</t>
  </si>
  <si>
    <t>0006c060e5f5e575a664a8238451e75e14090bb2</t>
  </si>
  <si>
    <t>reduce image size by using node:12-alpine</t>
  </si>
  <si>
    <t>jakowenko/watchtower</t>
  </si>
  <si>
    <t>----------------------------------------------</t>
  </si>
  <si>
    <t>Version check</t>
  </si>
  <si>
    <t>https://github.com/ITrust/docker-images/commit/001e054fe3c95ea9112029672550b30db0e7057c</t>
  </si>
  <si>
    <t>001e054fe3c95ea9112029672550b30db0e7057c</t>
  </si>
  <si>
    <t>now java alpine based image ... reduce size by 3</t>
  </si>
  <si>
    <t>ITrust/docker-images</t>
  </si>
  <si>
    <t>https://github.com/craftercms/docker-images/commit/00212eb85aab42094e7cfdf47e94b7fcb0b04286</t>
  </si>
  <si>
    <t>00212eb85aab42094e7cfdf47e94b7fcb0b04286</t>
  </si>
  <si>
    <t>Fixed Docker images to know create the crafter user at the beginning …
 …and thus reduce image size</t>
  </si>
  <si>
    <t>craftercms/docker-images</t>
  </si>
  <si>
    <t>Reduce version of tool/dipendencies/installation</t>
  </si>
  <si>
    <t>Choose another image</t>
  </si>
  <si>
    <t>https://github.com/rafaelhdr/glewlwyd-oauth2-server/commit/0030536d59732c3db237fcaf568c963c7e99cb2b</t>
  </si>
  <si>
    <t>0030536d59732c3db237fcaf568c963c7e99cb2b</t>
  </si>
  <si>
    <t>Small decrease for images sizes by removing development packages afte…</t>
  </si>
  <si>
    <t>freeze/glewlwyd-oauth2-server</t>
  </si>
  <si>
    <t>Install esplicit version of tool</t>
  </si>
  <si>
    <t>questi uniti</t>
  </si>
  <si>
    <t>Reduce vesion of base image</t>
  </si>
  <si>
    <t>https://github.com/AcuoFS/acuo-proxy/commit/003208fabf7fdba3c3c559e88a9b4efef673fd05</t>
  </si>
  <si>
    <t>003208fabf7fdba3c3c559e88a9b4efef673fd05</t>
  </si>
  <si>
    <t>OW-808 adding a multi-stage docker build file
 to reduce the size of our images</t>
  </si>
  <si>
    <t>AcuoFS/acuo-proxy</t>
  </si>
  <si>
    <t>Install tools</t>
  </si>
  <si>
    <t>Increase versione of base image</t>
  </si>
  <si>
    <t>Variant of the same base image</t>
  </si>
  <si>
    <t>https://github.com/denverwilliams/fluentd-docker-image/commit/00367889d4ff6ae2ac97fe57b9dd5055ab501601</t>
  </si>
  <si>
    <t>00367889d4ff6ae2ac97fe57b9dd5055ab501601</t>
  </si>
  <si>
    <t>Delete local gem cache to decrease 2.4MB of image size</t>
  </si>
  <si>
    <t>0-T-0/docker</t>
  </si>
  <si>
    <t>.dockerignore</t>
  </si>
  <si>
    <t>Change on base image</t>
  </si>
  <si>
    <t>https://github.com/alphagov/pay-publicauth/commit/005fa7b65398c0b5bad72e069b13329b5d11bbab</t>
  </si>
  <si>
    <t>005fa7b65398c0b5bad72e069b13329b5d11bbab</t>
  </si>
  <si>
    <t>PP-4378: Use --no-cache with apk
 When building our images, using the --no-cache argument to Alpine's package
 manager, apk, avoids saving package listings to disk. This reduces the size of
 our docker images slightly.</t>
  </si>
  <si>
    <t>noecorp/pay-publicauth</t>
  </si>
  <si>
    <t>https://github.com/peer-calls/peer-calls/commit/0077794a21937da83e0e8050c4b70ea50ae57464</t>
  </si>
  <si>
    <t>0077794a21937da83e0e8050c4b70ea50ae57464</t>
  </si>
  <si>
    <t>Reduce Docker image size, improve Dockerfile</t>
  </si>
  <si>
    <t>peer-calls/peer-calls</t>
  </si>
  <si>
    <t>Sort instruction</t>
  </si>
  <si>
    <t>Sort istallation sequence</t>
  </si>
  <si>
    <t>Multiple Dockerfile</t>
  </si>
  <si>
    <t>Inline RUN istruction</t>
  </si>
  <si>
    <t>Multistage build</t>
  </si>
  <si>
    <t>https://github.com/costela/docker-etchosts/commit/0080837e8801f6ccec712d9cbe646b0d7fdc9ef1</t>
  </si>
  <si>
    <t>0080837e8801f6ccec712d9cbe646b0d7fdc9ef1</t>
  </si>
  <si>
    <t>use multi-stage build to reduce image size</t>
  </si>
  <si>
    <t>costela/docker-etchosts</t>
  </si>
  <si>
    <t>Separate RUN command</t>
  </si>
  <si>
    <t>Restructure files/s</t>
  </si>
  <si>
    <t>https://github.com/Zilliqa/zli/commit/0099047a65374856d09ddd3a70c53474dc3626c1</t>
  </si>
  <si>
    <t>0099047a65374856d09ddd3a70c53474dc3626c1</t>
  </si>
  <si>
    <t>reduced docker image size</t>
  </si>
  <si>
    <t>Zilliqa/zli</t>
  </si>
  <si>
    <t>-----------------------------------------------</t>
  </si>
  <si>
    <t>------------------------------------------------</t>
  </si>
  <si>
    <t>https://github.com/Wrongsides/cherrypickor/commit/00d2f7efa66904f386afe6d464bcb85fd81afbdb</t>
  </si>
  <si>
    <t>00d2f7efa66904f386afe6d464bcb85fd81afbdb</t>
  </si>
  <si>
    <t>Wrongsides / cherrypickor</t>
  </si>
  <si>
    <t>Add or Modify options to the RUN command</t>
  </si>
  <si>
    <t>Separate RUN istruciton</t>
  </si>
  <si>
    <t>Add or modify option in RUN istrucion</t>
  </si>
  <si>
    <t>Modify RUN</t>
  </si>
  <si>
    <t>Add dipendencies</t>
  </si>
  <si>
    <t>https://github.com/submariner-io/submariner/commit/00e5519baae0ed3ed33ba54b3b8febceb65138a6</t>
  </si>
  <si>
    <t>00e5519baae0ed3ed33ba54b3b8febceb65138a6</t>
  </si>
  <si>
    <t>Shrink the Submariner container image
 This removes a number of unused packages, without breaking any
 dependencies (it should also be possible to remove systemd...). This
 reduces the image size by 50MiB.</t>
  </si>
  <si>
    <t>submariner-io/submariner</t>
  </si>
  <si>
    <t>Romove data from container with rm in RUN command</t>
  </si>
  <si>
    <t>https://github.com/zitsen/postgres-pgxn/commit/00e9ef6ea9f1fd34621aacc3440c56467b03a1e7</t>
  </si>
  <si>
    <t>00e9ef6ea9f1fd34621aacc3440c56467b03a1e7</t>
  </si>
  <si>
    <t>fix: reduce image size by remove dev-dependencies</t>
  </si>
  <si>
    <t>zitsen/postgres-pgxn</t>
  </si>
  <si>
    <t>Remove unecessary dipendencies</t>
  </si>
  <si>
    <t>--no-cache</t>
  </si>
  <si>
    <t>https://github.com/elasticio/haproxy-srv/commit/01084fe313a894691d7ccd1f9b07f6c9e1c89f7d</t>
  </si>
  <si>
    <t>01084fe313a894691d7ccd1f9b07f6c9e1c89f7d</t>
  </si>
  <si>
    <t>Fixed issues, reduced image size</t>
  </si>
  <si>
    <t>elasticio/ haproxy-srv</t>
  </si>
  <si>
    <t>Remove unecessary packages</t>
  </si>
  <si>
    <t>-RUN apk add --no-cache</t>
  </si>
  <si>
    <t>Remove unecessry installation</t>
  </si>
  <si>
    <t>apt get clean</t>
  </si>
  <si>
    <t>https://github.com/jumanjihouse/docker-ssh-scan/commit/0112a54e4b6cb9ab2774a1b92327ba9fbfd4814e</t>
  </si>
  <si>
    <t>0112a54e4b6cb9ab2774a1b92327ba9fbfd4814e</t>
  </si>
  <si>
    <t>reduce image size from 49 MiB to 39 MiB</t>
  </si>
  <si>
    <t>jumanjiman/docker-ssh-scan</t>
  </si>
  <si>
    <t>Strip not essential source files</t>
  </si>
  <si>
    <t>yum clean all</t>
  </si>
  <si>
    <t>Remove unecessarhy scripts</t>
  </si>
  <si>
    <t>NON USANO</t>
  </si>
  <si>
    <t>https://github.com/kruize/kruize/commit/012e27df66b143224ddd98695aebbbd469b661b7</t>
  </si>
  <si>
    <t>012e27df66b143224ddd98695aebbbd469b661b7</t>
  </si>
  <si>
    <t>Update Dockerfile to add a jlinked jre.
 This reduces the size of the image from 374MB down to 116MB.
 Bump up VERSION to 0.6.3-rc2 for docker analysis updates.</t>
  </si>
  <si>
    <t>kruize/kruize</t>
  </si>
  <si>
    <t>--no-install-reccomends</t>
  </si>
  <si>
    <t>nexe cache</t>
  </si>
  <si>
    <t>https://github.com/gaoce/TimeVis/commit/01327ef2c7b585b1dafd4ca226e77e119f22ab22</t>
  </si>
  <si>
    <t>01327ef2c7b585b1dafd4ca226e77e119f22ab22</t>
  </si>
  <si>
    <t>Update Dockerfile with .dockerignore to reduce image size</t>
  </si>
  <si>
    <t>gaoce/ TimeVis</t>
  </si>
  <si>
    <t>SORT COPY</t>
  </si>
  <si>
    <t>https://github.com/lu-ci/apex-sigma-core/commit/01541642c997124da292679837885305cb1d1983</t>
  </si>
  <si>
    <t>01541642c997124da292679837885305cb1d1983</t>
  </si>
  <si>
    <t>Use Alpine Linux python image.
 Add build stage to Dockerfile to reduce image size.</t>
  </si>
  <si>
    <t>Superont/bot2</t>
  </si>
  <si>
    <t>SORT ADD</t>
  </si>
  <si>
    <t>Separate dockerfiles</t>
  </si>
  <si>
    <t>Sort ARG when is used</t>
  </si>
  <si>
    <t>Sort installation sequence</t>
  </si>
  <si>
    <t>Specific COPY</t>
  </si>
  <si>
    <t>SORT ISTRUCTION</t>
  </si>
  <si>
    <t>https://github.com/zanemcca/instanews/commit/01a94767ca13be3448977517dca30cfa304c3acf</t>
  </si>
  <si>
    <t>01a94767ca13be3448977517dca30cfa304c3acf</t>
  </si>
  <si>
    <t>Updated Dockerfile and circle.yml to decrease build times</t>
  </si>
  <si>
    <t>zanemcca/instanews</t>
  </si>
  <si>
    <t>Specific ADD</t>
  </si>
  <si>
    <t>USANO</t>
  </si>
  <si>
    <t>Change ADD in COPY</t>
  </si>
  <si>
    <t>Caching operations</t>
  </si>
  <si>
    <t>https://github.com/jacekd87/graylog-zabbix-alert-monitor/commit/01b2ef2d0a3132c08eaedccf093baececaf2e06f</t>
  </si>
  <si>
    <t>01b2ef2d0a3132c08eaedccf093baececaf2e06f</t>
  </si>
  <si>
    <t>master: optimize Dockerfiles to reduce build times</t>
  </si>
  <si>
    <t>jacekd87/graylog-zabbix-alert-monitor</t>
  </si>
  <si>
    <t>Remove data from container with RUN rm</t>
  </si>
  <si>
    <t>https://github.com/elixir-cloud-aai/mock-TES/commit/020aa0e4873792df1d84f3c93427a72dbea7fe1a</t>
  </si>
  <si>
    <t>020aa0e4873792df1d84f3c93427a72dbea7fe1a</t>
  </si>
  <si>
    <t>update readme &amp; dockerfile
* update readme
* update dockerfile : File ```requirements.txt``` is now copied to container and packages are installed via pip before the rest of the application files are copied. This means that after an image was built for the first time, on subsequent builds Python dependencies only have to be reinstalled whenever the requirements change. Any other changes in the application code will only require installation of the application itself. This reduces the build time</t>
  </si>
  <si>
    <t xml:space="preserve">elixir-cloud-aai/mock-TES
</t>
  </si>
  <si>
    <t>RUN apk add --no-cache</t>
  </si>
  <si>
    <t>Remove unecessary dipendencies/packages</t>
  </si>
  <si>
    <t>https://github.com/detiuaveiro/social-network-mining/commit/020d5c304ec9ede8edc2de95cdc3b0ef435b881f</t>
  </si>
  <si>
    <t>020d5c304ec9ede8edc2de95cdc3b0ef435b881f</t>
  </si>
  <si>
    <t>Updated the dockerfile to install the requirements first and then copy the necessary files.
This allows us to reduce build times by a lot, as docker can cache previous builds if we're only updating the actual code files, rather than forcing it to rebuild the image every single time.</t>
  </si>
  <si>
    <t>detiuaveiro/social-network-mining</t>
  </si>
  <si>
    <t>nexe-cache</t>
  </si>
  <si>
    <t>Remoce unecessary intallation</t>
  </si>
  <si>
    <t>Remove unecesary scripts</t>
  </si>
  <si>
    <t>https://github.com/ebimodeling/ghgvcR/commit/020fb32212a9e154eae3dd032dabe39c677c6304</t>
  </si>
  <si>
    <t>020fb32212a9e154eae3dd032dabe39c677c6304</t>
  </si>
  <si>
    <t>Uses ghgvcr-base as the docker base image for ghgvcr. The build process
for installing the R libraries is so slow, this change (building in the
base image) drops our build time from ~18 minutes to under 2 minutes</t>
  </si>
  <si>
    <t>ebimodeling/ghgvcR</t>
  </si>
  <si>
    <t>apt-get clean</t>
  </si>
  <si>
    <t>https://github.com/RagedUnicorn/docker-mysql/commit/02470db3d5a40ba58b100a0948783fd151773c38</t>
  </si>
  <si>
    <t>02470db3d5a40ba58b100a0948783fd151773c38</t>
  </si>
  <si>
    <t>* Simplify build by merging mysql installation into run block. This 
reduces build time and size by reducing the amount of layers</t>
  </si>
  <si>
    <t xml:space="preserve">RagedUnicorn/docker-mysql
</t>
  </si>
  <si>
    <t>-j</t>
  </si>
  <si>
    <t>nix-collect-garbage</t>
  </si>
  <si>
    <t>https://github.com/Fortify-Labs/Fortify/commit/03e21941fa41afca2cfbbc5db17f297a62001f66</t>
  </si>
  <si>
    <t>03e21941fa41afca2cfbbc5db17f297a62001f66</t>
  </si>
  <si>
    <t>Create custom docker base image, so build times get reduced</t>
  </si>
  <si>
    <t>Fortify-Labs/Fortify</t>
  </si>
  <si>
    <t>apt-get purge</t>
  </si>
  <si>
    <t>--keep-outdated</t>
  </si>
  <si>
    <t>apt-get autoremove</t>
  </si>
  <si>
    <t>https://github.com/Aniket61/openshift3.x/commit/0410309335be009368a3fe98b5dd74a17f1def4c</t>
  </si>
  <si>
    <t>0410309335be009368a3fe98b5dd74a17f1def4c</t>
  </si>
  <si>
    <t xml:space="preserve">Dockerfile: build using RPM packages
This should significantly improve build time and decrease image size
</t>
  </si>
  <si>
    <t>Aniket61/openshift3.x</t>
  </si>
  <si>
    <t>Change dowload protocol(curl to wget)</t>
  </si>
  <si>
    <t>make clean</t>
  </si>
  <si>
    <t>https://github.com/Imperial-Web-Apps-Group-4/OnBoard-App/commit/045b383ba287da55839d0279e6b3e1298581f627</t>
  </si>
  <si>
    <t>045b383ba287da55839d0279e6b3e1298581f627</t>
  </si>
  <si>
    <t>Installing natively compiled gems to reduce image build time after adding new gem</t>
  </si>
  <si>
    <t>Imperial-Web-Apps-Group-4/OnBoard-App</t>
  </si>
  <si>
    <t>Data review</t>
  </si>
  <si>
    <t>https://github.com/torreypjones/k8s-shoot/commit/047382640d01b1d243e23c64568a9a6ab60c4418</t>
  </si>
  <si>
    <t>047382640d01b1d243e23c64568a9a6ab60c4418</t>
  </si>
  <si>
    <t>reduced the number of yum calls; to help reduce build time on ocp</t>
  </si>
  <si>
    <t>torreypjones/k8s-shoot</t>
  </si>
  <si>
    <t>https://github.com/kimleeju/memtier/commit/050f29cd5c42382d9a3383fc0aa7eb376775ffb7</t>
  </si>
  <si>
    <t>050f29cd5c42382d9a3383fc0aa7eb376775ffb7</t>
  </si>
  <si>
    <t>* Add '--no-install-recommends' switch to apt-get command to reduce build time and make image smaller (#70).</t>
  </si>
  <si>
    <t xml:space="preserve">kimleeju/memtier
</t>
  </si>
  <si>
    <t>npm -g set progress=false</t>
  </si>
  <si>
    <t>Install esplicit versio of tool</t>
  </si>
  <si>
    <t xml:space="preserve">--without-check </t>
  </si>
  <si>
    <t>https://github.com/hwcarr/managertest/commit/05b26bc75290a50afe02d4bd6693bf289a213643</t>
  </si>
  <si>
    <t>05b26bc75290a50afe02d4bd6693bf289a213643</t>
  </si>
  <si>
    <t>The two biggest changes to reduce the size and time right now</t>
  </si>
  <si>
    <t>hwcarr/managertest</t>
  </si>
  <si>
    <t>-- depth 1</t>
  </si>
  <si>
    <t>More specific</t>
  </si>
  <si>
    <t>Mount static data with VOLUME command</t>
  </si>
  <si>
    <t>Change package handler (npm to yarn)</t>
  </si>
  <si>
    <t>https://github.com/daniel-wells/SHOREmap/commit/015d3853afa8701111f6e488aca0cad653968ae5</t>
  </si>
  <si>
    <t>015d3853afa8701111f6e488aca0cad653968ae5</t>
  </si>
  <si>
    <t>use single RUN command to reduce image size</t>
  </si>
  <si>
    <t>daniel-wells/SHOREmap</t>
  </si>
  <si>
    <t>--production</t>
  </si>
  <si>
    <t>spostato</t>
  </si>
  <si>
    <t>https://github.com/jciolek/docker-protractor-headless/commit/016a54a251bcde02dd0874413c0900732c3e44fd</t>
  </si>
  <si>
    <t>016a54a251bcde02dd0874413c0900732c3e44fd</t>
  </si>
  <si>
    <t>chore(cleanup) remove apt lists in order to reduce image size</t>
  </si>
  <si>
    <t>jciolek/docker-protractor-headless</t>
  </si>
  <si>
    <t>Add dependencies</t>
  </si>
  <si>
    <t>https://github.com/bakape/shamichan/commit/01729f3a205fbc746cea310aaf2b74e92ca967df</t>
  </si>
  <si>
    <t>01729f3a205fbc746cea310aaf2b74e92ca967df</t>
  </si>
  <si>
    <t>docker: delete apt archives to reduce image size</t>
  </si>
  <si>
    <t>bakape/shamichan</t>
  </si>
  <si>
    <t>TOTAL COUNT</t>
  </si>
  <si>
    <t>https://github.com/jbender/docker-cmu-sphinx/commit/0187d5b018b087fbf2d14f418103253fce7a4b8a</t>
  </si>
  <si>
    <t>0187d5b018b087fbf2d14f418103253fce7a4b8a</t>
  </si>
  <si>
    <t>clean up after install to reduce image size</t>
  </si>
  <si>
    <t>jbender/docker-cmu-sphinx</t>
  </si>
  <si>
    <t>https://github.com/Charana123/Javascript-Code-Dojo/commit/0198fb6298bda21ad9ea766307862d3a97f5bf9a</t>
  </si>
  <si>
    <t>0198fb6298bda21ad9ea766307862d3a97f5bf9a</t>
  </si>
  <si>
    <t>Uses alpine-node for reduced image size</t>
  </si>
  <si>
    <t>Charana123/Javascript-Code-Dojo</t>
  </si>
  <si>
    <t>--depth 1</t>
  </si>
  <si>
    <t>https://github.com/athieriot/docker-elastic-metricbeat/commit/01c3053d8e1cc0ea6808c471f836e2852bd6af6d</t>
  </si>
  <si>
    <t>01c3053d8e1cc0ea6808c471f836e2852bd6af6d</t>
  </si>
  <si>
    <t>remove source tar to reduce image size by ~9mb</t>
  </si>
  <si>
    <t>athieriot/docker-elastic-metricbeat</t>
  </si>
  <si>
    <t>https://github.com/artburkart/nginx-php-fpm-phalcon/commit/01c4e4c16addeccda8b0476834f74331ec0e43fc</t>
  </si>
  <si>
    <t>01c4e4c16addeccda8b0476834f74331ec0e43fc</t>
  </si>
  <si>
    <t>This commit drops the image size from 815.2MB and 1.004GB to 462.4MB and
472.3MB respectively.</t>
  </si>
  <si>
    <t>artburkart/nginx-php-fpm-phalcon</t>
  </si>
  <si>
    <t>https://github.com/discordianfish/docker-spotter/commit/01c50c2a1bb9667c9ebbd851d93e3226788afa7a</t>
  </si>
  <si>
    <t>01c50c2a1bb9667c9ebbd851d93e3226788afa7a</t>
  </si>
  <si>
    <t>Use alpine linux as base image to reduce size</t>
  </si>
  <si>
    <t>discordianfish/docker-spotter</t>
  </si>
  <si>
    <t>spostato in unecessary</t>
  </si>
  <si>
    <t>Tweaks</t>
  </si>
  <si>
    <t>https://github.com/Container-Projects/Robots.Dockerfile/commit/01cc1373093f939d94d7a373552ba2f209b2bbb0</t>
  </si>
  <si>
    <t>01cc1373093f939d94d7a373552ba2f209b2bbb0</t>
  </si>
  <si>
    <t>added some cleanup tweaks
By default, Ubuntu or Debian based "apt" or "apt-get" system installs recommended but not suggested packages . 
By passing "--no-install-recommends" option, the user lets apt-get know not to consider recommended packages as a dependency to install.
This results in smaller downloads and installation of packages .
Refer to blog at [Ubuntu Blog](https://ubuntu.com/blog/we-reduced-our-docker-images-by-60-with-no-install-recommends) .
Removed "sudo" as docker best practice at [Docker Blog](https://docs.docker.com/develop/develop-images/dockerfile_best-practices/#user) 
Another Cleanup tweaks using 
1. apt-get clean 
2. rm -rf /var/lib/apt/lists/* /tmp/* /var/tmp/*
removing downloaded packages and packages list will free up some space ,
results in smaller image size.</t>
  </si>
  <si>
    <t>Container-Projects/Robots.Dockerfile</t>
  </si>
  <si>
    <t>https://github.com/paciofs/paciofs/commit/01de622ca2e9278be6e281f0ed039df1bfd7ad66</t>
  </si>
  <si>
    <t>01de622ca2e9278be6e281f0ed039df1bfd7ad66</t>
  </si>
  <si>
    <t>some optimizations to reduce image size</t>
  </si>
  <si>
    <t>paciofs/paciofs</t>
  </si>
  <si>
    <t>https://github.com/open-policy-agent/frameworks/commit/01e48811b13281967e74b2a4d74623e37f9f6ee1</t>
  </si>
  <si>
    <t>01e48811b13281967e74b2a4d74623e37f9f6ee1</t>
  </si>
  <si>
    <t>Cleaned up Dockerfile to reduce image size</t>
  </si>
  <si>
    <t>open-policy-agent/frameworks</t>
  </si>
  <si>
    <t>https://github.com/gitter-lab/SINGE/commit/01f3b3d6fea81d1652d2eea608ac000433a7a3f7</t>
  </si>
  <si>
    <t>01f3b3d6fea81d1652d2eea608ac000433a7a3f7</t>
  </si>
  <si>
    <t>**some links for reduce image size**</t>
  </si>
  <si>
    <t>gitter-lab/SINGE</t>
  </si>
  <si>
    <t>https://github.com/teamatldocker/crowd/commit/02288c7c13ff735eedfde659d0a05933340799ef</t>
  </si>
  <si>
    <t>02288c7c13ff735eedfde659d0a05933340799ef</t>
  </si>
  <si>
    <t>Changed to openjdk in order to decrease image size.</t>
  </si>
  <si>
    <t>teamatldocker/crowd</t>
  </si>
  <si>
    <t>https://github.com/eyadsibai/machine-learning-docker-image/commit/0242abf177ed4b090ceed1608d3aad414abb2c57</t>
  </si>
  <si>
    <t>0242abf177ed4b090ceed1608d3aad414abb2c57</t>
  </si>
  <si>
    <t>reduce image size</t>
  </si>
  <si>
    <t>eyadsibai/machine-learning-docker-image</t>
  </si>
  <si>
    <t>https://github.com/SapphicCode/Dockerfiles/commit/0246345117f917e1083bbc101203d921453cd590</t>
  </si>
  <si>
    <t>0246345117f917e1083bbc101203d921453cd590</t>
  </si>
  <si>
    <t>Significantly reduce image size
- Images were swapped to using Java 11
- These Java 11 images only contain the JRE instead of the full JDK</t>
  </si>
  <si>
    <t>SapphicCode/Dockerfiles</t>
  </si>
  <si>
    <t>https://github.com/hulloitskai/express-starter/commit/026efe386c3604bd8059ad4626fd499577558617</t>
  </si>
  <si>
    <t>026efe386c3604bd8059ad4626fd499577558617</t>
  </si>
  <si>
    <t>Significantly reduced production Docker image size
By removing 'ts-node' as a dependency and using the "builder pattern" to
copy only the bare necessities for production usage, a lot of the bloat
from previous produciton Docker images could be eliminated (from ~204MB
to ~124 MB, uncompressed).</t>
  </si>
  <si>
    <t>hulloitskai/express-starter</t>
  </si>
  <si>
    <t>https://github.com/santhoshepam/dotnet-docke/commit/02838eb031c22aaa8ecd1d87d333d845eccab5f1</t>
  </si>
  <si>
    <t>02838eb031c22aaa8ecd1d87d333d845eccab5f1</t>
  </si>
  <si>
    <t>Added logic to cleanup the apt cache. This reduces the image size by …
…~21mb.</t>
  </si>
  <si>
    <t>santhoshepam/dotnet-docke</t>
  </si>
  <si>
    <t>https://github.com/google/trillian/commit/02a802cda307acbc8c74a8487cd0ce22eb4ae4b4</t>
  </si>
  <si>
    <t>02a802cda307acbc8c74a8487cd0ce22eb4ae4b4</t>
  </si>
  <si>
    <t>Reduce image sizes using multi-stage builds (#1154)
* Docker multi-stage builds helps reduce the image sizes from 1.2GB --&gt; ~40MB
* Swapped `ENTRYPOINT` to the exec form which is preferred; it just runs the default (`/trillian_log_signer`)
* Deleted the arguments provided to `ENTRPOINT` as these appear (!) all provided during the Kubernetes deployment
* Thus deleted the ENV settings in the Dockerfile as redundant</t>
  </si>
  <si>
    <t>google/trillian</t>
  </si>
  <si>
    <t>https://github.com/AlwaysBeCrafting/Mysticell/commit/02e25e3536eec1eedb468cd93559cfd2304f24a2</t>
  </si>
  <si>
    <t>02e25e3536eec1eedb468cd93559cfd2304f24a2</t>
  </si>
  <si>
    <t>Further reduce Docker image size</t>
  </si>
  <si>
    <t>AlwaysBeCrafting/Mysticell</t>
  </si>
  <si>
    <t>https://github.com/thekaleidoscope/Sawtooth-seth/commit/02ed2a84ead33a4d9be9e3aa6fba9e671549088c</t>
  </si>
  <si>
    <t>02ed2a84ead33a4d9be9e3aa6fba9e671549088c</t>
  </si>
  <si>
    <t>Improve docs Dockerfile rebuild time
Move the COPY command after dependency installation to reduce rebuild times.
Reorganize layers to reduce final docker image size.</t>
  </si>
  <si>
    <t xml:space="preserve">thekaleidoscope/Sawtooth-seth
</t>
  </si>
  <si>
    <t>https://github.com/hypothesis/bouncer/commit/0313392fc51dc4a51f67d27a30008abe70d63814</t>
  </si>
  <si>
    <t>0313392fc51dc4a51f67d27a30008abe70d63814</t>
  </si>
  <si>
    <t>Use the official Alpine Linux base image
This works around a build failure with the gliderlabs/alpine image [1]
and matches the Docker image source we use for h. This change is also
recommended by Glider Labs [2] who maintain both images.
The resulting image is slightly larger (167MB vs 160MB for latest
released image) but there is plenty of room to reduce the image size in other</t>
  </si>
  <si>
    <t>hypothesis/bouncer</t>
  </si>
  <si>
    <t>https://github.com/softwaremagico/node-sharp/commit/0317e0258b9a3e4e344f57b9f94b49c38209e869</t>
  </si>
  <si>
    <t>0317e0258b9a3e4e344f57b9f94b49c38209e869</t>
  </si>
  <si>
    <t>Some dependencies removed to reduce image size</t>
  </si>
  <si>
    <t>softwaremagico/node-sharp</t>
  </si>
  <si>
    <t>https://github.com/Signiant/docker-nagios-base/commit/03429b5d8d71cc431ec05b82fef9c995bc358ca9</t>
  </si>
  <si>
    <t>03429b5d8d71cc431ec05b82fef9c995bc358ca9</t>
  </si>
  <si>
    <t>Update to nagios 4.4.1 and reduce image size by 300MB</t>
  </si>
  <si>
    <t>Signiant/docker-nagios-base</t>
  </si>
  <si>
    <t>https://github.com/xtremforce/docker/commit/0379802bc4f913b7eb59f5447d9fa28e5a9d4b91</t>
  </si>
  <si>
    <t>0379802bc4f913b7eb59f5447d9fa28e5a9d4b91</t>
  </si>
  <si>
    <t>use alpine to replace ubuntu to reduce image size</t>
  </si>
  <si>
    <t>xtremforce/docker</t>
  </si>
  <si>
    <t>https://github.com/amida-tech/amida-auth-microservice/commit/037bae474d226006eb047b43d8f6ba1e015d7a89</t>
  </si>
  <si>
    <t>037bae474d226006eb047b43d8f6ba1e015d7a89</t>
  </si>
  <si>
    <t>update the docker build to use a multi-stage build
This decreases the image size by 200MB but mostly is a change to demonstrate best practice on the build.</t>
  </si>
  <si>
    <t>amida-tech/amida-auth-microservice</t>
  </si>
  <si>
    <t>https://github.com/Container-Projects/Robots.Dockerfile/commit/03862666c162bc5f3c4f167429158b7cb1454ce6</t>
  </si>
  <si>
    <t>03862666c162bc5f3c4f167429158b7cb1454ce6</t>
  </si>
  <si>
    <t>https://github.com/kamito/dockers/commit/039a63c679c78aeef9d11dcdafb2ac5d04f02532</t>
  </si>
  <si>
    <t>039a63c679c78aeef9d11dcdafb2ac5d04f02532</t>
  </si>
  <si>
    <t>reduce image size and speed up building image</t>
  </si>
  <si>
    <t>kamito/dockers</t>
  </si>
  <si>
    <t>https://github.com/vespa-engine/docker-image-dev/commit/03cd6658aa054f50941799815370b062eb3c1aff</t>
  </si>
  <si>
    <t>03cd6658aa054f50941799815370b062eb3c1aff</t>
  </si>
  <si>
    <t>Run 'yum clean all' to reduce image size</t>
  </si>
  <si>
    <t>vespa-engine/docker-image-dev</t>
  </si>
  <si>
    <t>https://github.com/Cheaterman/uwsgi-docker-image/commit/03d25a8972d84e3f76ac2b68d075455f0d7deccc</t>
  </si>
  <si>
    <t>03d25a8972d84e3f76ac2b68d075455f0d7deccc</t>
  </si>
  <si>
    <t>Use alpine to reduce image size</t>
  </si>
  <si>
    <t>Cheaterman/uwsgi-docker-image</t>
  </si>
  <si>
    <t>https://github.com/oeg-upm/docker-geokettle-x3geo/commit/03dff873526a4eebe9b57a3e25a5056070c69edd</t>
  </si>
  <si>
    <t>03dff873526a4eebe9b57a3e25a5056070c69edd</t>
  </si>
  <si>
    <t>improved image to reduce size</t>
  </si>
  <si>
    <t>https://github.com/energywebfoundation/ocn-node/commit/068c2c001f6c0685337618c5759a938fba968624</t>
  </si>
  <si>
    <t>068c2c001f6c0685337618c5759a938fba968624</t>
  </si>
  <si>
    <t>rework docker-compose setup to reduce build times in container</t>
  </si>
  <si>
    <t>energywebfoundation/ocn-node</t>
  </si>
  <si>
    <t>https://github.com/idealo/ds-example-project/commit/0763d13d4fd20cc848ab9b8f720d09fe4a9bc6c7</t>
  </si>
  <si>
    <t>0763d13d4fd20cc848ab9b8f720d09fe4a9bc6c7</t>
  </si>
  <si>
    <t>Improved Dockerfile for better development loop and smaller image
- reordered install of dependencies so that changes to sources don't trigger a complete reinstall at build time
- set Python path
- decreased image size by only copying app sources</t>
  </si>
  <si>
    <t>idealo/ds-example-project</t>
  </si>
  <si>
    <t>https://github.com/ziccardi/pinpoint-openshift/commit/078c3ce344a388e3919c61f0ecd57a0bd234c360</t>
  </si>
  <si>
    <t>078c3ce344a388e3919c61f0ecd57a0bd234c360</t>
  </si>
  <si>
    <t>Docker cleanup
We need that to reduce build time</t>
  </si>
  <si>
    <t xml:space="preserve">ziccardi/pinpoint-openshift
</t>
  </si>
  <si>
    <t>https://github.com/Eren0180/eren/commit/07d410de21d8795a05d4d623f1063efbbc48a668</t>
  </si>
  <si>
    <t>07d410de21d8795a05d4d623f1063efbbc48a668</t>
  </si>
  <si>
    <t>Dockerfile: fix links in same step as generating the files
For intermediate stages, it's generally ok to perform steps
separately, however in this case, fixing the links would
happen every time the HTML was generated, so we might as
well do it in the same step, to reduce the size of the local
build cache, as it was adding 54MB for each rebuild:
    IMAGE               CREATED             CREATED BY                                      SIZE                COMMENT
    7d97d86ae290        3 minutes ago       RUN /bin/sh -c find ${TARGET} -type f -name …   53.7MB              buildkit.dockerfile.v0
    &lt;missing&gt;           3 minutes ago       RUN /bin/sh -c jekyll build -d ${TARGET} # b…   375MB               buildkit.dockerfile.v0
Signed-off-by: Sebastiaan van Stijn &lt;github@gone.nl&gt;</t>
  </si>
  <si>
    <t>Eren0180/eren</t>
  </si>
  <si>
    <t>https://github.com/watermint/toolbox/commit/07e52343e4de71f8a96c214c02da2e0c95278eec</t>
  </si>
  <si>
    <t>07e52343e4de71f8a96c214c02da2e0c95278eec</t>
  </si>
  <si>
    <t>Isolate glide installer into watermint/xgo-glide for reduce build time</t>
  </si>
  <si>
    <t>watermint/toolbox</t>
  </si>
  <si>
    <t>https://github.com/Geeroar/ut-haskell/commit/0879533623be2fa9e4969aee8286c64f75af30e0</t>
  </si>
  <si>
    <t>0879533623be2fa9e4969aee8286c64f75af30e0</t>
  </si>
  <si>
    <t>Updated Dockerfile to use base image, greatly reducing build times</t>
  </si>
  <si>
    <t>Geeroar/ut-haskell</t>
  </si>
  <si>
    <t>https://github.com/CiscoTestAutomation/pyats-image-builder/commit/08af4f85aa542d91379eefc481c284353b56276e#diff-c8c2259db30795cefc28570e97d3ebdaeff7c75909a323777660936db65e94d0</t>
  </si>
  <si>
    <t>08af4f85aa542d91379eefc481c284353b56276e</t>
  </si>
  <si>
    <t>Refactored Dockerfile to decrease subsequent build time</t>
  </si>
  <si>
    <t>CiscoTestAutomation/pyats-image-builder</t>
  </si>
  <si>
    <t>https://github.com/myw506/hugo/commit/09d960f17396eb7fd2c8fe6527db9503d59f0b4f</t>
  </si>
  <si>
    <t>09d960f17396eb7fd2c8fe6527db9503d59f0b4f</t>
  </si>
  <si>
    <t>Build stages allows to benefit the docker build cache as well as
reducing the size of the resulting image c.f.</t>
  </si>
  <si>
    <t>myw506/hugo</t>
  </si>
  <si>
    <t>https://github.com/ampervue/docker-python34-opencv3/commit/0a25ba917867286dcfaccd79a8ee0e08b80b6b2c</t>
  </si>
  <si>
    <t>0a25ba917867286dcfaccd79a8ee0e08b80b6b2c</t>
  </si>
  <si>
    <r>
      <rPr/>
      <t xml:space="preserve">Now using base ampervue/python34 image
To reduce build time and avoid timed out error in </t>
    </r>
    <r>
      <rPr>
        <color rgb="FF1155CC"/>
        <u/>
      </rPr>
      <t>hub.docker.com</t>
    </r>
  </si>
  <si>
    <t>ampervue/docker-python34-opencv3</t>
  </si>
  <si>
    <t>https://github.com/antarctica/web-map-inventory/commit/0a9e890037ed8724a16661e8a2d4f909685e6bd4</t>
  </si>
  <si>
    <t>0a9e890037ed8724a16661e8a2d4f909685e6bd4</t>
  </si>
  <si>
    <t>Switching deployment container to Apline
This makes the deployment and development image much closer and so reduce the chance of bugs between Alpine and CentOS.
This is possible as we can now pre-compile a wheel and so prevent expensive build times.</t>
  </si>
  <si>
    <t>antarctica/web-map-inventory</t>
  </si>
  <si>
    <t>https://github.com/merlinepedra/NINJADROID/commit/0b323640e1e8ebf795ec5e1be3942d51e7094193</t>
  </si>
  <si>
    <t>0b323640e1e8ebf795ec5e1be3942d51e7094193</t>
  </si>
  <si>
    <t>Split apart one large COPY to reduce build times</t>
  </si>
  <si>
    <t>merlinepedra/NINJADROID</t>
  </si>
  <si>
    <t>https://github.com/NobodyXu/faiss-docker/commit/0b3f8d8013688bc80aae15f5e7512e6bcc3018f4</t>
  </si>
  <si>
    <t>0b3f8d8013688bc80aae15f5e7512e6bcc3018f4</t>
  </si>
  <si>
    <t xml:space="preserve">Rewrite Dockerfile to use nobodyxu/intel-mkl
which
 - cut the sloc from 80 to 64
 - Enable sharing layer with nobodyxu/intel-mkl
It probably will also speed up build time as less data is copied around
and speed up download time when given enough bandwidth as multiple
layers can be downloaded in parallel.
</t>
  </si>
  <si>
    <t>NobodyXu/faiss-docker</t>
  </si>
  <si>
    <t>https://github.com/cresta13/codecovToTrntl/commit/0b543056824194175d02fdf8f639a9172afd409f</t>
  </si>
  <si>
    <t>0b543056824194175d02fdf8f639a9172afd409f</t>
  </si>
  <si>
    <t>build: speedup static build
Added '-j' option to make for tools buildings, it decreased build time in 4 times.</t>
  </si>
  <si>
    <t>cresta13/codecovToTrntl</t>
  </si>
  <si>
    <t>https://github.com/guyezi/build/commit/00733c0d2b1c91bc926484fa97f910887a14ead0</t>
  </si>
  <si>
    <t>00733c0d2b1c91bc926484fa97f910887a14ead0</t>
  </si>
  <si>
    <t>env/linux-x86-{sid,std-kube}: optimize image size
Cleanup and optimize Dockerfiles for making images smaller.</t>
  </si>
  <si>
    <t>guyezi/build</t>
  </si>
  <si>
    <t>https://github.com/v8d/hd-idle/commit/02684821cfe269e0744a4adeadd46db625a5e9d3</t>
  </si>
  <si>
    <t>02684821cfe269e0744a4adeadd46db625a5e9d3</t>
  </si>
  <si>
    <t>Changed to single-line RUN to optimize image size</t>
  </si>
  <si>
    <t xml:space="preserve">v8d/hd-idle
</t>
  </si>
  <si>
    <t>https://github.com/sureshpackiam/DependencyCheck/commit/041520423b4d06171ed3afcd6f07bb16ebea9e7e</t>
  </si>
  <si>
    <t>041520423b4d06171ed3afcd6f07bb16ebea9e7e</t>
  </si>
  <si>
    <t>Update Dockerfile (#2088)
* reduce image size and add drivers #1950</t>
  </si>
  <si>
    <t>sureshpackiam/DependencyCheck</t>
  </si>
  <si>
    <t>https://github.com/devit-tel/melonade-event-logger/commit/0424192722cd0b7b33b614796b0aa8955103eed4</t>
  </si>
  <si>
    <t>0424192722cd0b7b33b614796b0aa8955103eed4</t>
  </si>
  <si>
    <t>decrease image size</t>
  </si>
  <si>
    <t>devit-tel/melonade-event-logger</t>
  </si>
  <si>
    <t>https://github.com/ryanwersal/scaffold/commit/042f8142e95881ab6ce0dd63ee1f19019b2fe0f7</t>
  </si>
  <si>
    <t>042f8142e95881ab6ce0dd63ee1f19019b2fe0f7</t>
  </si>
  <si>
    <t>Combine npm steps into one to reduce image size</t>
  </si>
  <si>
    <t>ryanwersal/scaffold</t>
  </si>
  <si>
    <t>https://github.com/jvstein/bitcoin-prometheus-exporter/commit/04336d2ab565f49c6c671e3eb2bdce9977cbc219</t>
  </si>
  <si>
    <t>04336d2ab565f49c6c671e3eb2bdce9977cbc219</t>
  </si>
  <si>
    <t>Switch to alpine base image with python 3.8
Using alpine reduces the image size from 162MB to 133MB.</t>
  </si>
  <si>
    <t>jvstein/bitcoin-prometheus-exporter</t>
  </si>
  <si>
    <t>https://github.com/gluster/gluster-prometheus/commit/04465afa2405d1b5248beb50dc5fdceb84d2c8ed</t>
  </si>
  <si>
    <t>04465afa2405d1b5248beb50dc5fdceb84d2c8ed</t>
  </si>
  <si>
    <t>optimize image size</t>
  </si>
  <si>
    <t>gluster/gluster-prometheus</t>
  </si>
  <si>
    <t>https://github.com/zzswang/docker-spark/commit/044a7729e9e44af2b25543801f543fb3b61bfa71</t>
  </si>
  <si>
    <t>044a7729e9e44af2b25543801f543fb3b61bfa71</t>
  </si>
  <si>
    <t>use alpine:3.5 to reduce image size.</t>
  </si>
  <si>
    <t>zzswang/docker-spark</t>
  </si>
  <si>
    <t>https://github.com/RyanEwen/lan-cache-docker/commit/04881060f079ab0faa70446d1d6971df2b4190eb</t>
  </si>
  <si>
    <t>04881060f079ab0faa70446d1d6971df2b4190eb</t>
  </si>
  <si>
    <t>Switch to Alpine Linux to reduce image sizes</t>
  </si>
  <si>
    <t>RyanEwen/lan-cache-docker</t>
  </si>
  <si>
    <t>https://github.com/rokklimber/p0sweb/commit/0490ec73d3d642bb2018cf195db374dadbc25691</t>
  </si>
  <si>
    <t>0490ec73d3d642bb2018cf195db374dadbc25691</t>
  </si>
  <si>
    <t>fixed bz2 image name to reduce image size</t>
  </si>
  <si>
    <t>rokklimber/p0sweb</t>
  </si>
  <si>
    <t>https://github.com/shangjunimo/kubernetes/commit/04a81cdd3e69b19ef8f3e162db0a5c52359511e4</t>
  </si>
  <si>
    <t>04a81cdd3e69b19ef8f3e162db0a5c52359511e4</t>
  </si>
  <si>
    <t>Fix fluentd-gcp Dockerfile to reduce image size
Change reduces image size by 150MB</t>
  </si>
  <si>
    <t>shangjunimo/kubernetes</t>
  </si>
  <si>
    <t>https://github.com/awaregroup/Ftp2AzureStorage/commit/04a9a3b1416f3a2ceeb0cee0d8f448ec6299e669</t>
  </si>
  <si>
    <t>04a9a3b1416f3a2ceeb0cee0d8f448ec6299e669</t>
  </si>
  <si>
    <t>Changed to alpine base image to reduce app size</t>
  </si>
  <si>
    <t>awaregroup/Ftp2AzureStorage</t>
  </si>
  <si>
    <t>https://github.com/athos-joao/docker-oracle/commit/04cea42e6aca32195522b38eede4a619b29445b9</t>
  </si>
  <si>
    <t>04cea42e6aca32195522b38eede4a619b29445b9</t>
  </si>
  <si>
    <t>Dockerfiles now reference the base image oracle/jdk:8 for better reuse and size optimization</t>
  </si>
  <si>
    <t>athos-joao/docker-oracle</t>
  </si>
  <si>
    <t>https://github.com/hitalos/laravel/commit/04d629fe7eb8a06a9f8100e2ccce03c46794b5a1</t>
  </si>
  <si>
    <t>04d629fe7eb8a06a9f8100e2ccce03c46794b5a1</t>
  </si>
  <si>
    <t>Change image base to php:alpine
* Instalation of PHP extensions by script to optimize layer size
* Instalation of Node by script to optimize layer size</t>
  </si>
  <si>
    <t>hitalos/laravel</t>
  </si>
  <si>
    <t>https://github.com/vladcider/dolt-5/commit/04e06fed6d7d161ff1acee11b63560ecdf258652</t>
  </si>
  <si>
    <t>04e06fed6d7d161ff1acee11b63560ecdf258652</t>
  </si>
  <si>
    <t>It uses a multi-stage build to substantially reduce the size of the
    resultant image. The naive build image clocks in at ~1gb; the output
    image here is ~30mb.</t>
  </si>
  <si>
    <t>vladcider/dolt-5</t>
  </si>
  <si>
    <t>https://github.com/devsu/docker-grpc-proxy/commit/04ed42c0b06a85af67e697c2854ece8e280bc0a9</t>
  </si>
  <si>
    <t>04ed42c0b06a85af67e697c2854ece8e280bc0a9</t>
  </si>
  <si>
    <t>devsu/docker-grpc-proxy</t>
  </si>
  <si>
    <t>https://github.com/flaviostutz/etcd-registrar/commit/04ff478d0156f3efeb76bfb828c23415a3c5ca43</t>
  </si>
  <si>
    <t>04ff478d0156f3efeb76bfb828c23415a3c5ca43</t>
  </si>
  <si>
    <t>changed dockerfile to reduce image size;</t>
  </si>
  <si>
    <t>flaviostutz/etcd-registrar</t>
  </si>
  <si>
    <t>https://github.com/appcelerator-archive/amp/commit/051a754572205623adfadb4bd10bb09db5517ae8</t>
  </si>
  <si>
    <t>051a754572205623adfadb4bd10bb09db5517ae8</t>
  </si>
  <si>
    <t xml:space="preserve">optimize size of AMP images </t>
  </si>
  <si>
    <t xml:space="preserve">appcelerator-archive/amp
</t>
  </si>
  <si>
    <t>https://github.com/exo-docker/exo-community/commit/052458af16fa8d2d1d55b0077e917fb605249eda</t>
  </si>
  <si>
    <t>052458af16fa8d2d1d55b0077e917fb605249eda</t>
  </si>
  <si>
    <t>More cleanup and optimization for lower docker image size</t>
  </si>
  <si>
    <t>exo-docker/exo-community</t>
  </si>
  <si>
    <t>https://api.github.com/search/commits?q=0546cc2ab7bc0c3691b95cec07fe963c9b5ba119</t>
  </si>
  <si>
    <t>0546cc2ab7bc0c3691b95cec07fe963c9b5ba119</t>
  </si>
  <si>
    <t>reduce image size: update Dockerfile</t>
  </si>
  <si>
    <t>https://github.com/dmuiruri/containers/commit/054b39f0a0655ce415a98f341e1f6951c77c601e</t>
  </si>
  <si>
    <t>054b39f0a0655ce415a98f341e1f6951c77c601e</t>
  </si>
  <si>
    <t>Remove cached apt-get lists and curl to further reduce the image size</t>
  </si>
  <si>
    <t>dmuiruri/containers</t>
  </si>
  <si>
    <t>https://github.com/rlegrand/dvim/commit/055a81dc7286f6489886b68a351b112abfad28e9</t>
  </si>
  <si>
    <t>055a81dc7286f6489886b68a351b112abfad28e9</t>
  </si>
  <si>
    <t>js plugin, decrease image size, try fixing first load issue</t>
  </si>
  <si>
    <t>rlegrand/dvim</t>
  </si>
  <si>
    <t>https://github.com/bitflow-stream/go-bitflow-collector/commit/1bcd886a17b3a4f04e30ec9c2113488f597c10d2</t>
  </si>
  <si>
    <t>1bcd886a17b3a4f04e30ec9c2113488f597c10d2</t>
  </si>
  <si>
    <t>Rebuilt the mechanism for building Dockerfiles. Allows for using Go m…
…od cache in all build procedures, greatly reducing the build time.</t>
  </si>
  <si>
    <t xml:space="preserve">bitflow-stream/go-bitflow-collector
</t>
  </si>
  <si>
    <t>https://github.com/panyushov/musee/commit/1acfd610ff2d136ad3681b06e3e2b1aa622da04c</t>
  </si>
  <si>
    <t>1acfd610ff2d136ad3681b06e3e2b1aa622da04c</t>
  </si>
  <si>
    <t>Removes unused packages to reduce build time</t>
  </si>
  <si>
    <t xml:space="preserve">panyushov/musee
</t>
  </si>
  <si>
    <t>https://github.com/ARTbio/GalaxyKickStart/commit/1aa3b820ce2cae93f94b161e40c29bb1fe8d704c</t>
  </si>
  <si>
    <t>1aa3b820ce2cae93f94b161e40c29bb1fe8d704c</t>
  </si>
  <si>
    <t>Base image on artbio/ansible-galaxy-os for reduced build times</t>
  </si>
  <si>
    <t>ARTbio/GalaxyKickStart</t>
  </si>
  <si>
    <t>https://github.com/ypzhang/docker_tensorflow_build/commit/1a03778e782a87563b44b77ac1000d40c3054099</t>
  </si>
  <si>
    <t>1a03778e782a87563b44b77ac1000d40c3054099</t>
  </si>
  <si>
    <t>only compile for 3.0 and 6.0 to reduce build time</t>
  </si>
  <si>
    <t>ypzhang/docker_tensorflow_build</t>
  </si>
  <si>
    <t>https://github.com/pieterbork/docker-gnuradio/commit/19de7f7b11629a36a3c72b4ec58353478ebd9a7f</t>
  </si>
  <si>
    <t>19de7f7b11629a36a3c72b4ec58353478ebd9a7f</t>
  </si>
  <si>
    <t>Adding more deps to here to reduce build time for docker-superfreq</t>
  </si>
  <si>
    <t>pieterbork/docker-gnuradio</t>
  </si>
  <si>
    <t>https://github.com/PHeonix25/PHeonix25.github.io/commit/19b145918a731659feab7f46ec3d8d4ac33f0198</t>
  </si>
  <si>
    <t>19b145918a731659feab7f46ec3d8d4ac33f0198</t>
  </si>
  <si>
    <t>Updating Dockerfile to reduce build time</t>
  </si>
  <si>
    <r>
      <rPr/>
      <t>PHeonix25/</t>
    </r>
    <r>
      <rPr>
        <color rgb="FF1155CC"/>
        <u/>
      </rPr>
      <t>PHeonix25.github.io</t>
    </r>
  </si>
  <si>
    <t>https://github.com/photoprism/photoprism/commit/18f88b8a2f1884f46e548de28325eafcee06110c</t>
  </si>
  <si>
    <t>18f88b8a2f1884f46e548de28325eafcee06110c</t>
  </si>
  <si>
    <t>Attempt reduce build / test times</t>
  </si>
  <si>
    <t>https://github.com/DigitalCompanion-KETI/dcf-runtime/commit/18078fae7f7292bf3cef476dc646d508cc6cc3cb</t>
  </si>
  <si>
    <t>18078fae7f7292bf3cef476dc646d508cc6cc3cb</t>
  </si>
  <si>
    <t xml:space="preserve"> reduce `RUN` instructions in Dockerfile for reduce build time</t>
  </si>
  <si>
    <t>DigitalCompanion-KETI/dcf-runtime</t>
  </si>
  <si>
    <t>https://github.com/trustlines-protocol/blockchain/commit/17c6c18c90e966de1a4850d0c754540f404a5e85</t>
  </si>
  <si>
    <t>17c6c18c90e966de1a4850d0c754540f404a5e85</t>
  </si>
  <si>
    <t>docker: do not build parity from source, upgrade parity to v2.1.11
We do not build the parity executable from the sources. Instead the parity
executable is copied directly from the parity/parity docker image.
This gives us a much more deterministic build and reduces built time.</t>
  </si>
  <si>
    <t>rustlines-protocol/blockchain</t>
  </si>
  <si>
    <t>https://github.com/Sidhu656/manager/commit/14db56be56baad2beaa991a5368f37fdd3107491</t>
  </si>
  <si>
    <t>14db56be56baad2beaa991a5368f37fdd3107491</t>
  </si>
  <si>
    <t xml:space="preserve">Make use of docker layer caching (#119)
* Make use of docker layer caching
This will decrease the build times by a massive amount due to layer caching in the docker build process.
</t>
  </si>
  <si>
    <t>Sidhu656/manager</t>
  </si>
  <si>
    <t>https://github.com/junron/hwboard/commit/1453c38f0e8ddb909687a9f4e18fd23c2267d0e2</t>
  </si>
  <si>
    <t>1453c38f0e8ddb909687a9f4e18fd23c2267d0e2</t>
  </si>
  <si>
    <t>Only install production dependencies in docker
This reduces image size and build time as chrome does not need to be installed</t>
  </si>
  <si>
    <t>junron/hwboard</t>
  </si>
  <si>
    <t>https://github.com/bcleonard/el7_rpmbuild/commit/142d18e5285f164a457a48b6dd2e2ee81b896721</t>
  </si>
  <si>
    <t>142d18e5285f164a457a48b6dd2e2ee81b896721</t>
  </si>
  <si>
    <t>Updated to add deltarpm to reduce build time
changed order of rpm installs to reduce layers
updated to latest version of CentOS
removed system update of CentOS</t>
  </si>
  <si>
    <t>bcleonard/el7_rpmbuild</t>
  </si>
  <si>
    <t>https://github.com/DIT168Group9/DIT168Group9/commit/13e40091503b73dbdc0ef01728f1b5b072e77548</t>
  </si>
  <si>
    <t>13e40091503b73dbdc0ef01728f1b5b072e77548</t>
  </si>
  <si>
    <t>Added two separate dockerfiles for PS4 and V2V
This will reduce build time</t>
  </si>
  <si>
    <t>DIT168Group9/DIT168Group9</t>
  </si>
  <si>
    <t>https://github.com/gabebw/croniker/commit/13bd47b4d74a4ba44da882eaae96f9cbed07f4a1</t>
  </si>
  <si>
    <t>13bd47b4d74a4ba44da882eaae96f9cbed07f4a1</t>
  </si>
  <si>
    <t>Use a multi-stage Docker build to cut down on size
The Docker image was 11.4GB, with a few multi-gigabyte layers that were
all pushed to Heroku, which took a very long time.
By using multi-stage build[0], I can:
* Build the executables in the fpco image (just like before)
* Copy the (standalone!) executables to a tiny 5MB Alpine Linux image
* Push only the tiny image + executables to Heroku
The size of the final built Docker image went from 11.4 gigabytes to 150
_mega_bytes (a 99.5% reduction in size), and that's only because there
are 3 executables (`croniker`, `todays-profiles`, and `all-profiles`)
that are 50MB each.
I also removed the `RUN rm -rf /app/croniker/.stack-work` line because
there's no longer any need to clean up. Previously I was cleaning up to
keep the final image size down (though it didn't help much, if at all).
Now, by using multi-stage builds, the final image size is inherently
small.</t>
  </si>
  <si>
    <t>gabebw/croniker</t>
  </si>
  <si>
    <t>https://github.com/silasdavis/burrow-test/commit/130023a772c2eca7c9c9b38a3844d7b16cc13390</t>
  </si>
  <si>
    <t>130023a772c2eca7c9c9b38a3844d7b16cc13390</t>
  </si>
  <si>
    <t>significantly reduce build time of Dockerfile</t>
  </si>
  <si>
    <t>silasdavis/burrow-test</t>
  </si>
  <si>
    <t>https://github.com/jenkins-x/jenkins-x-serverless/commit/11d819aa4a15d3b1f4d2160449a94f1593049869</t>
  </si>
  <si>
    <t>11d819aa4a15d3b1f4d2160449a94f1593049869</t>
  </si>
  <si>
    <t>fix: removed apt-get update from the ruby image to reduce build time</t>
  </si>
  <si>
    <t>jenkins-x/jenkins-x-serverless</t>
  </si>
  <si>
    <t>https://github.com/manasmishra/spire/commit/10ea686f6c2e1475772aec5512967e706fa53321</t>
  </si>
  <si>
    <t>10ea686f6c2e1475772aec5512967e706fa53321</t>
  </si>
  <si>
    <t>Speed up image building
Currently, SPIRE server and agent are built independently, running the
unit-test suite and building the alpine image twice. This change
consolidates all images into a single dockerfile and uses the `--target`
flag to indicate which image to target for each build. Due to the shared
multi-stage images, the unit-test suite and the alpine base image is
only run once. This cuts the time spent for the image
building/publishing stage in half.</t>
  </si>
  <si>
    <t xml:space="preserve">manasmishra/spire
</t>
  </si>
  <si>
    <t>https://github.com/DigitalCompanion-KETI/dcf-runtime/commit/1006c2961cafd2f7279f0246834a5946da62db67</t>
  </si>
  <si>
    <t>1006c2961cafd2f7279f0246834a5946da62db67</t>
  </si>
  <si>
    <t>reduce `RUN` instructions in Dockerfile for reduce build time</t>
  </si>
  <si>
    <t>https://github.com/onosproject/onos-test/commit/0f6ed287800bba94f4e378f6a601abbe7a947fe2#diff-aca786738a270b9df0d140e48c3e2716704772a86676d9509a4ad535f7eec6c2</t>
  </si>
  <si>
    <t>0f6ed287800bba94f4e378f6a601abbe7a947fe2</t>
  </si>
  <si>
    <t>Build onos-tests binary locally to reduce Docker image build times</t>
  </si>
  <si>
    <t xml:space="preserve">onosproject/onos-test
</t>
  </si>
  <si>
    <t>https://github.com/2anki/2anki.net/commit/0f69c43c09a4bdfd224e30a7e157ab91ce72feca</t>
  </si>
  <si>
    <t>0f69c43c09a4bdfd224e30a7e157ab91ce72feca</t>
  </si>
  <si>
    <t>dockerfile: use custom base image
This will reduce the build time drastically since we don't need to pull
in Python on every rebuild or redeploy of the site.</t>
  </si>
  <si>
    <t>2anki/2anki.net</t>
  </si>
  <si>
    <t>https://github.com/tomjorquera/hublot/commit/0f401e68c6f1d947bf189ea7ff2f93095f28afdf</t>
  </si>
  <si>
    <t>0f401e68c6f1d947bf189ea7ff2f93095f28afdf</t>
  </si>
  <si>
    <t>Add some modifications to the Dockerfile
The build time has been reduced,
and the Dockerfile now respects the best practices.</t>
  </si>
  <si>
    <t xml:space="preserve">tomjorquera/hublot
</t>
  </si>
  <si>
    <t>https://github.com/Y-modify/deepl2-infra/commit/0edee8bab4e7fb651321b30d7ac86d024e490498</t>
  </si>
  <si>
    <t>0edee8bab4e7fb651321b30d7ac86d024e490498</t>
  </si>
  <si>
    <t>Add --keep-outdated flag to reduce build time</t>
  </si>
  <si>
    <t xml:space="preserve">Y-modify/deepl2-infra
</t>
  </si>
  <si>
    <t>https://github.com/alphagov/verify-hub/commit/0eac6f2bfba209ad45a11981faffbebd0c03de39</t>
  </si>
  <si>
    <t>0eac6f2bfba209ad45a11981faffbebd0c03de39</t>
  </si>
  <si>
    <t>- Refactored the docker build quite a bit to allow us to eventually use
  a base image on Concourse to reduce build times</t>
  </si>
  <si>
    <t>alphagov/verify-hub</t>
  </si>
  <si>
    <t>https://github.com/parsa/phylanx_images/commit/0dfe591c606ce9bf42a938571b2393e7440db27e</t>
  </si>
  <si>
    <t>0dfe591c606ce9bf42a938571b2393e7440db27e</t>
  </si>
  <si>
    <t>Don't build all HPX targets to cut build time</t>
  </si>
  <si>
    <t>parsa/phylanx_images</t>
  </si>
  <si>
    <t>https://github.com/manik1235/story_time/commit/0dc73611d67275ada581081a017094d4abde008f</t>
  </si>
  <si>
    <t>0dc73611d67275ada581081a017094d4abde008f</t>
  </si>
  <si>
    <t>Reduce Dockerfile steps, update dev deploy, set up swarm deploy for prod
This commit refactors the Dockerfile so that there are less steps, which
will hopefully reduce build times</t>
  </si>
  <si>
    <t>manik1235/story_time</t>
  </si>
  <si>
    <t>https://github.com/onap/aai-resources/commit/0d64272d5431bf60534c2d5436d0db4c64b94dff</t>
  </si>
  <si>
    <t>0d64272d5431bf60534c2d5436d0db4c64b94dff</t>
  </si>
  <si>
    <t>Modify dockerfile to use common docker image
In order to decrease image size as well as
decrease the build time of docker image everyday</t>
  </si>
  <si>
    <t>onap/aai-resources</t>
  </si>
  <si>
    <t>https://github.com/sel4devkit/maaxboard-dockerfiles/commit/0d8743f9506204d1c2c033596d83b6f5e585f602</t>
  </si>
  <si>
    <t>0d8743f9506204d1c2c033596d83b6f5e585f602</t>
  </si>
  <si>
    <t>Update dockerfiles to prepopulate seL4 binary deps
musllibc and capDL-tool take a while to build and don't change very
often. By building sel4test and camkes for some platforms we can reduce
compilation times in the common case quite drastically.</t>
  </si>
  <si>
    <t>sel4devkit/maaxboard-dockerfiles</t>
  </si>
  <si>
    <t>https://github.com/SciCatProject/scicat-develop/commit/0c698dcfb1e7261f66870da09d56f86e76ddfcc7</t>
  </si>
  <si>
    <t>0c698dcfb1e7261f66870da09d56f86e76ddfcc7</t>
  </si>
  <si>
    <t>Made catanie build project after fetching packages to reduce build tim</t>
  </si>
  <si>
    <t>SciCatProject/scicat-develop</t>
  </si>
  <si>
    <t>https://github.com/The-Actual-Damien/https-github.com-dbpedia-spotlight-spotlight-docker/commit/0c09a6900cec9f11daac22b330a741dc53d57af3</t>
  </si>
  <si>
    <t>0c09a6900cec9f11daac22b330a741dc53d57af3</t>
  </si>
  <si>
    <t>Update Dockerfile
apt-get install openjdk-6-jre fails with an error.  can we just use java:openjdk-6-jre.  curl pkg is already installed on the container.  This also reduces build time and layers on the docker image</t>
  </si>
  <si>
    <t xml:space="preserve">The-Actual-Damien/https-github.com-dbpedia-spotlight-spotlight-docker
</t>
  </si>
  <si>
    <t>https://github.com/TerraMA2/docker/commit/36b01895d8f8b0d99e545a3f1098a3d94ad5add6</t>
  </si>
  <si>
    <t>36b01895d8f8b0d99e545a3f1098a3d94ad5add6</t>
  </si>
  <si>
    <t>Changed nodejs installation to reduce build time</t>
  </si>
  <si>
    <t>TerraMA2/docker</t>
  </si>
  <si>
    <t>https://github.com/msholomukund/myFastAiApp/commit/35e027b95e76c937a035d1a27631dd09ebfc46ed</t>
  </si>
  <si>
    <t>35e027b95e76c937a035d1a27631dd09ebfc46ed</t>
  </si>
  <si>
    <t>Update Dockerfile to reduce size and build times</t>
  </si>
  <si>
    <t>https://github.com/Phaetec/pogo-cruncher/commit/33e1e9935730dfbba7af47be7edd6f365e72a61b</t>
  </si>
  <si>
    <t>33e1e9935730dfbba7af47be7edd6f365e72a61b</t>
  </si>
  <si>
    <t>Swap docker images to use alpine bases, decrease image size and build</t>
  </si>
  <si>
    <t>Phaetec/pogo-cruncher</t>
  </si>
  <si>
    <t>https://github.com/fendyjo/firefly/commit/ff23898c83ba39bfbbcea96c244b48d1bfc60794</t>
  </si>
  <si>
    <t>ff23898c83ba39bfbbcea96c244b48d1bfc60794</t>
  </si>
  <si>
    <t>Misc Optimizations: Changes on Dockerfile*
- Moved lenghty docker-php-ext-install before adding contents of
FIREFLY_PATH to reduce build time after minor changes in FIREFLY_PATH</t>
  </si>
  <si>
    <t>fendyjo/firefly</t>
  </si>
  <si>
    <t>https://github.com/pyrkcommunity/proposal-generator/commit/fec50e7fdd92a72d2d1993caa351e943b75d9ded</t>
  </si>
  <si>
    <t>fec50e7fdd92a72d2d1993caa351e943b75d9ded</t>
  </si>
  <si>
    <t>cut down incremental docker build time to 9s
This commit tries to re-order steps in the Dockerfile to re-use cache for the most part</t>
  </si>
  <si>
    <t>pyrkcommunity/proposal-generator</t>
  </si>
  <si>
    <t>https://github.com/giantoak/tempus/commit/fcc025a77916c99cd0ce6dd6090fc974405531a5</t>
  </si>
  <si>
    <t>fcc025a77916c99cd0ce6dd6090fc974405531a5</t>
  </si>
  <si>
    <t>- Massively reduced Docker build time by using OpenCPU docker image</t>
  </si>
  <si>
    <t>giantoak/tempus</t>
  </si>
  <si>
    <t>https://github.com/desertedscorpion/solidpostal/commit/fc28d2bb6503f71fd9eff550046adc01da361cf4</t>
  </si>
  <si>
    <t>fc28d2bb6503f71fd9eff550046adc01da361cf4</t>
  </si>
  <si>
    <t>make add the last thing to reduce build time on repeats</t>
  </si>
  <si>
    <t>desertedscorpion/solidpostal</t>
  </si>
  <si>
    <t>https://github.com/ulversson/rep/commit/faf5cf642bceacaa22ce0d19d00dcd2cf56b17ce</t>
  </si>
  <si>
    <t>faf5cf642bceacaa22ce0d19d00dcd2cf56b17ce</t>
  </si>
  <si>
    <t>Remove build dependencies at end of application build
Until now, every commit invalidated the Docker image layer which
contained the application dependencies. This meant that installing the
system-level build deps and leaving them installed was preferable,
despite the additional space they occupied, as a result of the decreased
build time.</t>
  </si>
  <si>
    <t>ulversson/rep</t>
  </si>
  <si>
    <t>https://github.com/gbour/wave/commit/f9508e1d91b27384c1b9489940c282738a62ec90</t>
  </si>
  <si>
    <t>f9508e1d91b27384c1b9489940c282738a62ec90</t>
  </si>
  <si>
    <t>[refactor] #23: split commands in multiple RUN - reduce build time</t>
  </si>
  <si>
    <t>gbour/wave</t>
  </si>
  <si>
    <t>https://github.com/wULLSnpAXbWZGYDYyhWTKKspEQoaYxXyhoisqHf/docker-archlinux-rf/commit/f851dfd52490fff55788acecece59bdd3ea33a42</t>
  </si>
  <si>
    <t>f851dfd52490fff55788acecece59bdd3ea33a42</t>
  </si>
  <si>
    <t>major updates to Dockerfile
- moving away from `pacman -Syu` to `-Sy` (no more updating of the whole
  system) greatly reduces the resulting image size and thus also the build
  time
- explicitly target 'latest' base image release
- move the whole build logic under a single `RUN`</t>
  </si>
  <si>
    <t>wULLSnpAXbWZGYDYyhWTKKspEQoaYxXyhoisqHf/docker-archlinux-rf</t>
  </si>
  <si>
    <t>https://github.com/briancwy/Imported/commit/f70cfee14a526242eec5a276166202c622be72d2</t>
  </si>
  <si>
    <t>f70cfee14a526242eec5a276166202c622be72d2</t>
  </si>
  <si>
    <t>Cache dependency downloads by adding only go module to Dockerfile (#664)
First copy only the go.sum and go.mod then download dependencies. Docker
caching is [in]validated by the input files changes. So when the dependencies
for the project don't change, the previous image layer can be re-used. go.sum
is included as its hashing verifies the expected files are downloaded.
I'm ignoring cases where the go.mod is missing a dep for now. Later go commands will
fetch the missing deps, and they should make their way into go.mod sooner rather than later.
If it's a mess, it can be cleaned up later.
The time comparison of building all images from before and after is:
clean build: 7m22s -&gt; 7m22s
after small change to demo: 5m59 -&gt; 5m7s
So no speed increase for purely fresh builds (as expected), but saves a minute when deps haven't changed from the last build.</t>
  </si>
  <si>
    <t>briancwy/Imported</t>
  </si>
  <si>
    <t>https://github.com/zazuko/prefix-server/commit/f703f5d0954195dfef5b47079dc3d02c35b337b1</t>
  </si>
  <si>
    <t>f703f5d0954195dfef5b47079dc3d02c35b337b1</t>
  </si>
  <si>
    <t>chore(docker): Multi-staged build to reduce image size and build time</t>
  </si>
  <si>
    <t xml:space="preserve">zazuko/prefix-server
</t>
  </si>
  <si>
    <t>https://github.com/tulibraries/tul-hyku/commit/f6d9e74b0d2f4a576a85f472de4481b5b9e5ce99</t>
  </si>
  <si>
    <t>f6d9e74b0d2f4a576a85f472de4481b5b9e5ce99</t>
  </si>
  <si>
    <t>Two phase Docker build - base and main. The goal here are much faster build times by moving seldom changing items to the base image.</t>
  </si>
  <si>
    <t>https://github.com/lablup/backend.ai-kernels/commit/f6b6630a3b7a2e68076e2a17e80e0673f3f42a0e</t>
  </si>
  <si>
    <t>f6b6630a3b7a2e68076e2a17e80e0673f3f42a0e</t>
  </si>
  <si>
    <t xml:space="preserve"> Update Python kernel to use packaged OpenBLAS/LAPACK
 * This reduces the image build time and Dockerfile complexity.</t>
  </si>
  <si>
    <t>lablup/backend.ai-kernels</t>
  </si>
  <si>
    <t>https://github.com/AlgoTraders/stock-analysis-engine/commit/f4e793cb9dddc44512c0a06a0897fe799bbc5a89</t>
  </si>
  <si>
    <t>f4e793cb9dddc44512c0a06a0897fe799bbc5a89</t>
  </si>
  <si>
    <t>now using a base Dockerfile to decrease image build + download time</t>
  </si>
  <si>
    <t>AlgoTraders/stock-analysis-engine</t>
  </si>
  <si>
    <t>https://github.com/onefastsnail/hello-wordpress-docker-circleci/commit/f36fa3e01c670f5c0c792822b57e5affcfdf17b8</t>
  </si>
  <si>
    <t>f36fa3e01c670f5c0c792822b57e5affcfdf17b8</t>
  </si>
  <si>
    <t>Switched to Nginx, as i prefer it over Apache, and at the time Apache…
… was used for quick prototyping due to the php official image pre made image. To do so i created a phpfpm nginx supervisor alpine based image to reduce image size and build times. Also added some Wordpress security at the Nginx level.</t>
  </si>
  <si>
    <t>https://github.com/dopetard/xchange/commit/f1e1751adc2de3b75e08082e259eb960eea901e7</t>
  </si>
  <si>
    <t>f1e1751adc2de3b75e08082e259eb960eea901e7</t>
  </si>
  <si>
    <t>chore(docker): reduce size of image
This commit reduces the size of the BTCD Docker image from about 900 MB
to about 400 MB. That should result in faster Travis builds and test
execution times when running for the first time.</t>
  </si>
  <si>
    <t>dopetard/xchange</t>
  </si>
  <si>
    <t>https://github.com/jsloan117/docker-openvpn-client/commit/a6c408f317427bc0b0df8f9b8a76dcbe3fcf97c7</t>
  </si>
  <si>
    <t>a6c408f317427bc0b0df8f9b8a76dcbe3fcf97c7</t>
  </si>
  <si>
    <t>reducing image size, copy openvpn files instead of add, version bump</t>
  </si>
  <si>
    <t>jsloan117/docker-openvpn-client</t>
  </si>
  <si>
    <t>https://github.com/tor-on-synology/tor-client-minimal/commit/a69eeb6d7dc30275b30ab22cd2bd4436cd87b4af</t>
  </si>
  <si>
    <t>a69eeb6d7dc30275b30ab22cd2bd4436cd87b4af</t>
  </si>
  <si>
    <t>reducing image size
removing apk's cache after committing the files into a layer has
not the effect that the author was probably hoping for.
the files need to be removed before commiting the layer..
this reduces the image size by another ~2mb :)</t>
  </si>
  <si>
    <t>tor-on-synology/tor-client-minimal</t>
  </si>
  <si>
    <t>https://github.com/mateo-martinez/snyk-test/commit/a692570501d523ea61acb46aab6d044036af54c0</t>
  </si>
  <si>
    <t>a692570501d523ea61acb46aab6d044036af54c0</t>
  </si>
  <si>
    <t>fix: make docker images smaller
Snyk CLI is distributed also as a set of docker images. This PR reduces
size of the images by following steps:
- Retain installed packages
    The idea is to retain installed packages for troubleshooting purposes as well as proper functionality.
    For example, ca-certificates update will be used when connecting to ssl websites, etc.
- Swap `ADD` for `COPY`
   `ADD` is intended for adding archives and `COPY` is preferred for adding files:   https://docs.docker.com/develop/develop-images/dockerfile_best-practices/#add-or-copy
- Squash all `RUN` commands into one
   This creates fewer layers.
   Remove `apt`-related packages after Docker has been installed as they're no longer used.</t>
  </si>
  <si>
    <t>https://github.com/erthink/ReOpenLDAP/commit/a68cb0c8aba733af22051a926b6189b9f09eb788</t>
  </si>
  <si>
    <t>a68cb0c8aba733af22051a926b6189b9f09eb788</t>
  </si>
  <si>
    <t>reduce docker image size again + change base directory</t>
  </si>
  <si>
    <t>erthink/ReOpenLDAP</t>
  </si>
  <si>
    <t>https://github.com/sameersbn/docker-mongodb/commit/a6878c5b47be4e4c88efb8d8255edef94ae3e07a</t>
  </si>
  <si>
    <t>a6878c5b47be4e4c88efb8d8255edef94ae3e07a</t>
  </si>
  <si>
    <t>removed /var/lib/apt/lists to optimization image size</t>
  </si>
  <si>
    <t>sameersbn/docker-mongodb</t>
  </si>
  <si>
    <t>https://github.com/rolinux/hs110-exporter/commit/a686afe77663ca70ae86d1f02ca3499e7a5ea9fc</t>
  </si>
  <si>
    <t>a686afe77663ca70ae86d1f02ca3499e7a5ea9fc</t>
  </si>
  <si>
    <t>Improved Dockerfile
The change in Dockerfile to move to scratch reduced the image size to less than 12MB</t>
  </si>
  <si>
    <t>rolinux/hs110-exporter</t>
  </si>
  <si>
    <t>https://github.com/beduino-project/riotdocker-checkedc/commit/a66dd6dac8b621f9b59108e4028512b165a5ca05</t>
  </si>
  <si>
    <t>a66dd6dac8b621f9b59108e4028512b165a5ca05</t>
  </si>
  <si>
    <t xml:space="preserve">Dockerfile: Significantly reduce the size of the docker images
This is achieved by:
1. Building a minimal build instead of a debug build
2. Removing unneeded libraries and header files
3. Stripping the binaries
</t>
  </si>
  <si>
    <t>beduino-project/riotdocker-checkedc</t>
  </si>
  <si>
    <t>https://github.com/lucidcube/docker-go-build/commit/a65d7b9aa9e4d5806da04e716a862949a782c2ad</t>
  </si>
  <si>
    <t>a65d7b9aa9e4d5806da04e716a862949a782c2ad</t>
  </si>
  <si>
    <t>Now deletes git source to reduce image size</t>
  </si>
  <si>
    <t>lucidcube/docker-go-build</t>
  </si>
  <si>
    <t>https://github.com/rtucek/nginx-php/commit/a64cbba3808c20a67aa2d3550a6c1cb3f4cdba0b</t>
  </si>
  <si>
    <t>a64cbba3808c20a67aa2d3550a6c1cb3f4cdba0b</t>
  </si>
  <si>
    <t>Extract Honcho deps and reduce size
Use `apt-get autoremove` to remove all non-required deps.
Extract Honcho (python dependencies).
Add python and python-pkg-resources explicitly, so it does not get
removed via `apt-get autoremove`.
Shrink image size from ~550MB to ~410MB.</t>
  </si>
  <si>
    <t>rtucek/nginx-php</t>
  </si>
  <si>
    <t>https://github.com/leonahess/smarthome/commit/a63efc856c867e6ff5fa2953ac168febe14743e8</t>
  </si>
  <si>
    <t>a63efc856c867e6ff5fa2953ac168febe14743e8</t>
  </si>
  <si>
    <t>updated Dockerfiles to python:alpine to reduce image size</t>
  </si>
  <si>
    <t>leonahess/smarthome</t>
  </si>
  <si>
    <t>https://github.com/aditosoftware/docker-zimbra-dev/commit/a63055a7ed1a04b80827241e71261b93d409689f</t>
  </si>
  <si>
    <t>a63055a7ed1a04b80827241e71261b93d409689f</t>
  </si>
  <si>
    <t>Removed installation files to reduce image size</t>
  </si>
  <si>
    <t>aditosoftware/docker-zimbra-dev</t>
  </si>
  <si>
    <t>https://github.com/phnmnl/container-ipo/commit/a628626e32c13f6573e604c396635207624a0e84</t>
  </si>
  <si>
    <t>a628626e32c13f6573e604c396635207624a0e84</t>
  </si>
  <si>
    <t>merges parts to reduce image size</t>
  </si>
  <si>
    <t>phnmnl/container-ipo</t>
  </si>
  <si>
    <t>https://github.com/Rsafs/https-github.com-GoogleCloudPlatform-java-docs-samples/commit/a6267075e569b5a8ea2da1141d34e727c4354043</t>
  </si>
  <si>
    <t>a6267075e569b5a8ea2da1141d34e727c4354043</t>
  </si>
  <si>
    <t>Rsafs/https-github.com-GoogleCloudPlatform-java-docs-samples</t>
  </si>
  <si>
    <t>https://github.com/treehouses/rpi-couchdb/commit/a61b1f3589dd92f09ff0facdb2bd19941d728a7e#diff-8df78dae46650d685416b5a56d62c344aa617f44cd8c14e0d5caa8dbe68b0a29</t>
  </si>
  <si>
    <t>a61b1f3589dd92f09ff0facdb2bd19941d728a7e</t>
  </si>
  <si>
    <t>2.0: further reduce image size by splitting off docs version</t>
  </si>
  <si>
    <t>treehouses/rpi-couchdb</t>
  </si>
  <si>
    <t>https://github.com/mantl/mantl/commit/a612e44e5bb99cd9a036b2af79c0b3b30bf9a189</t>
  </si>
  <si>
    <t>a612e44e5bb99cd9a036b2af79c0b3b30bf9a189</t>
  </si>
  <si>
    <t>Using an alpine linux base for this image reduces the size of the image,
although we do have to add build utils back in for the python
dependencies. As we reduce those dependencies, this image will get
smaller.</t>
  </si>
  <si>
    <t>mantl/mantl</t>
  </si>
  <si>
    <t>https://github.com/trophaeum/nginx-proxy-letsencrypt/commit/a610fb1e3978a99270c316032591fa7e5d2fca82</t>
  </si>
  <si>
    <t>a610fb1e3978a99270c316032591fa7e5d2fca82</t>
  </si>
  <si>
    <t>Use jwilder/nginx-proxy as base image and reduce final image size</t>
  </si>
  <si>
    <t>trophaeum/nginx-proxy-letsencrypt</t>
  </si>
  <si>
    <t>https://github.com/kroonprins/mocker/commit/a5f6b1cf4a671abe09d0d347fcdbe630ac1e7c3a</t>
  </si>
  <si>
    <t>a5f6b1cf4a671abe09d0d347fcdbe630ac1e7c3a</t>
  </si>
  <si>
    <t>Use multi-stage docker build on mocker-ui to decrease image size</t>
  </si>
  <si>
    <t>kroonprins/mocker</t>
  </si>
  <si>
    <t>https://github.com/mmornati/docker-mock-rpmbuilder/commit/a5e3814f0a888bce4d35b93cf4e829c30aede705</t>
  </si>
  <si>
    <t>0a888bce4d35b93cf4e829c30aede705</t>
  </si>
  <si>
    <t>Decrease image size</t>
  </si>
  <si>
    <t>mmornati/docker-mock-rpmbuilder</t>
  </si>
  <si>
    <t>https://github.com/dotmain/native-mongo-vapor-template/commit/a5c2689b33d313652ce9f2e8c11ddeed6cb92810</t>
  </si>
  <si>
    <t>a5c2689b33d313652ce9f2e8c11ddeed6cb92810</t>
  </si>
  <si>
    <t>Use Focal by default, update image packages, reduce final image sizes…</t>
  </si>
  <si>
    <t>dotmain/native-mongo-vapor-template</t>
  </si>
  <si>
    <t>https://github.com/stafli-org/stafli.cache.memcached/commit/a5a24d472a678b11ff76d6e7e5e16bb1f8fc1a05</t>
  </si>
  <si>
    <t>a5a24d472a678b11ff76d6e7e5e16bb1f8fc1a05</t>
  </si>
  <si>
    <t>Improved install times and reduced image sizes by refactoring package…
… manager procedures in dockerfiles</t>
  </si>
  <si>
    <t>stafli-org/stafli.cache.memcached</t>
  </si>
  <si>
    <t>https://github.com/holidayworking/docker-extractopinion/commit/a59c7ce84e22b95ed797edb3abb2c64996c05ffa</t>
  </si>
  <si>
    <t>a59c7ce84e22b95ed797edb3abb2c64996c05ffa</t>
  </si>
  <si>
    <t>holidayworking/docker-extractopinion</t>
  </si>
  <si>
    <t>https://github.com/ryanschuhler/www-workspace/commit/a58b08c5fefcc89988ff9e70f1a1f0e09464d2c2</t>
  </si>
  <si>
    <t>a58b08c5fefcc89988ff9e70f1a1f0e09464d2c2</t>
  </si>
  <si>
    <t>Tweaks to reduce final image size</t>
  </si>
  <si>
    <t>ryanschuhler/www-workspace</t>
  </si>
  <si>
    <t>https://github.com/pvalsecc/docker-graphviz/commit/a57d04ea3fead77d3ce9879877c4537cb017ce66</t>
  </si>
  <si>
    <t>a57d04ea3fead77d3ce9879877c4537cb017ce66</t>
  </si>
  <si>
    <t>Greatly reduce image size</t>
  </si>
  <si>
    <t>pvalsecc/docker-graphviz</t>
  </si>
  <si>
    <t>https://github.com/motiv-labs/janus/commit/a55d3b333625df58e07a0eed4e13b11af0dee95d</t>
  </si>
  <si>
    <t>a55d3b333625df58e07a0eed4e13b11af0dee95d</t>
  </si>
  <si>
    <t>Removed files used during build process to reduce image size</t>
  </si>
  <si>
    <t>motiv-labs/janus</t>
  </si>
  <si>
    <t>https://github.com/saxix/docker-devpi/commit/a55ad3b82f28c438acfa75e70cc61bac21b44a6a</t>
  </si>
  <si>
    <t>a55ad3b82f28c438acfa75e70cc61bac21b44a6a</t>
  </si>
  <si>
    <t xml:space="preserve">  use apline to reduce image size</t>
  </si>
  <si>
    <t>saxix/docker-devpi</t>
  </si>
  <si>
    <t>https://github.com/alphagov/pay-publicapi/commit/a55a98ded0f847474d884bc53f5e31fd7619eb6e</t>
  </si>
  <si>
    <t>d0f847474d884bc53f5e31fd7619eb6e</t>
  </si>
  <si>
    <t>Use --no-cache with apk
When building our images, using the --no-cache argument to Alpine's package
manager, apk, avoids saving package listings to disk. This reduces the size of
our docker images slightly.</t>
  </si>
  <si>
    <t>alphagov/pay-publicapi</t>
  </si>
  <si>
    <t>https://github.com/strongloop-community/strongbox/commit/a547391c83de3407eacce8482cae9e704f3aca7e</t>
  </si>
  <si>
    <t>a547391c83de3407eacce8482cae9e704f3aca7e</t>
  </si>
  <si>
    <t>docker: reduce node image size
strip non-essential source files</t>
  </si>
  <si>
    <t xml:space="preserve">strongloop-community/strongbox
</t>
  </si>
  <si>
    <t>https://github.com/digitalr00ts/whalesay/commit/a533b7bfcc343cad100d25b58cf1a2a4b6c7bcb6</t>
  </si>
  <si>
    <t>a533b7bfcc343cad100d25b58cf1a2a4b6c7bcb6</t>
  </si>
  <si>
    <t>Use alpine and an entrypoint
- Switch to alpine to reduce image size (~46MB intead of ~200MB)</t>
  </si>
  <si>
    <t>digitalr00ts/whalesay</t>
  </si>
  <si>
    <t>https://github.com/gotzl/accservermanager/commit/a52e4864eca130f349bafc555c921fee7638826a</t>
  </si>
  <si>
    <t>a52e4864eca130f349bafc555c921fee7638826a</t>
  </si>
  <si>
    <t>Use Alpine Linux to reduce image size</t>
  </si>
  <si>
    <t>gotzl/accservermanager</t>
  </si>
  <si>
    <t>https://github.com/moss-it/docker-xelatex/commit/a5280f53930db99cc6f4ef0d00259dcba59334c1</t>
  </si>
  <si>
    <t>a5280f53930db99cc6f4ef0d00259dcba59334c1</t>
  </si>
  <si>
    <t>git package added.
And also imprtant, texlive-generic-extra and texlive-fonts-extra commented to
reduce the image's size.</t>
  </si>
  <si>
    <t>moss-it/docker-xelatex</t>
  </si>
  <si>
    <t>https://github.com/dsm23/nest-timestamp-test/commit/a5232ba24fd8ba7e2604ba4164d7942207a8bb28</t>
  </si>
  <si>
    <t>a5232ba24fd8ba7e2604ba4164d7942207a8bb28</t>
  </si>
  <si>
    <t>dsm23/nest-timestamp-test</t>
  </si>
  <si>
    <t>https://github.com/safecloud-project/recast/commit/a5208b88cbe2e7a55a0fa6234f1c5867f8513402</t>
  </si>
  <si>
    <t>a5208b88cbe2e7a55a0fa6234f1c5867f8513402</t>
  </si>
  <si>
    <t>Reduce size of grpc-compiler-1.0 docker image
Chained more operations together to reduce the size of the base image
used by other components of the project.</t>
  </si>
  <si>
    <t>safecloud-project/recast</t>
  </si>
  <si>
    <t>https://github.com/pmerlo2022/bluesnakehead/commit/a5170e2cef186fa310b7da2bbeb9d959e037a934</t>
  </si>
  <si>
    <t>a5170e2cef186fa310b7da2bbeb9d959e037a934</t>
  </si>
  <si>
    <t>Optimize docker image size
- Reduce size (-46%) of generated docker image by reducing number or layer.</t>
  </si>
  <si>
    <t>pmerlo2022/bluesnakehead</t>
  </si>
  <si>
    <t>https://github.com/ssrobins/docker-android-build/commit/a4e9ab03b39314c378e70d45108990f1bde50a25</t>
  </si>
  <si>
    <t>a4e9ab03b39314c378e70d45108990f1bde50a25</t>
  </si>
  <si>
    <t>Make optimizations for image size that I made in docker-linux-build</t>
  </si>
  <si>
    <t>ssrobins/docker-android-build</t>
  </si>
  <si>
    <t>https://github.com/georchestra/georchestra/commit/a4e3800fdcfb76610360c5ffb3ee45d20b920ec8</t>
  </si>
  <si>
    <t>a4e3800fdcfb76610360c5ffb3ee45d20b920ec8</t>
  </si>
  <si>
    <t>Fix postgis install &amp; optimize docker image size</t>
  </si>
  <si>
    <t>georchestra/georchestra</t>
  </si>
  <si>
    <t>https://github.com/rkbalgi/isosim/commit/a4ca99b43b7ac87da7e656df59ac55c737071cdb</t>
  </si>
  <si>
    <t>a4ca99b43b7ac87da7e656df59ac55c737071cdb</t>
  </si>
  <si>
    <t>Included multi-stage build to reduce image size</t>
  </si>
  <si>
    <t xml:space="preserve">rkbalgi/isosim
</t>
  </si>
  <si>
    <t>https://github.com/celer-network/sgn/commit/a4c52ec9bb8d9f8c0db20666c0d07d55cb7ee564</t>
  </si>
  <si>
    <t>a4c52ec9bb8d9f8c0db20666c0d07d55cb7ee564</t>
  </si>
  <si>
    <t>Use Alpine for local Geth image (#240)
This reduces image size and simplifies Makefile a bit.</t>
  </si>
  <si>
    <t>celer-network/sgn</t>
  </si>
  <si>
    <t>https://github.com/seibert-media/docker-atlassian-jira-core/commit/a4bb01244b5416da33cbe81053d6c77131e4945d</t>
  </si>
  <si>
    <t>a4bb01244b5416da33cbe81053d6c77131e4945d</t>
  </si>
  <si>
    <t>changed installation sequence to decrease image size</t>
  </si>
  <si>
    <t>seibert-media/docker-atlassian-jira-core</t>
  </si>
  <si>
    <t>https://github.com/trophaeum/nginx-proxy-letsencrypt/commit/a4b00222abed1849b0bdc8d52e410328356a9a23</t>
  </si>
  <si>
    <t>a4b00222abed1849b0bdc8d52e410328356a9a23</t>
  </si>
  <si>
    <t>Use jwilder/nginx-proxy as base image and reduce final image size
 master</t>
  </si>
  <si>
    <t>https://github.com/fghibellini/nix-haskell-gitlab-runner/commit/a47d1aa8667a358bc0b8cfeb3066d9ebbb28073e</t>
  </si>
  <si>
    <t>a47d1aa8667a358bc0b8cfeb3066d9ebbb28073e</t>
  </si>
  <si>
    <t>Install only hpack executable
This reduces the image size from ~3.3GiB to 124MiB</t>
  </si>
  <si>
    <t xml:space="preserve">fghibellini/nix-haskell-gitlab-runner
</t>
  </si>
  <si>
    <t>https://github.com/takatoshiono/grpc-message-service/commit/a46ff3f646656c954c681d063da339ad258fb700</t>
  </si>
  <si>
    <t>a46ff3f646656c954c681d063da339ad258fb700</t>
  </si>
  <si>
    <t>Use multi-stage build to reduce the image size</t>
  </si>
  <si>
    <t>takatoshiono/grpc-message-service</t>
  </si>
  <si>
    <t>https://github.com/ntk148v/mailproxy/commit/a46cad2cf6502c7077cd2c820119b7fd1d3ba6dd</t>
  </si>
  <si>
    <t>a46cad2cf6502c7077cd2c820119b7fd1d3ba6dd</t>
  </si>
  <si>
    <t>Use alpine:3.9 instead to reduce image size</t>
  </si>
  <si>
    <t>ntk148v/mailproxy</t>
  </si>
  <si>
    <t>https://github.com/NVIDIA/ngc-container-replicator/commit/a45d2c98d3fcd19274eccfc118c33db128bad3e3</t>
  </si>
  <si>
    <t>a45d2c98d3fcd19274eccfc118c33db128bad3e3</t>
  </si>
  <si>
    <t>reduce the image size by building singularity in a separate stage
- simplify build with build args
- remove clean from default make target to preserve the first container stage</t>
  </si>
  <si>
    <t>NVIDIA/ngc-container-replicator</t>
  </si>
  <si>
    <t>https://github.com/jawang94/tensorflow/commit/a44c2f3281453c5210cd6d8336744b7264aa3e96</t>
  </si>
  <si>
    <t>a44c2f3281453c5210cd6d8336744b7264aa3e96</t>
  </si>
  <si>
    <t>Dockerfile.devel-gpu: optimize the size of the generated image (#15355)
- Use `nvidia/cuda:9.0-base-ubuntu16.04` as the base image to select
  just the CUDA libraries we need.
- Remove the installed static libraries.
- Remove the dependency on openjdk-8 since Bazel ships with a local copy.
- Perform a shallow clone of the repository.
The image is 2.94GB, down from 4.87GB.</t>
  </si>
  <si>
    <t>jawang94/tensorflow</t>
  </si>
  <si>
    <t>https://github.com/ungtb10d/ironic/commit/a42c8219bbf8038e8dc1e6368791d6f47a2c28ea</t>
  </si>
  <si>
    <t>a42c8219bbf8038e8dc1e6368791d6f47a2c28ea</t>
  </si>
  <si>
    <t>Merge pull request #91 from stbenjam/reduce-size
Remove yum cache from image file</t>
  </si>
  <si>
    <t xml:space="preserve">ungtb10d/ironic
</t>
  </si>
  <si>
    <t>https://github.com/AlgoTraders/stock-analysis-engine/commit/a4174a4808211ea0bac0a1c69a443e146c84ee51</t>
  </si>
  <si>
    <t>a4174a4808211ea0bac0a1c69a443e146c84ee51</t>
  </si>
  <si>
    <t>attempt to reduce the docker image size by using the python:3.6-slim as the base image. locally the container reports 2.33 GB with the command: docker images</t>
  </si>
  <si>
    <t>https://github.com/francais-harry/docker-android/commit/a4028b2104f1c73c6828eb32340b09b52b4f90aa</t>
  </si>
  <si>
    <t>a4028b2104f1c73c6828eb32340b09b52b4f90aa</t>
  </si>
  <si>
    <t>Updated Dockerfile little bit to reduce image size</t>
  </si>
  <si>
    <t>francais-harry/docker-android</t>
  </si>
  <si>
    <t>https://github.com/pecigonzalo/docker-guide-aws/commit/a3f4812d2ea51740ee9efc917202d0920ea1060d</t>
  </si>
  <si>
    <t>a3f4812d2ea51740ee9efc917202d0920ea1060d</t>
  </si>
  <si>
    <t>Update image and reduce size</t>
  </si>
  <si>
    <t xml:space="preserve">pecigonzalo/docker-guide-aws
</t>
  </si>
  <si>
    <t>https://github.com/kalisio/kano/commit/a3e4fe0c4d1b841ba5bb23fdc5831c60608e0dff</t>
  </si>
  <si>
    <t>a3e4fe0c4d1b841ba5bb23fdc5831c60608e0dff</t>
  </si>
  <si>
    <t>wip: Enhance docker build to decrease image size</t>
  </si>
  <si>
    <t>kalisio/kano</t>
  </si>
  <si>
    <t>https://api.github.com/search/commits?q=a3dcf718274db739fec52e7d33bf067acf42b3f4</t>
  </si>
  <si>
    <t>a3dcf718274db739fec52e7d33bf067acf42b3f4</t>
  </si>
  <si>
    <t xml:space="preserve">InfuseAI/primehub-console
</t>
  </si>
  <si>
    <t>https://github.com/ideal/kubernetes-demo/commit/a3d620f5d4df7519ed346916bbec55ed1e18a2b1</t>
  </si>
  <si>
    <t>a3d620f5d4df7519ed346916bbec55ed1e18a2b1</t>
  </si>
  <si>
    <t>ideal/kubernetes-demo</t>
  </si>
  <si>
    <t>https://github.com/ministryofjustice/analytics-platform-control-panel-public/commit/a3cebb1af60ef5888763c4e173a545e49c604274</t>
  </si>
  <si>
    <t>a3cebb1af60ef5888763c4e173a545e49c604274</t>
  </si>
  <si>
    <t>Dockerfile: Use apk's --no-cache on all the apk add commands
This is to keep the docker image/container size small
NOTE: When using `--no-cache`, `--update` is implicit/redundant</t>
  </si>
  <si>
    <t>ministryofjustice/analytics-platform-control-panel-public</t>
  </si>
  <si>
    <t>https://github.com/radikkaviev/docker-rails/commit/a3bbdd915a88a0455fa6adb7ea62892883adc123#diff-dd2c0eb6ea5cfc6c4bd4eac30934e2d5746747af48fef6da689e85b752f39557</t>
  </si>
  <si>
    <t>a3bbdd915a88a0455fa6adb7ea62892883adc123</t>
  </si>
  <si>
    <t>🐳 Docker refactoring
- Use Alpine image and multi-stage building to reduce image size</t>
  </si>
  <si>
    <t>radikkaviev/docker-rails</t>
  </si>
  <si>
    <t>https://github.com/martingabelmann/docker-ROOT/commit/a3b2d32ae634e2b231e291ce540f2af111673221</t>
  </si>
  <si>
    <t>a3b2d32ae634e2b231e291ce540f2af111673221</t>
  </si>
  <si>
    <t>martingabelmann/docker-ROOT</t>
  </si>
  <si>
    <t>https://github.com/MathWebSearch/mws/commit/6865f8463675107f5a64f2eaea74bf97ee8ad01d</t>
  </si>
  <si>
    <t>6865f8463675107f5a64f2eaea74bf97ee8ad01d</t>
  </si>
  <si>
    <t>Improve Docker Image size
Previously, the Docker Image was built using a single image for both
compile and run-time resulting in an image size of approximate 250 MB.
This commit splits the Dockerfile into a build and runtime stage.
Furthermore it switches away from the ubuntu:xenial base image onto
debian:stretch-slim to further reduce image size. This cuts down the
Dockerfile size to about 130 MB.</t>
  </si>
  <si>
    <t>MathWebSearch/mws</t>
  </si>
  <si>
    <t>https://github.com/haozhe15/DukeTutorApp/commit/68d94734eb2aa0a74df8d9284a65cd5d5d9ee159</t>
  </si>
  <si>
    <t>68d94734eb2aa0a74df8d9284a65cd5d5d9ee159</t>
  </si>
  <si>
    <t>Reorder Dockerfile to reduce build time</t>
  </si>
  <si>
    <t>haozhe15/DukeTutorApp</t>
  </si>
  <si>
    <t>https://github.com/gcallah/docker-for-ed/commit/6961405dbb7465d249b0ce125c366e69d198a082</t>
  </si>
  <si>
    <t>6961405dbb7465d249b0ce125c366e69d198a082</t>
  </si>
  <si>
    <t>Moved base image from Ubuntu to Alpine. Using qemu binaries instead o…
…f building it from source, reduced first-time build time by almost 15 minutes.</t>
  </si>
  <si>
    <t>gcallah/docker-for-ed</t>
  </si>
  <si>
    <t>https://github.com/s-newman/skitter/commit/6ba2d89ad1210df5ea791a6aeba58ebc404c3cd1</t>
  </si>
  <si>
    <t>6ba2d89ad1210df5ea791a6aeba58ebc404c3cd1</t>
  </si>
  <si>
    <t>Reorganize API gateway dockerfile
I should put the steps that change the most at the end of the dockerfile, to
make sucessive builds faster.  This way when I make a small change, Docker
doesn't have to re-compile uWSGI every time!</t>
  </si>
  <si>
    <t>s-newman/skitter</t>
  </si>
  <si>
    <t>https://github.com/politics-rewired/Spoke/commit/6bde2df02b4dafabee2a97f6ad1b33022a4f967f</t>
  </si>
  <si>
    <t>6bde2df02b4dafabee2a97f6ad1b33022a4f967f</t>
  </si>
  <si>
    <t>build: use multi-stage docker build (#621)
Use multi-stage build to reduce image size and pod update times.</t>
  </si>
  <si>
    <t>politics-rewired/Spoke</t>
  </si>
  <si>
    <t>https://github.com/MorpheoOrg/morpheo-orchestrator/commit/6c2e93c530feac5296dfca24933c6708579e2cd5</t>
  </si>
  <si>
    <t>6c2e93c530feac5296dfca24933c6708579e2cd5</t>
  </si>
  <si>
    <t>[Dockefile] Fasten build, reduce final image size
A few things:
 * `apk add` and `apk del` have been put in the same `RUN` directive.
   Otherwise, docker stores the intermediate layer where build
   dependencies aren't removed yet in the image and therefore, its
   sized isn't reduced and `apk del` is useless
 * The code is added last, therefore when there is a change in the code
   without a change in the requirements, `RUN pip install xxx` isn't
   re-executed if it is already in Docker's cache. That makes building
   the image about 200 times faster in most cases :)</t>
  </si>
  <si>
    <t>MorpheoOrg/morpheo-orchestrator</t>
  </si>
  <si>
    <t>https://github.com/mitodl/lore/commit/6dd74d4bf5eb2135e43aca1f7856322e4b639b85</t>
  </si>
  <si>
    <t>6dd74d4bf5eb2135e43aca1f7856322e4b639b85</t>
  </si>
  <si>
    <t>Merge pull request #563 from mitodl/feature/optimize_dockerfile
Optimized Dockerfile to reduce build times</t>
  </si>
  <si>
    <t>mitodl/lore</t>
  </si>
  <si>
    <t>https://github.com/Vauxoo/docker-odoo-image/commit/6eb2dada24f77b81b0b7fee5333ebb187792f018</t>
  </si>
  <si>
    <t>6eb2dada24f77b81b0b7fee5333ebb187792f018</t>
  </si>
  <si>
    <t>Merge pull request #78 from vauxoo-dev/master-vx-install-pandas-moy
[REF] odoo-shippable: pip install explicit version by vauxoo/forecast and reduce time of build</t>
  </si>
  <si>
    <t>Vauxoo/docker-odoo-image</t>
  </si>
  <si>
    <t>https://github.com/SyneRBI/SIRF-SuperBuild/commit/6f6775543226f42dea0a2029f9164db0af120c1d</t>
  </si>
  <si>
    <t>6f6775543226f42dea0a2029f9164db0af120c1d</t>
  </si>
  <si>
    <t>- rely on external sys libs rather than SuperBuild downloads
- halve image size and reduce build times</t>
  </si>
  <si>
    <t xml:space="preserve">SyneRBI/SIRF-SuperBuild
</t>
  </si>
  <si>
    <t>https://github.com/uroesch/docker-pa-wine/commit/6f9961da12312578e06ef6e506d97df393d68572</t>
  </si>
  <si>
    <t>6f9961da12312578e06ef6e506d97df393d68572</t>
  </si>
  <si>
    <t>Split up Dockerfile run commands to reduce build times during dev</t>
  </si>
  <si>
    <t>https://github.com/UAMS-DBMI/PosdaTools/commit/703d5f4ab6dacd663c2fbfa7f5e501e4905818e6</t>
  </si>
  <si>
    <t>703d5f4ab6dacd663c2fbfa7f5e501e4905818e6</t>
  </si>
  <si>
    <t>Updated Dockerfile to make better use of build containers
Also re-ordered some things to reduce reubild time.</t>
  </si>
  <si>
    <t>UAMS-DBMI/PosdaTools</t>
  </si>
  <si>
    <t>https://github.com/jasimpson/Dockerfiles/commit/7454605ab8b8047ee46cbbbd68574ab89df05741</t>
  </si>
  <si>
    <t>7454605ab8b8047ee46cbbbd68574ab89df05741</t>
  </si>
  <si>
    <t>move copy of run.sh to bottom of dockerfile to reduce the build time …
…when run.sh is changed</t>
  </si>
  <si>
    <t>jasimpson/Dockerfiles</t>
  </si>
  <si>
    <t>https://github.com/jgkamat/dockerfiles/commit/758bb8c470fd60dbbb51d3b2899b769dd9eb0618</t>
  </si>
  <si>
    <t>758bb8c470fd60dbbb51d3b2899b769dd9eb0618</t>
  </si>
  <si>
    <t>Edits to run ubuntu-setup in baseimage to reduce build time further</t>
  </si>
  <si>
    <t>jgkamat/dockerfiles</t>
  </si>
  <si>
    <t>https://github.com/yayanheeh/lay/commit/773b99d7a520ec5a354e80ce53093464e50ac356</t>
  </si>
  <si>
    <t>773b99d7a520ec5a354e80ce53093464e50ac356</t>
  </si>
  <si>
    <t>Refactor Dockerfile to use current best practices (#2276)
* reduces final image size from 1.6GB -&gt; 1.4GB
* reduces image build time (from 24 min 07 sec to 19 min 31 sec on my laptop)
* implements Docker's best practices and makes better usage of the layer cache</t>
  </si>
  <si>
    <t xml:space="preserve">yayanheeh/lay
</t>
  </si>
  <si>
    <t>https://github.com/UrbanCCD-UChicago/api_of_things/commit/77ba63c543484b537f7a79d06229ca760caec31e</t>
  </si>
  <si>
    <t>77ba63c543484b537f7a79d06229ca760caec31e</t>
  </si>
  <si>
    <t>using new base image to cut build times</t>
  </si>
  <si>
    <t>UrbanCCD-UChicago/api_of_things</t>
  </si>
  <si>
    <t>https://github.com/ctverceles/cert-issuer/commit/8bd914199b8c3d2900b51e3088f14db773c289f5</t>
  </si>
  <si>
    <t>8bd914199b8c3d2900b51e3088f14db773c289f5</t>
  </si>
  <si>
    <t>Dockerfile improvements, simplifications, deletions (#37)
* reduce dockerfile size and build time
* remove unnecessary code</t>
  </si>
  <si>
    <t>ctverceles/cert-issuer</t>
  </si>
  <si>
    <t>https://github.com/histographer/compare-backend/commit/8d403f2a1543befe1e7ff1b016deebf85734693b</t>
  </si>
  <si>
    <t>8d403f2a1543befe1e7ff1b016deebf85734693b</t>
  </si>
  <si>
    <t>build: reduce rebuild time by caching dependencies</t>
  </si>
  <si>
    <t>histographer/compare-backend</t>
  </si>
  <si>
    <t>https://github.com/marstr/baronial/commit/8e8d3dfd40c82e2a1ae310286b3ec33622eeb775</t>
  </si>
  <si>
    <t>8e8d3dfd40c82e2a1ae310286b3ec33622eeb775</t>
  </si>
  <si>
    <t>Adding go mod download caching layer to container builds. (#25)
Downloading all of the go modules was the most expensive part of recurrent container builds on my machine. This reduces build time SIGNIFICANTLY.</t>
  </si>
  <si>
    <t xml:space="preserve">marstr/baronial
</t>
  </si>
  <si>
    <r>
      <rPr>
        <color rgb="FF1155CC"/>
        <u/>
      </rPr>
      <t>https://github.com/zanemcca/instanews/commit/8f35191487cf464ffda4a6f366d06a0d0dfc2747</t>
    </r>
    <r>
      <rPr/>
      <t>7</t>
    </r>
  </si>
  <si>
    <t>8f35191487cf464ffda4a6f366d06a0d0dfc2747</t>
  </si>
  <si>
    <t>https://github.com/histographer/wizard-backend/commit/8faca93981aa330897d32c8f5b49a4520cdc09a6</t>
  </si>
  <si>
    <t>8faca93981aa330897d32c8f5b49a4520cdc09a6</t>
  </si>
  <si>
    <t>histographer/wizard-backend</t>
  </si>
  <si>
    <t>https://github.com/hechuanccc/cocona/commit/900627040d65f92db4eb8455f69e2e3010157e32</t>
  </si>
  <si>
    <t>900627040d65f92db4eb8455f69e2e3010157e32</t>
  </si>
  <si>
    <t>Merged in fix/reduce-build-time (pull request #373), apply build caching practices</t>
  </si>
  <si>
    <t xml:space="preserve">hechuanccc/cocona
</t>
  </si>
  <si>
    <t>https://github.com/gocd-demo/k8s-webinar/commit/90e95c1cdb39904d18b3e24051c6b5eba84af941</t>
  </si>
  <si>
    <t>90e95c1cdb39904d18b3e24051c6b5eba84af941</t>
  </si>
  <si>
    <t>Split into guestbook-base and guestbook image in order to reduce the …
…docker build time for Dockerfile.</t>
  </si>
  <si>
    <t>gocd-demo/k8s-webinar</t>
  </si>
  <si>
    <t>https://github.com/dennmar/Measure/commit/90f4060def97fe149b180a6fcf729309b7a17bb7</t>
  </si>
  <si>
    <t>90f4060def97fe149b180a6fcf729309b7a17bb7</t>
  </si>
  <si>
    <t>Update Dockerfile for server to decrease build time and update requir…
…ements</t>
  </si>
  <si>
    <t>dennmar/Measure</t>
  </si>
  <si>
    <t>https://github.com/miliarch/flaskbp/commit/910a90aefbc122d8c3610ac8db85ec72f95ef180</t>
  </si>
  <si>
    <t>910a90aefbc122d8c3610ac8db85ec72f95ef180</t>
  </si>
  <si>
    <t>Changed order of copy operations to reduce number of layers and build time</t>
  </si>
  <si>
    <t>miliarch/flaskbp</t>
  </si>
  <si>
    <t>https://github.com/blagazsolt/thetafork/commit/911d1e8a51d8d34515965d4d6a8453572d521b95</t>
  </si>
  <si>
    <t>911d1e8a51d8d34515965d4d6a8453572d521b95</t>
  </si>
  <si>
    <t>Start from jdk base image to reduce build time</t>
  </si>
  <si>
    <t>blagazsolt/thetafork</t>
  </si>
  <si>
    <t>https://github.com/sambacha/quay-solcverify/commit/754610077680e19a80655ab1dcc0f430a340c232</t>
  </si>
  <si>
    <t>754610077680e19a80655ab1dcc0f430a340c232</t>
  </si>
  <si>
    <t>Dockerfile: improves docker image size and small others
This greatly improves size of the final docker image with the help of
multi-stage docker builds.</t>
  </si>
  <si>
    <t>sambacha/quay-solcverify</t>
  </si>
  <si>
    <t>https://github.com/TIBHannover/orkg-similarity/commit/8f56e9cb7ffaf005443c6b8188386ec34eed7727</t>
  </si>
  <si>
    <t>8f56e9cb7ffaf005443c6b8188386ec34eed7727</t>
  </si>
  <si>
    <t>Improve Dockerfile
This commit cuts down the final size of the Docker image from
approx. 18 GB to 9 GB, so about half. (This is still huge, but
better.) It also performs the download and installation of the
models first, so that this step is cached in subsequent builds
and does not need to be redone every time the application
changes. As a consequence, the cache needs to be invalidated
manually in case the model data changes on the remote site.</t>
  </si>
  <si>
    <t>TIBHannover/orkg-similarity</t>
  </si>
  <si>
    <t>https://github.com/189569400/guacamole-server/commit/652ca302cb4b300c28b1139e76ab528367e14feb</t>
  </si>
  <si>
    <t>652ca302cb4b300c28b1139e76ab528367e14feb</t>
  </si>
  <si>
    <t>GUACAMOLE-772: Merge reduce Docker image size for guacd</t>
  </si>
  <si>
    <t xml:space="preserve">189569400/guacamole-server
</t>
  </si>
  <si>
    <t>https://github.com/broadinstitute/docker-clojure-node/commit/6540ecd02d92ca6987491ec850bffa302968320e</t>
  </si>
  <si>
    <t>6540ecd02d92ca6987491ec850bffa302968320e</t>
  </si>
  <si>
    <t>reduce image size, add git</t>
  </si>
  <si>
    <t>broadinstitute/docker-clojure-node</t>
  </si>
  <si>
    <t>https://github.com/umd-memsys/simulation-containers/commit/6551a284a20e1a6fb1e7b6c88a5a3eb38a38be76</t>
  </si>
  <si>
    <t>6551a284a20e1a6fb1e7b6c88a5a3eb38a38be76</t>
  </si>
  <si>
    <t>remove/delete a whole bunch of stuff to reduce image size</t>
  </si>
  <si>
    <t>umd-memsys/simulation-containers</t>
  </si>
  <si>
    <t>https://github.com/sgillespie/docker-gitlab-runner/commit/6577bc35f427013b861ad1e6f276c72a8992e6c6</t>
  </si>
  <si>
    <t>6577bc35f427013b861ad1e6f276c72a8992e6c6</t>
  </si>
  <si>
    <t>Try to reduce image size
Ubuntu =&gt; Alpine</t>
  </si>
  <si>
    <t>sgillespie/docker-gitlab-runner</t>
  </si>
  <si>
    <t>https://github.com/2dotstwice/docker-nginx/commit/65813caf83f3aa2099e7145fb65be55cba240840</t>
  </si>
  <si>
    <t>65813caf83f3aa2099e7145fb65be55cba240840</t>
  </si>
  <si>
    <r>
      <rPr/>
      <t xml:space="preserve">Optimize dockerfile based on https://hackernoon.com/tips-to-reduce-do…
…cker-image-sizes-876095da3b34 and </t>
    </r>
    <r>
      <rPr>
        <color rgb="FF1155CC"/>
        <u/>
      </rPr>
      <t>https://www.fromlatest.io/#/</t>
    </r>
  </si>
  <si>
    <t>2dotstwice/docker-nginx</t>
  </si>
  <si>
    <t>https://github.com/consbio/mbgl-renderer/commit/65837262b90dbff391652743d0d0414087495615</t>
  </si>
  <si>
    <t>65837262b90dbff391652743d0d0414087495615</t>
  </si>
  <si>
    <t>Cleanup Dockerfile per mapbox-gl-native 5.0.0
Also try to reduce image size by removing more unneeded packages</t>
  </si>
  <si>
    <t>consbio/mbgl-renderer</t>
  </si>
  <si>
    <t>https://github.com/StrictlyBusiness/docker-java8/commit/658e8b9ef31b38ac86d61d016314aeba629bff19</t>
  </si>
  <si>
    <t>658e8b9ef31b38ac86d61d016314aeba629bff19</t>
  </si>
  <si>
    <t>Switch from ubuntu:trusty to debian:wheezy to drop 127MB from the bas…
…e image. Also add java8 repo manually in /etc/apt/sources.lists.d/ to speed up build and reduce size</t>
  </si>
  <si>
    <t>StrictlyBusiness/docker-java8</t>
  </si>
  <si>
    <t>https://github.com/Appdustry/OFO/commit/65ad3c211505d96c5a6cd9802d1f2d9fff2a870e</t>
  </si>
  <si>
    <t>65ad3c211505d96c5a6cd9802d1f2d9fff2a870e</t>
  </si>
  <si>
    <t>Docker: Attempt to decrease image size</t>
  </si>
  <si>
    <t>Appdustry/OFO</t>
  </si>
  <si>
    <t>https://github.com/maggesi/MkDocker/commit/65aeeb9161b02976b25c70b8fa6ea4cb20140b51</t>
  </si>
  <si>
    <t>65aeeb9161b02976b25c70b8fa6ea4cb20140b51</t>
  </si>
  <si>
    <t>Remove one layer and reduce image size.</t>
  </si>
  <si>
    <t>maggesi/MkDocker</t>
  </si>
  <si>
    <t>https://github.com/openpitrix/dashboard/commit/65bc755c7280ee460b16b4ec8fb0eada3282a1b2</t>
  </si>
  <si>
    <t>65bc755c7280ee460b16b4ec8fb0eada3282a1b2</t>
  </si>
  <si>
    <t>update: replace original node docker image to alpine-node, reduce con…
…tainer size</t>
  </si>
  <si>
    <t>openpitrix/dashboard</t>
  </si>
  <si>
    <t>https://github.com/leoek/docker-ansible/commit/65bcb33e88ad8bcda92638edac18b41d9fd946d6</t>
  </si>
  <si>
    <t>65bcb33e88ad8bcda92638edac18b41d9fd946d6</t>
  </si>
  <si>
    <t>leoek/docker-ansible</t>
  </si>
  <si>
    <t>https://github.com/nuttwerx/infersent_python_debian/commit/65c92cd7e798178b4ce92c41cc7a9339eb4e98fe</t>
  </si>
  <si>
    <t>65c92cd7e798178b4ce92c41cc7a9339eb4e98fe</t>
  </si>
  <si>
    <t>optimize image layers size</t>
  </si>
  <si>
    <t>nuttwerx/infersent_python_debian</t>
  </si>
  <si>
    <t>https://github.com/vodkatad/snakemake_docker/commit/65cd2b9243520504fae1d8c45e081f1f877ce863</t>
  </si>
  <si>
    <t>65cd2b9243520504fae1d8c45e081f1f877ce863</t>
  </si>
  <si>
    <t>Use minideb and various tweaks to reduce image size.</t>
  </si>
  <si>
    <t>vodkatad/snakemake_docker</t>
  </si>
  <si>
    <t>Utile per capire la differenza tra le immagini</t>
  </si>
  <si>
    <t>Debian è una distribuzione Linux che è nota per essere stabile, affidabile e altamente personalizzabile. Bitnami/minideb:jessie, d'altra parte, è una versione minimale di Debian, fornita dalla società Bitnami, che è progettata per essere utilizzata come base per la creazione di immagini Docker.
La principale differenza tra un'immagine Debian standard e Bitnami/minideb:jessie è la dimensione e il contenuto dell'immagine stessa. L'immagine Debian standard include un gran numero di pacchetti e software preinstallati, inclusi molti strumenti di sviluppo e librerie, mentre Bitnami/minideb:jessie è molto più leggera e include solo un set essenziale di pacchetti necessari per eseguire applicazioni Docker.
Inoltre, Bitnami/minideb:jessie è stata appositamente progettata per l'uso in ambienti Docker, quindi è dotata di alcune funzionalità extra che possono essere utili durante lo sviluppo di applicazioni containerizzate. Ad esempio, include il supporto per il controllo degli errori, la gestione dei file di log e la possibilità di eseguire script all'avvio dell'immagine.
In sintesi, mentre Debian è una distribuzione Linux completa e altamente personalizzabile, Bitnami/minideb:jessie è una versione minimale di Debian progettata per essere utilizzata come base per le immagini Docker, offrendo un'immagine più leggera e focalizzata sulle esigenze delle applicazioni containerizzate.</t>
  </si>
  <si>
    <t>https://github.com/yoctoproject/layerindex-web/commit/65d058237f96a151c913a70ba4d639c7aa0fb0b5</t>
  </si>
  <si>
    <t>65d058237f96a151c913a70ba4d639c7aa0fb0b5</t>
  </si>
  <si>
    <t>Dockerfile: Reduce image size by merging RUN stages together
Docker commits changes after each RUN stage and commands that delete
files must part of the sane RUN command to actually reduce image size.
Debian stretch contains pip 9.0.3 and the upgrade to 10 caused pip
install to fail.</t>
  </si>
  <si>
    <t>yoctoproject/layerindex-web</t>
  </si>
  <si>
    <t>https://github.com/directivegames/drift-base/commit/66254f77d0e0ee0b7e7b2fcdf76e4c1c2113d1e3</t>
  </si>
  <si>
    <t>66254f77d0e0ee0b7e7b2fcdf76e4c1c2113d1e3</t>
  </si>
  <si>
    <t>Reduce size of built image
- Switch to python:3.7-slim-buster as the base image, as Pipenv is
  targeting 3.7 (not 3.8) and we want a more stable base image
- Run build in multiple stages, so that we only need the compiler and
  developer tools during building.
- Use Pipenv to install in system mode, but redirect pip to run in user
  mode, and to install everything, even existing system files. This
  allows us to very easily copy the entire /root/.local folder to the
  runtime image.
- Install required uWSGI runtime libraries manually in the runtime
  image.
- Tests show this reduces the final image from 1.12GiB to 332MiB.</t>
  </si>
  <si>
    <t>directivegames/drift-base</t>
  </si>
  <si>
    <t>https://github.com/shprink/wphc-dockerbox/commit/6650a255965ab2c5d9337a6c8c1c9d879a362b17</t>
  </si>
  <si>
    <t>6650a255965ab2c5d9337a6c8c1c9d879a362b17</t>
  </si>
  <si>
    <t>cleaning up to reduce image size</t>
  </si>
  <si>
    <t>shprink/wphc-dockerbox</t>
  </si>
  <si>
    <t>https://github.com/mojaay/Docker_Ignite/commit/666f4f7def26d5f89b90fa5a200f72dde9f302ae</t>
  </si>
  <si>
    <t>666f4f7def26d5f89b90fa5a200f72dde9f302ae</t>
  </si>
  <si>
    <t>mojaay/Docker_Ignite</t>
  </si>
  <si>
    <t>https://github.com/vanvalenlab/kiosk-autoscaler/commit/667083957c1c659ea33e542b36e5188640239e44</t>
  </si>
  <si>
    <t>667083957c1c659ea33e542b36e5188640239e44</t>
  </si>
  <si>
    <t xml:space="preserve">update dockerfile to optimize image size
</t>
  </si>
  <si>
    <t>vanvalenlab/kiosk-autoscaler</t>
  </si>
  <si>
    <t>https://github.com/greenpeace/planet4-docker/commit/667e9507bf699ab1f5c99cd5a0009ac9f502717e</t>
  </si>
  <si>
    <t>667e9507bf699ab1f5c99cd5a0009ac9f502717e</t>
  </si>
  <si>
    <t>Multi-stage build reducing image size from ~330MB to 191MB.
 main</t>
  </si>
  <si>
    <t>greenpeace/planet4-docker</t>
  </si>
  <si>
    <t>https://github.com/akirak/nixmacs-bootstrap/commit/668666a685ad0fdb59b08797047bc1aa06675471</t>
  </si>
  <si>
    <t>668666a685ad0fdb59b08797047bc1aa06675471</t>
  </si>
  <si>
    <t>Run nix-collect-garbage to reduce the image size</t>
  </si>
  <si>
    <t>akirak/nixmacs-bootstrap</t>
  </si>
  <si>
    <t>https://github.com/sroze/kubernetes-load-balancer-proxifier/commit/6699c2a08cb76e212b646fe0db1d4f388ca4d7a4</t>
  </si>
  <si>
    <t>6699c2a08cb76e212b646fe0db1d4f388ca4d7a4</t>
  </si>
  <si>
    <t>Remove the Go dependency after build to be able to reduce the size of…
… the image</t>
  </si>
  <si>
    <t>sroze/kubernetes-load-balancer-proxifier</t>
  </si>
  <si>
    <t>https://github.com/NDLANO/graphql-api/commit/66ab8db5f668e08aacb387e7729388b4c213bff9</t>
  </si>
  <si>
    <t>66ab8db5f668e08aacb387e7729388b4c213bff9</t>
  </si>
  <si>
    <t xml:space="preserve">Optimize docker image size </t>
  </si>
  <si>
    <t>NDLANO/graphql-api</t>
  </si>
  <si>
    <t>https://github.com/DataBiosphere/terra-docker/commit/66c82d8c8c06377179460e9fd8cbdc344d9863a2</t>
  </si>
  <si>
    <t>66c82d8c8c06377179460e9fd8cbdc344d9863a2</t>
  </si>
  <si>
    <t>Remove apt cache to reduce size of image.
The removal of cache reduces the image size by 240MB.
terra-jupyter-python:v2     5GB
terra-jupyter-python:v1     5.24GB</t>
  </si>
  <si>
    <t>DataBiosphere/terra-docker</t>
  </si>
  <si>
    <t>https://github.com/kyashreddy/jmeter-docker-base/commit/66de3e5ec3b6d71cfb45aea2720544e43cf485a6</t>
  </si>
  <si>
    <t>66de3e5ec3b6d71cfb45aea2720544e43cf485a6</t>
  </si>
  <si>
    <t>Updating the ubuntu version and optimizing the image size</t>
  </si>
  <si>
    <t>kyashreddy/jmeter-docker-base</t>
  </si>
  <si>
    <t>https://github.com/ministryofjustice/opg-digi-deps-client/commit/3fc527fd3971e0f473fda689cbe7745a4c6353b1</t>
  </si>
  <si>
    <t>3e02ffa990ad473580a037d7f8d7880f386ac032</t>
  </si>
  <si>
    <t>Reducing image build time
By caching the layers which don't change often, we can reduce build times.</t>
  </si>
  <si>
    <t>chooban/previews-charts</t>
  </si>
  <si>
    <t>https://github.com/beechfuzz/e2guardian-docker/commit/3d8f46046de4392356d6958b3d1a5d79e8613ba5</t>
  </si>
  <si>
    <t>3d8f46046de4392356d6958b3d1a5d79e8613ba5</t>
  </si>
  <si>
    <t>E2guardian is no longer built dynamically, which will reduce image bu…
…ild time; included nweb install</t>
  </si>
  <si>
    <t>beechfuzz/e2guardian-docker</t>
  </si>
  <si>
    <t>https://github.com/ManojTaleka/von-network/commit/c1f2f7e102d57185c5e3d29a00016490ccda9abf</t>
  </si>
  <si>
    <t>c1f2f7e102d57185c5e3d29a00016490ccda9abf</t>
  </si>
  <si>
    <t>reduce image size, build time; add aiosqlite dependency</t>
  </si>
  <si>
    <t>ManojTaleka/von-network</t>
  </si>
  <si>
    <t>https://github.com/ExoSuite/exosuite-docker-server/commit/3b49fcfe2d47d8ece66542635aa9b7669156f840</t>
  </si>
  <si>
    <t>3b49fcfe2d47d8ece66542635aa9b7669156f840</t>
  </si>
  <si>
    <t>reduce build time</t>
  </si>
  <si>
    <t>ExoSuite/exosuite-docker-server</t>
  </si>
  <si>
    <t>https://github.com/appf-anu/controller-heliospectra/commit/3a4f572c705b05a741dc39ef7e12d2a7a603123f</t>
  </si>
  <si>
    <t>3a4f572c705b05a741dc39ef7e12d2a7a603123f</t>
  </si>
  <si>
    <t>removing -a from the build args cut build time in half for controller…</t>
  </si>
  <si>
    <t>appf-anu/controller-heliospectra</t>
  </si>
  <si>
    <t>https://github.com/jgkamat/dockerfiles/commit/393d78ab0c3442f86f95e9cdef8bb0f7969d28c4</t>
  </si>
  <si>
    <t>393d78ab0c3442f86f95e9cdef8bb0f7969d28c4</t>
  </si>
  <si>
    <t>Restructure robojackets layout to reduce docker build time</t>
  </si>
  <si>
    <t>https://github.com/sc4sc/backend/commit/38abea6671dea2de6a438d33bb32c051dbddbe8b</t>
  </si>
  <si>
    <t>38abea6671dea2de6a438d33bb32c051dbddbe8b</t>
  </si>
  <si>
    <t>reduce the time required to build container</t>
  </si>
  <si>
    <t>sc4sc/backend</t>
  </si>
  <si>
    <t>https://github.com/andreychuk/upload-microservice/commit/3869209e6fdda1f9f463ae37c658cbdde8f7783b</t>
  </si>
  <si>
    <t>3869209e6fdda1f9f463ae37c658cbdde8f7783b</t>
  </si>
  <si>
    <t>changed Dockerfile commands order to reduce the re-build time</t>
  </si>
  <si>
    <t>andreychuk/upload-microservice</t>
  </si>
  <si>
    <t>https://github.com/alubbock/thunor-web/commit/c77ccbb1c8452aca532261d45192b334573f275d</t>
  </si>
  <si>
    <t>c77ccbb1c8452aca532261d45192b334573f275d</t>
  </si>
  <si>
    <t>Optimize Dockerfile order to reduce build time</t>
  </si>
  <si>
    <t>alubbock/thunor-web</t>
  </si>
  <si>
    <t>https://github.com/onosproject/onos-docs/commit/27902fc44a6969473c30a1ccd23f29a6b824a3e9</t>
  </si>
  <si>
    <t>27902fc44a6969473c30a1ccd23f29a6b824a3e9</t>
  </si>
  <si>
    <t xml:space="preserve">Add onos-docs-base image to reduce the build time </t>
  </si>
  <si>
    <t>onosproject/onos-docs</t>
  </si>
  <si>
    <t>https://github.com/dbsmith88/py-gdal/commit/2832e216399b3f0271c6ace252d532dcee7229ab</t>
  </si>
  <si>
    <t>2832e216399b3f0271c6ace252d532dcee7229ab</t>
  </si>
  <si>
    <t>dbsmith88/py-gdal</t>
  </si>
  <si>
    <t>https://github.com/thinca/dockerfile-vim/commit/2c5b3bad62258d50a233189eeaca45aee5a67812</t>
  </si>
  <si>
    <t>2c5b3bad62258d50a233189eeaca45aee5a67812</t>
  </si>
  <si>
    <t>Use wget instead of curl or git
To reduce dependency, to reduce build time.</t>
  </si>
  <si>
    <t>thinca/dockerfile-vim</t>
  </si>
  <si>
    <t>https://github.com/prestodb/docker-images/commit/9bd767453d98d3981613848fd2bd552d298e7a68</t>
  </si>
  <si>
    <t>9bd767453d98d3981613848fd2bd552d298e7a68</t>
  </si>
  <si>
    <t>This reduces both image build time and download time.</t>
  </si>
  <si>
    <t>prestodb/docker-images</t>
  </si>
  <si>
    <t>yum</t>
  </si>
  <si>
    <t>https://github.com/ItsThatBlackKid/memento/commit/9e0f97430d699f16185fb6363ea59474ab950573</t>
  </si>
  <si>
    <t>9e0f97430d699f16185fb6363ea59474ab950573</t>
  </si>
  <si>
    <t>trying to reduce build time and fix 404 error</t>
  </si>
  <si>
    <t>ItsThatBlackKid/memento</t>
  </si>
  <si>
    <t>https://github.com/eliezio/netconf-pnp-simulator/commit/9e7c5e9280ed8a086f9247cca76a462994133a28</t>
  </si>
  <si>
    <t>9e7c5e9280ed8a086f9247cca76a462994133a28</t>
  </si>
  <si>
    <t>Remove libyang/libnetconf2 Python bindings; sysrepo C++ examples
To reduce image size and build time</t>
  </si>
  <si>
    <t>eliezio/netconf-pnp-simulator</t>
  </si>
  <si>
    <t>https://github.com/torreypjones/k8s-shoot/commit/9f7102120ba087be53c39defa376e3e77787ef3f</t>
  </si>
  <si>
    <t>9f7102120ba087be53c39defa376e3e77787ef3f</t>
  </si>
  <si>
    <t xml:space="preserve">torreypjones/k8s-shoot
</t>
  </si>
  <si>
    <t>https://github.com/PHeonix25/PHeonix25.github.io/commit/c81fa91c6aae830b8011568814b30e73c630d481</t>
  </si>
  <si>
    <t>c81fa91c6aae830b8011568814b30e73c630d481</t>
  </si>
  <si>
    <t>Updating docker files to reduce build times</t>
  </si>
  <si>
    <t>PHeonix25/PHeonix25.github.io</t>
  </si>
  <si>
    <t>https://github.com/produvia/kryptos/commit/a24695206b1ff4a47375ef84e1a5bbcc0811202a</t>
  </si>
  <si>
    <t>a24695206b1ff4a47375ef84e1a5bbcc0811202a</t>
  </si>
  <si>
    <t>only copy requirements to reduce build time</t>
  </si>
  <si>
    <t xml:space="preserve">produvia/kryptos
</t>
  </si>
  <si>
    <t>https://github.com/rkun123/Kyutodon/commit/a2637c17200f9dd2eea9e130368cea87076823c7</t>
  </si>
  <si>
    <t>a2637c17200f9dd2eea9e130368cea87076823c7</t>
  </si>
  <si>
    <t>Optimize Dockerfile
Optimize Dockerfile, reduce build time.</t>
  </si>
  <si>
    <t>rkun123/Kyutodon</t>
  </si>
  <si>
    <t>https://github.com/trizko/audio-stripper/commit/a5c58eb70b015321670039bb2272add244356a10</t>
  </si>
  <si>
    <t>a5c58eb70b015321670039bb2272add244356a10</t>
  </si>
  <si>
    <t>update Dockerfile to perform npm install only if package.json is modi…
…fied, reduces build time</t>
  </si>
  <si>
    <t>trizko/audio-stripper</t>
  </si>
  <si>
    <t>https://github.com/GiedriusStasiulis/sep6-ng-app-repo/commit/a5f566c85f111f105084d973d8ec4c6981c5887a</t>
  </si>
  <si>
    <t>a5f566c85f111f105084d973d8ec4c6981c5887a</t>
  </si>
  <si>
    <t>Removed npm commands to decrease cloud build time</t>
  </si>
  <si>
    <t>GiedriusStasiulis/sep6-ng-app-repo</t>
  </si>
  <si>
    <t>https://github.com/msholomukund/myFastAiApp/commit/a6572d5e714a4780c416b40a379083bcd72f2273</t>
  </si>
  <si>
    <t>a6572d5e714a4780c416b40a379083bcd72f2273</t>
  </si>
  <si>
    <t>msholomukund/myFastAiApp</t>
  </si>
  <si>
    <t>https://github.com/cropgeeks/docker/commit/a8483db9c1fab2e60b6b6f0a971a215fb1c71458</t>
  </si>
  <si>
    <t>a8483db9c1fab2e60b6b6f0a971a215fb1c71458</t>
  </si>
  <si>
    <t>- NEW: Experimenting with reducing the number of layers and ensuring …
…the images are up-to-date at build time.</t>
  </si>
  <si>
    <t>cropgeeks/docker</t>
  </si>
  <si>
    <t>https://github.com/cwi-dis/2immerse-editor/commit/a861c7a522375add2ac18b538620d67bff7689e4</t>
  </si>
  <si>
    <t>a861c7a522375add2ac18b538620d67bff7689e4</t>
  </si>
  <si>
    <t>combined more build steps to cut down on build times</t>
  </si>
  <si>
    <t>cwi-dis/2immerse-editor</t>
  </si>
  <si>
    <t>https://github.com/ajibs/gift-recommender-service/commit/a94ee3bcf36b464ea84a1e7c0a88881f17e14d3b</t>
  </si>
  <si>
    <t>a94ee3bcf36b464ea84a1e7c0a88881f17e14d3b</t>
  </si>
  <si>
    <t>Refactor Dockerfile to optimize cache and reduce image build times</t>
  </si>
  <si>
    <t>ajibs/gift-recommender-service</t>
  </si>
  <si>
    <t>https://github.com/boodskap/platform/commit/aa5fee98172b22fad545d65d5557a014ddc74d29</t>
  </si>
  <si>
    <t>aa5fee98172b22fad545d65d5557a014ddc74d29</t>
  </si>
  <si>
    <t>reorged the script to reduce build time and container size</t>
  </si>
  <si>
    <t>boodskap/platform</t>
  </si>
  <si>
    <t>https://github.com/stafli-org/stafli.log.rsyslog/commit/aefacd8f491b6ed3df3c1e6afe47922cdadd2769</t>
  </si>
  <si>
    <t>aefacd8f491b6ed3df3c1e6afe47922cdadd2769</t>
  </si>
  <si>
    <t>stafli-org/stafli.log.rsyslog</t>
  </si>
  <si>
    <t>https://github.com/jarpi/mastodon-cikiu/commit/b0109642b321c8afc368975a74a7df7797f228ab</t>
  </si>
  <si>
    <t>b0109642b321c8afc368975a74a7df7797f228ab</t>
  </si>
  <si>
    <t>jarpi/mastodon-cikiu</t>
  </si>
  <si>
    <t>specific copy</t>
  </si>
  <si>
    <t>https://github.com/jenkins-x/jenkins-x-serverless/commit/b209bf9e9f95b4241dd48214ff4f86f41a290233</t>
  </si>
  <si>
    <t>b209bf9e9f95b4241dd48214ff4f86f41a290233</t>
  </si>
  <si>
    <t>Merge pull request #299 from garethjevans/baseimage
feat: changed base image to reduce build time</t>
  </si>
  <si>
    <t>https://github.com/MTBorg/M7011E_lab/commit/b62048fa50eee0f98df31a4cc0ece38e607acf65</t>
  </si>
  <si>
    <t>b62048fa50eee0f98df31a4cc0ece38e607acf65</t>
  </si>
  <si>
    <t>Reorder dockerfiles to decrease build time</t>
  </si>
  <si>
    <t>MTBorg/M7011E_lab</t>
  </si>
  <si>
    <t>https://github.com/heuermh/docker-linuxbrew-bio/commit/b8910c506356fdc60a4410b53a75933b5cae9042</t>
  </si>
  <si>
    <t>b8910c506356fdc60a4410b53a75933b5cae9042</t>
  </si>
  <si>
    <t>reduce build time by removing checks</t>
  </si>
  <si>
    <t>heuermh/docker-linuxbrew-bio</t>
  </si>
  <si>
    <t>https://github.com/sgtwilko/rpi-raspbian-opencv/commit/66f393eb3dd308f5b40ca0f57c53d84778154615</t>
  </si>
  <si>
    <t>66f393eb3dd308f5b40ca0f57c53d84778154615</t>
  </si>
  <si>
    <t>Made one run statement to reduce layers and image size. Added build-a…
…rgs to allow building different versions of opencv and raspbian.</t>
  </si>
  <si>
    <t>sgtwilko/rpi-raspbian-opencv</t>
  </si>
  <si>
    <t>https://github.com/koppayashi/docker-rails-template/commit/6704c3155d453d830c9937b6d94b7a3a87eadfa3</t>
  </si>
  <si>
    <t>6704c3155d453d830c9937b6d94b7a3a87eadfa3</t>
  </si>
  <si>
    <t>reduce container image size.</t>
  </si>
  <si>
    <t>koppayashi/docker-rails-template</t>
  </si>
  <si>
    <t>https://github.com/wazo-platform/wazo-calld/commit/6715968d9258bed88eadcffd30d1f3e6e0926c2d</t>
  </si>
  <si>
    <t>6715968d9258bed88eadcffd30d1f3e6e0926c2d</t>
  </si>
  <si>
    <t>reduce docker image size</t>
  </si>
  <si>
    <t>wazo-platform/wazo-calld</t>
  </si>
  <si>
    <t>https://github.com/vmware-archive/kubeless-ui/commit/67411257b35c42de7e2a9160a0b71fe35ecf8891</t>
  </si>
  <si>
    <t>67411257b35c42de7e2a9160a0b71fe35ecf8891</t>
  </si>
  <si>
    <t>use multistage builds to optimize the image size</t>
  </si>
  <si>
    <t>vmware-archive/kubeless-ui</t>
  </si>
  <si>
    <t>https://github.com/lojzik/dockerfile-ttrss/commit/676aa34c09de550a92ba29c1aa5a19dd6076c20e</t>
  </si>
  <si>
    <t>676aa34c09de550a92ba29c1aa5a19dd6076c20e</t>
  </si>
  <si>
    <t>lojzik/dockerfile-ttrss</t>
  </si>
  <si>
    <t>https://github.com/orangesignal/docker-sonarqube/commit/676f6440a90ba872421eae1f35a077de9d63bf3b</t>
  </si>
  <si>
    <t>676f6440a90ba872421eae1f35a077de9d63bf3b</t>
  </si>
  <si>
    <t>orangesignal/docker-sonarqube</t>
  </si>
  <si>
    <t>https://github.com/ken-mu/docker-arm-compiler/commit/67f55da476458e2872f9fb760480bd25721f3bb8</t>
  </si>
  <si>
    <t>67f55da476458e2872f9fb760480bd25721f3bb8</t>
  </si>
  <si>
    <t>Docker image size reducing</t>
  </si>
  <si>
    <t>ken-mu/docker-arm-compiler</t>
  </si>
  <si>
    <t>https://github.com/malongge/taiga-docker-backend/commit/680c8a2b89c5622078aeae9f8f218b6862ed5978</t>
  </si>
  <si>
    <t>680c8a2b89c5622078aeae9f8f218b6862ed5978</t>
  </si>
  <si>
    <t>drop apt cache for smaller image size</t>
  </si>
  <si>
    <t>malongge/taiga-docker-backend</t>
  </si>
  <si>
    <t>https://github.com/crops/crops/commit/6825f486d6c890180153a3ea015cf62ab39ccd0d</t>
  </si>
  <si>
    <t>6825f486d6c890180153a3ea015cf62ab39ccd0d</t>
  </si>
  <si>
    <t>dockerfiles: use debian:wheezy as base image instead of ubuntu:14.04
This commit reduces the size of the images with around 80MB</t>
  </si>
  <si>
    <t>crops/crops</t>
  </si>
  <si>
    <t>https://github.com/inveniosoftware/invenio/commit/684a81eab716027b81ed2d702a436b750f1e9d78</t>
  </si>
  <si>
    <t>684a81eab716027b81ed2d702a436b750f1e9d78</t>
  </si>
  <si>
    <t>nstallation: node provisioning cleanup
* Uses slim Python Docker image and cleans locally cached system
  packages that are no longer necessary after provisioning the nodes.
  Helps to reduce the size of virtual machines and of Docker containers.</t>
  </si>
  <si>
    <t>inveniosoftware/invenio</t>
  </si>
  <si>
    <t>https://github.com/sagpant/webrtc-streamer/commit/685fed6a26034135503e84148f00c9d312dbcb32</t>
  </si>
  <si>
    <t>685fed6a26034135503e84148f00c9d312dbcb32</t>
  </si>
  <si>
    <t>use multi layer dockerfile to reduce image size</t>
  </si>
  <si>
    <t>sagpant/webrtc-streamer</t>
  </si>
  <si>
    <t>https://github.com/thockin/micro-demos/commit/69ebbd10738e22d5b1c0eed8551686c9fa1ecd8b</t>
  </si>
  <si>
    <t>69ebbd10738e22d5b1c0eed8551686c9fa1ecd8b</t>
  </si>
  <si>
    <t>Reduce size of redis image for pets using alpine:3.4</t>
  </si>
  <si>
    <t>thockin/micro-demos</t>
  </si>
  <si>
    <t>https://github.com/bamaas/FullStackFit/commit/83bf13d9a24338b81cc0d5a038675d02e4107704</t>
  </si>
  <si>
    <t>83bf13d9a24338b81cc0d5a038675d02e4107704</t>
  </si>
  <si>
    <t>use python 3.8-slim-buster as base image for the backend, reduced fin…
…al image size with 70%</t>
  </si>
  <si>
    <t>bamaas/FullStackFit</t>
  </si>
  <si>
    <t>https://github.com/Galid84/Augment/commit/83c3baeeb0ab0ff5c24f3db34e3b0f449c71f567</t>
  </si>
  <si>
    <t>83c3baeeb0ab0ff5c24f3db34e3b0f449c71f567</t>
  </si>
  <si>
    <t>Use alpine image again for reduced size</t>
  </si>
  <si>
    <t>Galid84/Augment</t>
  </si>
  <si>
    <t>https://github.com/cropgeeks/docker/commit/bb96380ad5e680e060598dd2193ec69bcce940ea</t>
  </si>
  <si>
    <t>bb96380ad5e680e060598dd2193ec69bcce940ea</t>
  </si>
  <si>
    <t>https://github.com/jen615/simpleWeb/commit/c156fc440fd5193db75cc738734c9e20a8b3291e</t>
  </si>
  <si>
    <t>c156fc440fd5193db75cc738734c9e20a8b3291e</t>
  </si>
  <si>
    <t>Reconfigured Dockerfile to load local files after build so that the b…
…uild time is reduced</t>
  </si>
  <si>
    <t>jen615/simpleWeb</t>
  </si>
  <si>
    <t>https://github.com/tlumist/nenn/commit/c1a8165429f98b34a05fe4d3929be00e4c38038c</t>
  </si>
  <si>
    <t>c1a8165429f98b34a05fe4d3929be00e4c38038c</t>
  </si>
  <si>
    <t>move apk add up to reduce build time</t>
  </si>
  <si>
    <t>tlumist/nenn</t>
  </si>
  <si>
    <t>https://github.com/stafli-org/stafli.rdbms.mariadb/commit/cb2c5089ef86baf5fe23d8230a23545a0767e6d8</t>
  </si>
  <si>
    <t>cb2c5089ef86baf5fe23d8230a23545a0767e6d8</t>
  </si>
  <si>
    <t>Improved install times and reduced image sizes by refactoring package…</t>
  </si>
  <si>
    <t>stafli-org/stafli.rdbms.mariadb</t>
  </si>
  <si>
    <t>https://github.com/oVirt/vdsm/commit/073db4666f7a6c0d07c52c6dc52c4b52b7fff155</t>
  </si>
  <si>
    <t>073db4666f7a6c0d07c52c6dc52c4b52b7fff155</t>
  </si>
  <si>
    <t>docker: Break images to multiple layers
This can minimize build time if we need to change only the last small
layers, by reusing the unmodified layers.</t>
  </si>
  <si>
    <t>oVirt/vdsm</t>
  </si>
  <si>
    <t>https://github.com/tejasv694/api-umbrella/commit/22c3a44f3530cb048f486b255421df1684606415</t>
  </si>
  <si>
    <t>22c3a44f3530cb048f486b255421df1684606415</t>
  </si>
  <si>
    <t>Better build caching.
Clean the build working directories after each task to reduce
unnecessary file storage. Tweak beta build process to eliminate the need
to build the full package each time.</t>
  </si>
  <si>
    <t>tejasv694/api-umbrella</t>
  </si>
  <si>
    <t>https://github.com/booz-allen-hamilton/AzureMLSI2018/commit/2426eaf39dbc300e659fcd01f3679cecb2d9e840</t>
  </si>
  <si>
    <t>2426eaf39dbc300e659fcd01f3679cecb2d9e840</t>
  </si>
  <si>
    <t>Docker caching upgrades and requirements pruning
Made changes to the docker files to make caching more efficient for
local and remote registries. Pruned uneccessary requirements to reduce
build time and image size.</t>
  </si>
  <si>
    <t>https://github.com/GoogleCloudPlatform/ruby-docker/commit/28d1252e12809812274ab6bdba1b5ef9dc7e9537</t>
  </si>
  <si>
    <t>28d1252e12809812274ab6bdba1b5ef9dc7e9537</t>
  </si>
  <si>
    <t>Provide a config to activate Travis-CI.
Also, some updates to the Dockerfile to reduce its size and the time
needed to build it (in part, to speed up runs of tests).</t>
  </si>
  <si>
    <t>GoogleCloudPlatform/ruby-docker</t>
  </si>
  <si>
    <t>https://github.com/kerk1/Zaa-Proxy/commit/42938ca09bc58f3b49f221b7f724c1b6a027485c</t>
  </si>
  <si>
    <t>42938ca09bc58f3b49f221b7f724c1b6a027485c</t>
  </si>
  <si>
    <t>Clone with minimum depth when building live image
Change Dockerfile-live to clone the zaproxy repositories with minimum
depth, to slightly reduce the time it takes to build the image.</t>
  </si>
  <si>
    <t>kerk1/Zaa-Proxy</t>
  </si>
  <si>
    <t>https://github.com/mwaaas/ussd_airflow/commit/431a580d126eb2e9960225c4ced4a92f3ef29296</t>
  </si>
  <si>
    <t>431a580d126eb2e9960225c4ced4a92f3ef29296</t>
  </si>
  <si>
    <t>refactored to use base image to reduce build time (#116)
* refactored to use base image to reduce build time</t>
  </si>
  <si>
    <t>mwaaas/ussd_airflow</t>
  </si>
  <si>
    <t>https://github.com/marcusmyers/dockerfiles/commit/44a98c18b53bef572cff74f739c29a38659e5808</t>
  </si>
  <si>
    <t>44a98c18b53bef572cff74f739c29a38659e5808</t>
  </si>
  <si>
    <t>Build docker images in parallel
In order to reduce the image build time down, this commit adds the
necessary packages to do so. This commit updates the jigsaw from image
as well.</t>
  </si>
  <si>
    <t xml:space="preserve">marcusmyers/dockerfiles
</t>
  </si>
  <si>
    <t>https://github.com/dariko/elastalert/commit/54f9b8202dd77781fe76e426928493bc7461d286</t>
  </si>
  <si>
    <t>54f9b8202dd77781fe76e426928493bc7461d286</t>
  </si>
  <si>
    <t>To keep the build time and image size small, this image is based on the
alpine linux variant of the official python 2.7.11 docker image.</t>
  </si>
  <si>
    <t>dariko/elastalert</t>
  </si>
  <si>
    <t>https://github.com/SignumCollective/signumd/commit/569028e231698de2e8f3b05c40ed090b1eec2d54</t>
  </si>
  <si>
    <t>569028e231698de2e8f3b05c40ed090b1eec2d54</t>
  </si>
  <si>
    <t>Remove bloat and reduce Docker build time
Since the Docker CLI is no longer needed, I've removed it from the Dockerfile.
This should cause builds to be _much_ faster.</t>
  </si>
  <si>
    <t>SignumCollective/signumd</t>
  </si>
  <si>
    <t>https://github.com/charlesportwoodii/docker-images/commit/662e431db6775b14320815dcd8327bb38fbb89e6</t>
  </si>
  <si>
    <t>662e431db6775b14320815dcd8327bb38fbb89e6</t>
  </si>
  <si>
    <t>Splitting out docker images into a base image and a build image so th…
…at the base image can be reused for more interesting stuff
This should reduce build times as the image size has been reduced</t>
  </si>
  <si>
    <t>charlesportwoodii/docker-images</t>
  </si>
  <si>
    <t>https://github.com/6ixBit/xStat/commit/780c6a87591862e58de61cef3c06355b2f6bf143</t>
  </si>
  <si>
    <t>780c6a87591862e58de61cef3c06355b2f6bf143</t>
  </si>
  <si>
    <t>Added no cache for docker files to reduce container build time, modif…
…ied docker compose file to only expose the ports of the two service internally rather than allowing them to be reached externally</t>
  </si>
  <si>
    <t>6ixBit/xStat</t>
  </si>
  <si>
    <t>https://github.com/szkis/fin/commit/8b1a76a32e5c2d8677fc6bba62682cfc1af748e6</t>
  </si>
  <si>
    <t>8b1a76a32e5c2d8677fc6bba62682cfc1af748e6</t>
  </si>
  <si>
    <t>Mount the source volume rather than copy it
Now that the build script cleans up both before and after building, this
is a viable option and will significant reduce build times by promoting
container reuse (with `-k`).</t>
  </si>
  <si>
    <t>szkis/fin</t>
  </si>
  <si>
    <t>https://github.com/ministryofjustice/template-deploy-jump/commit/a0ad98516d7fae0b47059d69d26bb57104c10b9c</t>
  </si>
  <si>
    <t>a0ad98516d7fae0b47059d69d26bb57104c10b9c</t>
  </si>
  <si>
    <t>Add slim version of the image based on Alpine linux
This version of image significantly decreases size of the container
from 1.23G to 0.38G, together with faster build time.</t>
  </si>
  <si>
    <t xml:space="preserve">ministryofjustice/template-deploy-jump
</t>
  </si>
  <si>
    <t>https://github.com/rajmohanaravinth/Hello-world1/commit/a2fbb37fd1d1c3c733dc56612c944f536b1bed79</t>
  </si>
  <si>
    <t>a2fbb37fd1d1c3c733dc56612c944f536b1bed79</t>
  </si>
  <si>
    <t>Update Dockerfile to benefit Docker build Caching (#333)
Moving apk install commands to beginning to cause Docker Image caching to be used every time you are building the code with small changes in Code itself.</t>
  </si>
  <si>
    <t>rajmohanaravinth/Hello-world1</t>
  </si>
  <si>
    <t>https://github.com/BluezTestBot/action-patchwork-to-pr/commit/a44d2cc6aea8ab8f840b90162be1ba65eb4bb113</t>
  </si>
  <si>
    <t>a44d2cc6aea8ab8f840b90162be1ba65eb4bb113</t>
  </si>
  <si>
    <t>Dockerfile: Use bluez-build docker image
This patch update the Dockerfile to use the bluez-build docker image
which already includs all necessary components. This will reduce the
execution time.</t>
  </si>
  <si>
    <t>BluezTestBot/action-patchwork-to-pr</t>
  </si>
  <si>
    <t>https://github.com/jacobtest01/Rusty/commit/ac0463b1d39f5d871c1b81eb45e390062e48ae50</t>
  </si>
  <si>
    <t>ac0463b1d39f5d871c1b81eb45e390062e48ae50</t>
  </si>
  <si>
    <t>build: Reduce time to build new docker images
By combining multiple ENV keys, we could reduce intermediate
layer that docker processes, hence the time it takes to build
new docker images reduced.</t>
  </si>
  <si>
    <t>jacobtest01/Rusty</t>
  </si>
  <si>
    <t>https://github.com/Harshhaa-Dev-Projects/docker-files/commit/c5873310c6273cc71dd97d87c4b997d741ffbedd</t>
  </si>
  <si>
    <t>c5873310c6273cc71dd97d87c4b997d741ffbedd</t>
  </si>
  <si>
    <t>use node base image and improve build time/space
- Use node base image, this simplify the Dockerfile, ease the update for
  node stuff.
- Flatten images to decrease layers' size
- Do a shallow clone to speedup build time</t>
  </si>
  <si>
    <t>Harshhaa-Dev-Projects/docker-files</t>
  </si>
  <si>
    <t>https://github.com/junaid-ali/google-sample-app/commit/c61c2c031d00784a614d9cb2fd64bd4d6b7e22b5</t>
  </si>
  <si>
    <t>c61c2c031d00784a614d9cb2fd64bd4d6b7e22b5</t>
  </si>
  <si>
    <t>Use base image to reduce build time</t>
  </si>
  <si>
    <t>junaid-ali/google-sample-app</t>
  </si>
  <si>
    <t>https://github.com/performancecopilot/pcp/commit/d71e3c2db77fb2de59ef17b0b9c54f91ae350d74</t>
  </si>
  <si>
    <t>d71e3c2db77fb2de59ef17b0b9c54f91ae350d74</t>
  </si>
  <si>
    <t>build: reduce travis CI runtime by dropping optional bits
We keep hitting failed builds due to runtime allocation
being exceeded, so drop some optional pieces to get the
time down.</t>
  </si>
  <si>
    <t>performancecopilot/pcp</t>
  </si>
  <si>
    <t>https://github.com/Azure-App-Service/kudu/commit/d84637f00de8f9b6f91bbc6d9e9f83f993e4cbb4</t>
  </si>
  <si>
    <t>d84637f00de8f9b6f91bbc6d9e9f83f993e4cbb4</t>
  </si>
  <si>
    <t>Reorganization and improved startup time (#42)
* Reorganizing Dockerfile to make better use of Docker build cache for development</t>
  </si>
  <si>
    <t>Azure-App-Service/kudu</t>
  </si>
  <si>
    <t>https://github.com/ligato/vpp-agent/commit/e0243810f6263ca3cf1de63bff409d473043f4a5</t>
  </si>
  <si>
    <t>e0243810f6263ca3cf1de63bff409d473043f4a5</t>
  </si>
  <si>
    <t>Refactor production image
- reduce image size by ~100MB
- decrease number of layers by 10
- turn on image build caching
- remove unnecessary scripts
- use multi-stage build
- cut build time by half</t>
  </si>
  <si>
    <t>ligato/vpp-agent</t>
  </si>
  <si>
    <t>https://github.com/input-output-hk/mantis-cardano/commit/e1abc3cc54a06eaf903c622246b07adaa7a2c901</t>
  </si>
  <si>
    <t>e1abc3cc54a06eaf903c622246b07adaa7a2c901</t>
  </si>
  <si>
    <t>Optimize image across space and time
We cut the final mantis image build time by an order of
magnitude and image size 30% by carefully crafting "parent"
images and by using a multi-stage build technique.</t>
  </si>
  <si>
    <t>input-output-hk
/mantis-cardano</t>
  </si>
  <si>
    <t>https://github.com/lemonpole/fabioschicken/commit/cedae5a1850d47ea9b82e43697b4b758561caac6</t>
  </si>
  <si>
    <t>cedae5a1850d47ea9b82e43697b4b758561caac6</t>
  </si>
  <si>
    <t>reduce build time by using pre-compiled alpine-node-sass image</t>
  </si>
  <si>
    <t>lemonpole/fabioschicken</t>
  </si>
  <si>
    <t>https://github.com/stevesbrain/bitlbee-docker/commit/cfcb1e1fa5b590a8cd0ef7de18440e572f81161c</t>
  </si>
  <si>
    <t>cfcb1e1fa5b590a8cd0ef7de18440e572f81161c</t>
  </si>
  <si>
    <t>reduce layers during build time</t>
  </si>
  <si>
    <t xml:space="preserve">stevesbrain/bitlbee-docker
</t>
  </si>
  <si>
    <t>https://github.com/KosyanMedia/burlesque/commit/cfcecc0b11d2f86d8d5e53924c4296c2e35ab905</t>
  </si>
  <si>
    <t>cfcecc0b11d2f86d8d5e53924c4296c2e35ab905</t>
  </si>
  <si>
    <t>install governdor before src copy to reduce build time</t>
  </si>
  <si>
    <t xml:space="preserve">KosyanMedia/burlesque
</t>
  </si>
  <si>
    <t>https://github.com/matthewstyers/simple-react-container/commit/d1825289861ab6cfe2fa18bacdf67ceccbb99258</t>
  </si>
  <si>
    <t>d1825289861ab6cfe2fa18bacdf67ceccbb99258</t>
  </si>
  <si>
    <t>re-organizes dockerfile to reduce rebuild time</t>
  </si>
  <si>
    <t xml:space="preserve">matthewstyers/simple-react-container
</t>
  </si>
  <si>
    <t>https://github.com/vinnylinck/scala-sbt-awscli/commit/d80890b3dc6182c4c579680b1eabb128007dc8ac</t>
  </si>
  <si>
    <t>d80890b3dc6182c4c579680b1eabb128007dc8ac</t>
  </si>
  <si>
    <t>reducing build time</t>
  </si>
  <si>
    <t>vinnylinck/scala-sbt-awscli</t>
  </si>
  <si>
    <t>https://github.com/spinnaker/clouddriver/commit/dbe7d3972e02294f47ff07fc6933bf78ab59a856</t>
  </si>
  <si>
    <t>dbe7d3972e02294f47ff07fc6933bf78ab59a856</t>
  </si>
  <si>
    <t xml:space="preserve">fix(core): Adjust build order to reduce build times </t>
  </si>
  <si>
    <t xml:space="preserve">spinnaker/clouddriver
</t>
  </si>
  <si>
    <t>https://github.com/kazunetakeda25/mastodon-v2/commit/dd3d12c4642dba47a528bf78c59e42becefd5080</t>
  </si>
  <si>
    <t>dd3d12c4642dba47a528bf78c59e42becefd5080</t>
  </si>
  <si>
    <t>kazunetakeda25/mastodon-v2</t>
  </si>
  <si>
    <t>https://github.com/galaxyproject/cloudlaunch/commit/dcf1fdca718241ddef5bf927b7f9718776442480</t>
  </si>
  <si>
    <t>dcf1fdca718241ddef5bf927b7f9718776442480</t>
  </si>
  <si>
    <t>Improve layer caching to reduce build times</t>
  </si>
  <si>
    <t>galaxyproject/cloudlaunch</t>
  </si>
  <si>
    <t>https://github.com/jenkins-x/jenkins-x-serverless/commit/d6e53af3b2072669ebd49e58a15da57aca994cd5</t>
  </si>
  <si>
    <t>d6e53af3b2072669ebd49e58a15da57aca994cd5</t>
  </si>
  <si>
    <t>feat: changed base image to reduce build time</t>
  </si>
  <si>
    <t>https://github.com/NeuroDesk/vnm/commit/dfcf435f128fb14df9ac01d79f2e4611d3060068</t>
  </si>
  <si>
    <t>dfcf435f128fb14df9ac01d79f2e4611d3060068</t>
  </si>
  <si>
    <t>install all tools in one command to reduce build size and time</t>
  </si>
  <si>
    <t>NeuroDesk/vnm</t>
  </si>
  <si>
    <t>https://github.com/jasenfinch/hrm-docker/commit/e36463da914b3b9b6c65acd637add3d2a5ca084a</t>
  </si>
  <si>
    <t>e36463da914b3b9b6c65acd637add3d2a5ca084a</t>
  </si>
  <si>
    <t>tidyverse image now used to reduce build time</t>
  </si>
  <si>
    <t>jasenfinch/hrm-docker</t>
  </si>
  <si>
    <t>https://github.com/andrewajo/vsts-agent/commit/e38ea9540da5e28876cdfa2b580fb3e29d2d0aaf</t>
  </si>
  <si>
    <t>e38ea9540da5e28876cdfa2b580fb3e29d2d0aaf</t>
  </si>
  <si>
    <t>Refactor how standard images are built
This GREATLY decreases the time it takes to build all the images.</t>
  </si>
  <si>
    <t>andrewajo/vsts-agent</t>
  </si>
  <si>
    <t>https://github.com/silasdavis/burrow-test/commit/e54d634455c8866aa0b933d84d52337346b4995c</t>
  </si>
  <si>
    <t>e54d634455c8866aa0b933d84d52337346b4995c</t>
  </si>
  <si>
    <t>https://github.com/gocd-demo/k8s-webinar/commit/e8cf7c6c940af16283cc562cc94315e46c41195b</t>
  </si>
  <si>
    <t>e8cf7c6c940af16283cc562cc94315e46c41195b</t>
  </si>
  <si>
    <t>Use an alpine based image to reduce docker build time.</t>
  </si>
  <si>
    <t xml:space="preserve">gocd-demo/k8s-webinar
</t>
  </si>
  <si>
    <t>https://github.com/hybsearch/hybsearch/commit/ea8fa11e6512c8e58efe752e4b3e26df60f0e477</t>
  </si>
  <si>
    <t>ea8fa11e6512c8e58efe752e4b3e26df60f0e477</t>
  </si>
  <si>
    <t>reduce unneeded docker build time and shrink the image a good bit</t>
  </si>
  <si>
    <t>hybsearch/
hybsearch</t>
  </si>
  <si>
    <t>https://github.com/micnigh/resume-2016/commit/ecfc7eea91c829a727276191de111de6422c1ba2</t>
  </si>
  <si>
    <t>ecfc7eea91c829a727276191de111de6422c1ba2</t>
  </si>
  <si>
    <t>switch to yarn to decrease build times</t>
  </si>
  <si>
    <t>micnigh/resume-2016</t>
  </si>
  <si>
    <t>https://github.com/losol/eventuras/commit/ee883c180ae3b4c7d36f3c65d40087b009492b07</t>
  </si>
  <si>
    <t>ee883c180ae3b4c7d36f3c65d40087b009492b07</t>
  </si>
  <si>
    <t>Reorder steps to decrease build time on successive builds</t>
  </si>
  <si>
    <t>losol/eventuras</t>
  </si>
  <si>
    <t>https://github.com/gaussmeter/config/commit/f025e11b6dded83d1467483a95ae1cdfbf5df2bc</t>
  </si>
  <si>
    <t>f025e11b6dded83d1467483a95ae1cdfbf5df2bc</t>
  </si>
  <si>
    <t>decrease build time by moving to a pre made builder image</t>
  </si>
  <si>
    <t>gaussmeter/config</t>
  </si>
  <si>
    <t>https://github.com/kapicorp/kapitan/commit/f3fc505aae666f5d9c5c1aaadf156ea5e4c12afa</t>
  </si>
  <si>
    <t>f3fc505aae666f5d9c5c1aaadf156ea5e4c12afa</t>
  </si>
  <si>
    <t>Speed up build time</t>
  </si>
  <si>
    <t xml:space="preserve">kapicorp/kapitan
</t>
  </si>
  <si>
    <t>https://github.com/wunderdogsw/face-recognitor/commit/f4d4a31f45d2f636f06a95d821d161419ea643f5</t>
  </si>
  <si>
    <t>f4d4a31f45d2f636f06a95d821d161419ea643f5</t>
  </si>
  <si>
    <t>Added openblas to dockerfile, reduces time to face rec for about 80%</t>
  </si>
  <si>
    <t>wunderdogsw/face-recognitor</t>
  </si>
  <si>
    <t>https://github.com/ucladevx/Bmaps-Backend/commit/94f4c830f06eebfab43e205830f9fe7ea8486d02</t>
  </si>
  <si>
    <t>94f4c830f06eebfab43e205830f9fe7ea8486d02</t>
  </si>
  <si>
    <t>Moved Dockerfiles to Python3, initial refactor to reduce build time</t>
  </si>
  <si>
    <t>ucladevx/Bmaps-Backend</t>
  </si>
  <si>
    <t>https://github.com/codeuniversity/smag-mvp/commit/98bd099d76321d468589cf493bd9f6ae3d351868</t>
  </si>
  <si>
    <t>98bd099d76321d468589cf493bd9f6ae3d351868</t>
  </si>
  <si>
    <t>decrease the docker build time</t>
  </si>
  <si>
    <t>codeuniversity/smag-mvp</t>
  </si>
  <si>
    <t>https://github.com/rectorphp/getrector-com/commit/89d8b7537e7b043cb45aa424ca45136aa44b0b31</t>
  </si>
  <si>
    <t>89d8b7537e7b043cb45aa424ca45136aa44b0b31</t>
  </si>
  <si>
    <t>Allow www-data user to run demo + dramatically reduce build time</t>
  </si>
  <si>
    <t>rectorphp/getrector-com</t>
  </si>
  <si>
    <t>https://github.com/SAP-archive/jam-login-microservice/commit/b0735de8c6d855c6f609cbb3b775329efb5b4a75</t>
  </si>
  <si>
    <t>b0735de8c6d855c6f609cbb3b775329efb5b4a75</t>
  </si>
  <si>
    <t>Pull in ubuntu-jenkins branch
- distillery generates releases, compiled binaries instead of just-in-time mix compiles
- reduce container sizes by 75 (alpine linux + distillery releases)
- docker multi-stage builds</t>
  </si>
  <si>
    <t>SAP-archive/jam-login-microservice</t>
  </si>
  <si>
    <t>https://github.com/stafli-org/stafli.system.base/commit/d423f3ba442cbf0abba34ddd24b1cd52ac6278ec</t>
  </si>
  <si>
    <t>d423f3ba442cbf0abba34ddd24b1cd52ac6278ec</t>
  </si>
  <si>
    <t>stafli-org/stafli.system.base</t>
  </si>
  <si>
    <t>https://github.com/stafli-org/stafli.job.cron/commit/ddec0bb0ca2dabf3b4cbcefefb4b47b55f13b564</t>
  </si>
  <si>
    <t>ddec0bb0ca2dabf3b4cbcefefb4b47b55f13b564</t>
  </si>
  <si>
    <t>stafli-org/stafli.job.cron</t>
  </si>
  <si>
    <t>https://github.com/stafli-org/stafli.cache.redis/commit/e9c59931fd65e0b34cfc95d63d897a39df0053ca</t>
  </si>
  <si>
    <t>e9c59931fd65e0b34cfc95d63d897a39df0053ca</t>
  </si>
  <si>
    <t>stafli-org/stafli.cache.redis</t>
  </si>
  <si>
    <t>https://github.com/codeforkansascity/tagging_tracker_backend/commit/71d137f570705aef632bab50186c17defc611812</t>
  </si>
  <si>
    <t>71d137f570705aef632bab50186c17defc611812</t>
  </si>
  <si>
    <t xml:space="preserve">
This PR rewrites Dockerfile to use python-alpine as base image to reduce overall image size.</t>
  </si>
  <si>
    <t>codeforkansascity/tagging_tracker_backend</t>
  </si>
  <si>
    <t>https://github.com/abzcoding/docker-moloch/commit/721b5873cbe7400ac85c7246a32c9a4967e8f803</t>
  </si>
  <si>
    <t>721b5873cbe7400ac85c7246a32c9a4967e8f803</t>
  </si>
  <si>
    <t>decreasing the image size
 master</t>
  </si>
  <si>
    <t>abzcoding/docker-moloch</t>
  </si>
  <si>
    <t>https://github.com/Eren0180/eren/commit/721f9d2ababe036456e70fe2188d8102f7f9089e</t>
  </si>
  <si>
    <t>721f9d2ababe036456e70fe2188d8102f7f9089e</t>
  </si>
  <si>
    <t>Optimize Dockerfile
This optimizes the Dockerfile a bit by;
- putting the docs archives at the top to
  optimize caching and to prevent having
  to clone the github repository on each
  build. Note that '--no-cache' is needed
  to forcefully break the cache, but the
  archives should not frequently change
- grouping RUN lines to reduce image size.
- using a loop for the archived versions to
  reduce the amount of duplicated code.
- using the local files for the *current*
  version of the docs instead of the git
  clone from GitHub. this makes it also
  use the right source instead of "master"
- adding a .dockerignore to prevent busting
  the cache if not needed, and to prevent
  uploading the '.git' repository, which
  is not used for the "current" docs
Difference in size before/after;
    REPOSITORY     TAG     IMAGE ID      CREATED         SIZE
    docs           latest  36f6ad029e6a  3 minutes ago   1.722 GB
    docs-orig      latest  4f1a3e3fda4f  16 minutes ago  3.344 GB</t>
  </si>
  <si>
    <t>https://github.com/CoderDojoTC/python-minecraft/commit/722149298d21d6b15e67af1581c6e82bd44bce3c</t>
  </si>
  <si>
    <t>722149298d21d6b15e67af1581c6e82bd44bce3c</t>
  </si>
  <si>
    <t>Stop installing recommended and suggested packages. This may help
reduce the size of the image file somewhat.</t>
  </si>
  <si>
    <t xml:space="preserve">CoderDojoTC/python-minecraft
</t>
  </si>
  <si>
    <t>https://github.com/camptocamp/docker-puppet-agent/commit/7236770f7b19cbde6dfc32d3fd021228c3c9bdb4</t>
  </si>
  <si>
    <t>7236770f7b19cbde6dfc32d3fd021228c3c9bdb4</t>
  </si>
  <si>
    <t>Remove /var/lib/apt/lists/* to reduce image size</t>
  </si>
  <si>
    <t xml:space="preserve">camptocamp/docker-puppet-agent
</t>
  </si>
  <si>
    <t>https://github.com/tomologic/kubeadmin/commit/7248d66381e1c340117434b9ec79958a6cb62fd9</t>
  </si>
  <si>
    <t>7248d66381e1c340117434b9ec79958a6cb62fd9</t>
  </si>
  <si>
    <t xml:space="preserve"> Replace Debian with Alpine
To reduce the image size.</t>
  </si>
  <si>
    <t>tomologic/kubeadmin</t>
  </si>
  <si>
    <t>https://github.com/webmonkey/docker-dump1090/commit/ff5627694d6eaaa7525c51fbaa5fa30996c8430d</t>
  </si>
  <si>
    <t>ff5627694d6eaaa7525c51fbaa5fa30996c8430d</t>
  </si>
  <si>
    <t>reduce the size of image by using multi-stage build</t>
  </si>
  <si>
    <t>webmonkey/docker-dump1090</t>
  </si>
  <si>
    <t>https://github.com/kr-g/apache2-module-demo/commit/ff3dd3f73b141072e983a79afb70fbe40378a954</t>
  </si>
  <si>
    <t>ff3dd3f73b141072e983a79afb70fbe40378a954</t>
  </si>
  <si>
    <t>refactored to reduce size of docker image</t>
  </si>
  <si>
    <t>kr-g/apache2-module-demo</t>
  </si>
  <si>
    <t>https://github.com/benjaco-edu/si-webservice-rest/commit/ff12013a24b5f2581fe82e1662dc6e21e447a15c</t>
  </si>
  <si>
    <t>ff12013a24b5f2581fe82e1662dc6e21e447a15c</t>
  </si>
  <si>
    <t>reduced image size(runtime only)</t>
  </si>
  <si>
    <t>benjaco-edu/si-webservice-rest</t>
  </si>
  <si>
    <t>https://github.com/stujfiter/hello-sinatra/commit/feeac8aabae1c1c83a88d2fdb696e00fdc8bc20d</t>
  </si>
  <si>
    <t>feeac8aabae1c1c83a88d2fdb696e00fdc8bc20d</t>
  </si>
  <si>
    <t>Switching to ruby:alpine to reduce the image size</t>
  </si>
  <si>
    <t>stujfiter/hello-sinatra</t>
  </si>
  <si>
    <t>https://github.com/allamand/http-tests/commit/fedd31f1d928dded43134a72dc09e286588935b1</t>
  </si>
  <si>
    <t>fedd31f1d928dded43134a72dc09e286588935b1</t>
  </si>
  <si>
    <t>allamand/http-tests</t>
  </si>
  <si>
    <t>https://github.com/vladfau/nasm32/commit/fecb6a534fd82b75927806743bb38fea000df07f</t>
  </si>
  <si>
    <t>fecb6a534fd82b75927806743bb38fea000df07f</t>
  </si>
  <si>
    <t>Change ubuntu:14.04 base image on debian:wheezy for reducing image size</t>
  </si>
  <si>
    <t xml:space="preserve">vladfau/nasm32
</t>
  </si>
  <si>
    <t>https://github.com/jonasrauber/texlive-latex-docker/commit/fe7813cec17e71095c7f96d35b8ccc413076168f</t>
  </si>
  <si>
    <t>fe7813cec17e71095c7f96d35b8ccc413076168f</t>
  </si>
  <si>
    <t>install texlive-full and reduce docker image size</t>
  </si>
  <si>
    <t>jonasrauber/texlive-latex-docker</t>
  </si>
  <si>
    <t>https://github.com/mehulcs/gender-classification-sagemaker/commit/71166a9f82deaa15b5f184eaf6a50cd3f36f3e0d</t>
  </si>
  <si>
    <t>71166a9f82deaa15b5f184eaf6a50cd3f36f3e0d</t>
  </si>
  <si>
    <t>mehulcs/gender-classification-sagemaker</t>
  </si>
  <si>
    <t>https://github.com/weacast/weacast-api/commit/fe6f9c3d8cfde2bc1fa374fe994e9eeb38d5d6a9</t>
  </si>
  <si>
    <t>fe6f9c3d8cfde2bc1fa374fe994e9eeb38d5d6a9</t>
  </si>
  <si>
    <t>feat: enhanced docker build to decrease image size</t>
  </si>
  <si>
    <t>weacast/weacast-api</t>
  </si>
  <si>
    <t>https://github.com/micheldebree/retropixels/commit/fe643afc05f889517162ca1e89526d62aeb57ae2</t>
  </si>
  <si>
    <t>fe643afc05f889517162ca1e89526d62aeb57ae2</t>
  </si>
  <si>
    <t>Docker: switched to alpine to reduce image size. Frozen npm dependenc…
…y versions.</t>
  </si>
  <si>
    <t xml:space="preserve">micheldebree/retropixels
</t>
  </si>
  <si>
    <t>https://github.com/ids1024/ada-android-docker/commit/fe3cf2ef838eb73037f4ebc018bf0086a3ca24a2</t>
  </si>
  <si>
    <t>fe3cf2ef838eb73037f4ebc018bf0086a3ca24a2</t>
  </si>
  <si>
    <t>docker toolchain: strip binaries; cleaner untarring code
Stripping reduces image size by over 50%.</t>
  </si>
  <si>
    <t>ids1024/ada-android-docker</t>
  </si>
  <si>
    <t>https://github.com/dit4c/dockerfile-dit4c-container-ipython/commit/fe218960a0d707e8a535d5ac09fec34175639131</t>
  </si>
  <si>
    <t>fe218960a0d707e8a535d5ac09fec34175639131</t>
  </si>
  <si>
    <t>Installing matplotlib via apt-get to reduce image size</t>
  </si>
  <si>
    <t>https://github.com/broadinstitute/snoop/commit/fe0f0a274527b3633c07b1a5a4b37b402b9f9d42</t>
  </si>
  <si>
    <t>fe0f0a274527b3633c07b1a5a4b37b402b9f9d42</t>
  </si>
  <si>
    <t>Move cleanup earlier to reduce image size</t>
  </si>
  <si>
    <t>broadinstitute/snoop</t>
  </si>
  <si>
    <t>https://github.com/spec-tacles/gateway/commit/fddeeca34e4793a7da8139af802232112f50d6a5</t>
  </si>
  <si>
    <t>fddeeca34e4793a7da8139af802232112f50d6a5</t>
  </si>
  <si>
    <t>spec-tacles/gateway</t>
  </si>
  <si>
    <t>https://github.com/binfalse/docker-debian-testing-java8/commit/fdcebf424f6b051805255f078489f20ffc176e57</t>
  </si>
  <si>
    <t>fdcebf424f6b051805255f078489f20ffc176e57</t>
  </si>
  <si>
    <t>decreased size of the image</t>
  </si>
  <si>
    <t>binfalse/docker-debian-testing-java8</t>
  </si>
  <si>
    <t>https://github.com/mablanco/docker-getsimple-cms/commit/6e7c5f2b000a174de537a92967a61096844ecf38</t>
  </si>
  <si>
    <t>6e7c5f2b000a174de537a92967a61096844ecf38</t>
  </si>
  <si>
    <t>Refactor Dockerfile to reduce image size and output clutter</t>
  </si>
  <si>
    <t>mablanco/docker-getsimple-cms</t>
  </si>
  <si>
    <t>https://github.com/mlabouardy/alb-go/commit/6e8d74dde67631574896e5caabbd430f1dfa1080</t>
  </si>
  <si>
    <t>6e8d74dde67631574896e5caabbd430f1dfa1080</t>
  </si>
  <si>
    <t>reduce docker images size</t>
  </si>
  <si>
    <t>mlabouardy/alb-go</t>
  </si>
  <si>
    <t>https://github.com/minienv/minienv-log/commit/6e98191697ed2e8b526e0fc4a89128b510047225</t>
  </si>
  <si>
    <t>6e98191697ed2e8b526e0fc4a89128b510047225</t>
  </si>
  <si>
    <t>Downgrade to Python 2 to reduce container image size</t>
  </si>
  <si>
    <t xml:space="preserve">minienv/minienv-log
</t>
  </si>
  <si>
    <t>https://github.com/ramysalama/klov-extent-docker/commit/6eb296b12bab67a41ee1b2bf4bcd004718320765</t>
  </si>
  <si>
    <t>6eb296b12bab67a41ee1b2bf4bcd004718320765</t>
  </si>
  <si>
    <t>Changing to alpine jre image for small size</t>
  </si>
  <si>
    <t>ramysalama/klov-extent-docker</t>
  </si>
  <si>
    <t>https://github.com/MarcosValens/TFG_FrontEnd/commit/44ece1f3d6db7d79a7c5d5a583e57683e365a2c7</t>
  </si>
  <si>
    <t>44ece1f3d6db7d79a7c5d5a583e57683e365a2c7</t>
  </si>
  <si>
    <t>Trying to reduce build time</t>
  </si>
  <si>
    <t>MarcosValens/TFG_FrontEnd</t>
  </si>
  <si>
    <t>https://github.com/chrisns/wc-web/commit/46a9467ffc094ee2ff3c55c69e75ca149fe5ee7e</t>
  </si>
  <si>
    <t>46a9467ffc094ee2ff3c55c69e75ca149fe5ee7e</t>
  </si>
  <si>
    <t>reduce test + build time and dependency tree</t>
  </si>
  <si>
    <t xml:space="preserve">chrisns/wc-web
</t>
  </si>
  <si>
    <t>https://github.com/LANsible/docker-zigbee2mqtt/commit/47c7d4630f6929630dbf4d51aa552f1425b9e5c7</t>
  </si>
  <si>
    <t>47c7d4630f6929630dbf4d51aa552f1425b9e5c7</t>
  </si>
  <si>
    <t>refact: use nexe-cache image to reduce build times</t>
  </si>
  <si>
    <t>LANsible/docker-zigbee2mqtt</t>
  </si>
  <si>
    <t>https://github.com/horvatca/PyAdder/commit/4ad36773987045fc82823ea65f05b79ee55faed8</t>
  </si>
  <si>
    <t>4ad36773987045fc82823ea65f05b79ee55faed8</t>
  </si>
  <si>
    <t xml:space="preserve">Modified Dockerfile to greatly reduce build time.
</t>
  </si>
  <si>
    <t>horvatca/PyAdder</t>
  </si>
  <si>
    <t>https://github.com/cggh/biipy/commit/4e921c61532d2a2f521aa3acf4b09573648665f2</t>
  </si>
  <si>
    <t>4e921c61532d2a2f521aa3acf4b09573648665f2</t>
  </si>
  <si>
    <t>remove some manual building to reduce build time</t>
  </si>
  <si>
    <t>cggh/biipy</t>
  </si>
  <si>
    <t>https://github.com/cnoam/technion-iem-ds_lab/commit/4f9bcc2b6b037f67a472c6bd87fe7cc8254270bb</t>
  </si>
  <si>
    <t>4f9bcc2b6b037f67a472c6bd87fe7cc8254270bb</t>
  </si>
  <si>
    <t>Separate Dockerfile to two stages
This reduces the build time to a few seconds</t>
  </si>
  <si>
    <t>cnoam/technion-iem-ds_lab</t>
  </si>
  <si>
    <t>https://github.com/neoighodaro/docker-webserver/commit/528f18af8168357598e5d68ea034bbcbcd5b7be5</t>
  </si>
  <si>
    <t>528f18af8168357598e5d68ea034bbcbcd5b7be5</t>
  </si>
  <si>
    <t>Declared variables where they are used to reduce build time when valu…
…e is changed</t>
  </si>
  <si>
    <t>neoighodaro/docker-webserver</t>
  </si>
  <si>
    <t>https://github.com/aminnairi/deno/commit/5384e0a670c95df833a79499d756b41d26acc8ea</t>
  </si>
  <si>
    <t>5384e0a670c95df833a79499d756b41d26acc8ea</t>
  </si>
  <si>
    <t>⚡ reduced build time and image size</t>
  </si>
  <si>
    <t>aminnairi/deno</t>
  </si>
  <si>
    <t>https://github.com/louwersj/flask_Example_profileService/commit/5441b91ecbdd20137b088a86e73eea028b82361a</t>
  </si>
  <si>
    <t>5441b91ecbdd20137b088a86e73eea028b82361a</t>
  </si>
  <si>
    <t>trying to decrease the build time by combining RUN commands</t>
  </si>
  <si>
    <t>louwersj/flask_Example_profileService</t>
  </si>
  <si>
    <t>https://github.com/gta191977649/aip-project-2018-spring/commit/f6d1f76b25aac2950b26f332f33f6986cbd8e35d</t>
  </si>
  <si>
    <t>f6d1f76b25aac2950b26f332f33f6986cbd8e35d</t>
  </si>
  <si>
    <t>Added NGinx Proxy to client
Added Docker to client
Renamed dev environment config from development to DEV
Added Dockerignores to decrease docker-build times
Edited Docker-compose to allow for proper networking
Changed docker-compose version from 2/2.1 to 3</t>
  </si>
  <si>
    <t>gta191977649/aip-project-2018-spring</t>
  </si>
  <si>
    <t>https://github.com/kubeflow/katib/commit/f19f29bd83df79404eb73c0b70cbea3fe87bc9f3</t>
  </si>
  <si>
    <t>f19f29bd83df79404eb73c0b70cbea3fe87bc9f3</t>
  </si>
  <si>
    <t>kubeflow/katib</t>
  </si>
  <si>
    <t>https://github.com/fabric8-ui/ngx-login-client/commit/eb9cbc73176a8edc9a173e971b64fc5a508cc1d4</t>
  </si>
  <si>
    <t>eb9cbc73176a8edc9a173e971b64fc5a508cc1d4</t>
  </si>
  <si>
    <t>* Cleanup Dockerfile.builder to reduce build times</t>
  </si>
  <si>
    <t>https://github.com/echowhisky/jupyter-centos/commit/e8cdeba26246eb6cf7a29e6b7d0d2459a6b690a0</t>
  </si>
  <si>
    <t>e8cdeba26246eb6cf7a29e6b7d0d2459a6b690a0</t>
  </si>
  <si>
    <t>functioning multi stage example
Allows for caching while building, yet still a decently small
build in the end. Curren size on disk is 717M. Also, R kernels
appear to be working, though they take a stupid long time to
load.</t>
  </si>
  <si>
    <t>echowhisky/jupyter-centos</t>
  </si>
  <si>
    <t>https://github.com/niteshexa/CloudFoundry_CLI/commit/e7f3888ba36f9f812a1c5ac2f435803773e2e015</t>
  </si>
  <si>
    <t>e7f3888ba36f9f812a1c5ac2f435803773e2e015</t>
  </si>
  <si>
    <t>Install vim, not vi, since apparently there is no apt-get packaged for
vi. Also consolidate run commands to reduce build time, and update
versions of some dependencies.</t>
  </si>
  <si>
    <t>niteshexa/CloudFoundry_CLI</t>
  </si>
  <si>
    <t>https://github.com/fabric8-services/fabric8-wit/commit/e5a99edeb25bb47b3ca35fdb713c12cbc7039594</t>
  </si>
  <si>
    <t>e5a99edeb25bb47b3ca35fdb713c12cbc7039594</t>
  </si>
  <si>
    <t>fabric8-services/fabric8-wit</t>
  </si>
  <si>
    <t>https://github.com/osmocom/osmo-ci/commit/c7d6cc86384f2120ecd86ed32f71304e977db292</t>
  </si>
  <si>
    <t>c7d6cc86384f2120ecd86ed32f71304e977db292</t>
  </si>
  <si>
    <t>jenkins docker: move smalltalk to separate Dockerfile
To reduce docker image rebuild time, move the Smalltalk related commands to a
separate file, which is currently not built by rebuild_osmocom_jenkins_image.sh
since there are no jenkins builds using that yet.</t>
  </si>
  <si>
    <t>osmocom/osmo-ci</t>
  </si>
  <si>
    <t>https://github.com/fabric8-ui/fabric8-ui/commit/c5ed7ab198ba17d616f5823ed30dff8156ac8bee</t>
  </si>
  <si>
    <t>c5ed7ab198ba17d616f5823ed30dff8156ac8bee</t>
  </si>
  <si>
    <t>chore(build): Add semantic-release
* Add semantic-release for continuous publishing
* Add commitizen and validate-commit-msg as helpers
* Cleanup Dockerfile.builder to reduce build times
* Don't directly use the homedir in the docker container, it can confuse npm</t>
  </si>
  <si>
    <t>fabric8-ui/fabric8-ui</t>
  </si>
  <si>
    <t>https://github.com/mitodl/lore/commit/b6831485f42a4cdd7afff04a924006c240385704</t>
  </si>
  <si>
    <t>b6831485f42a4cdd7afff04a924006c240385704</t>
  </si>
  <si>
    <t>Optimized Dockerfile to reduce build times
- Folded several commands into single RUNs
- Switched to COPY from ADD
- Moved COPY's that were grouped together to only get added at the last
  possible minute
- New flow of system -&gt; python -&gt; node -&gt; source
- Copied .gitignore into .dockerignore</t>
  </si>
  <si>
    <t>https://github.com/XayOn/docker-kodi-beta/commit/9a40252b504e9e03fb7da6200af058e9c73a49f3</t>
  </si>
  <si>
    <t>9a40252b504e9e03fb7da6200af058e9c73a49f3</t>
  </si>
  <si>
    <t>Improved build times. Simplfied dockerfile.
- Using a dockerfile with flags instead of three dockerfiles
- Forcing ubuntu version
- Using just one step to reduce build size, removing and purging build
  deps after.
- Remove jdk and gcc
- Fixed netflix addon run</t>
  </si>
  <si>
    <t>XayOn/docker-kodi-beta</t>
  </si>
  <si>
    <t>https://github.com/nbgallery/jupyter-centos/commit/8e205f6dcc93b7744d119579915665a3adb8f7f9</t>
  </si>
  <si>
    <t>8e205f6dcc93b7744d119579915665a3adb8f7f9</t>
  </si>
  <si>
    <t>nbgallery/jupyter-centos</t>
  </si>
  <si>
    <t>https://github.com/AlertaDengue/AlertaDengue/commit/8c8695770623749f46cc6762f0ac20d2d7af2830</t>
  </si>
  <si>
    <t>8c8695770623749f46cc6762f0ac20d2d7af2830</t>
  </si>
  <si>
    <t>Adds only the code for the app to container
This decreases a lot the time it takes to build a container. It also
helps by not rebuilding from that point if only files outside the app
structure have changed (like Dockerfiles, or docker-compose).</t>
  </si>
  <si>
    <t>AlertaDengue/AlertaDengue</t>
  </si>
  <si>
    <t>https://github.com/browsh-org/browsh/commit/8052f98627ba1304f320fa7c42afb51386427657</t>
  </si>
  <si>
    <t>8052f98627ba1304f320fa7c42afb51386427657</t>
  </si>
  <si>
    <t>Rearrange Dockerfile. Update README.
Using mirrors in Dockerfile because default ones were down at
time of writing.
Refactor all build commands into 1 RUN command to try and reduce
the number of cached build layers and thus reduce the size of
the finished image.</t>
  </si>
  <si>
    <t>browsh-org/browsh</t>
  </si>
  <si>
    <t>https://github.com/shyamkumarlchauhan/commcare-icds/commit/778284716a6363445d6fd9aed9ed097c0f94f71b</t>
  </si>
  <si>
    <t>778284716a6363445d6fd9aed9ed097c0f94f71b</t>
  </si>
  <si>
    <t>Reduce cchq docker image size, build time and layers
We may be able to further reduce build time and improve caching by making a separate image with python+node+java and then use that as the base image of commcarehq_base.</t>
  </si>
  <si>
    <t>shyamkumarlchauhan/commcare-icds</t>
  </si>
  <si>
    <t>https://github.com/anderson-marques/quarkus-microservice-template/commit/44485c923877676500f5c5dd87f2d766ec8ae5c2</t>
  </si>
  <si>
    <t>44485c923877676500f5c5dd87f2d766ec8ae5c2</t>
  </si>
  <si>
    <t>Dockerize the project
Dockerized the project using the multi-stage approach that reutilizes intermediate
build images as caches. This reduces Internet consumption and the build time.</t>
  </si>
  <si>
    <t>anderson-marques/quarkus-microservice-template</t>
  </si>
  <si>
    <t>https://github.com/itsme-ksl/atom/commit/43dd6fab7536faae33130739b3987b384b46f6a0</t>
  </si>
  <si>
    <t>43dd6fab7536faae33130739b3987b384b46f6a0</t>
  </si>
  <si>
    <t>- .dockerignore updated to reduce image size and build times</t>
  </si>
  <si>
    <t>itsme-ksl/atom</t>
  </si>
  <si>
    <t>https://github.com/sensu/uchiwa/commit/3f5861930f853e5cfd6c88aeb2a6732b55ded47b</t>
  </si>
  <si>
    <t>3f5861930f853e5cfd6c88aeb2a6732b55ded47b</t>
  </si>
  <si>
    <t>Convert docker image to use alpine base
docker images | grep uchiwa
uchiwa              alpine              8f1ecc470f0f        2 minutes ago       322.7 MB
uchiwa              latest              1585aac90bf3        23 minutes ago      824.1 MB
Shrunk the total image size by more than half and also decreased the
image build time.</t>
  </si>
  <si>
    <t>sensu/uchiwa</t>
  </si>
  <si>
    <t>TAG</t>
  </si>
  <si>
    <t>CATEGORY</t>
  </si>
  <si>
    <t>OCCURRENCES</t>
  </si>
  <si>
    <t>%</t>
  </si>
  <si>
    <t>Smaller Image</t>
  </si>
  <si>
    <t>Base Image</t>
  </si>
  <si>
    <t>Other image</t>
  </si>
  <si>
    <t>Increase/Reduce base image version</t>
  </si>
  <si>
    <t>Variant of same base image</t>
  </si>
  <si>
    <t>Inline RUN</t>
  </si>
  <si>
    <t>Modify installation</t>
  </si>
  <si>
    <t>Separate RUN</t>
  </si>
  <si>
    <t>Modify option in RUN</t>
  </si>
  <si>
    <t>Prevent cache</t>
  </si>
  <si>
    <t>Cashing operations
No caching</t>
  </si>
  <si>
    <t>Prevent cache with package manager apt</t>
  </si>
  <si>
    <t xml:space="preserve">Cashing operations
No caching
Package managers
</t>
  </si>
  <si>
    <t>Prevent cache with package managers yum</t>
  </si>
  <si>
    <t>Prevent cache with package manager apk</t>
  </si>
  <si>
    <t>Tools for caching</t>
  </si>
  <si>
    <t>Cashing operations
Caching</t>
  </si>
  <si>
    <t>Sort COPY</t>
  </si>
  <si>
    <t>Cashing operations
Caching
Sort istruction</t>
  </si>
  <si>
    <t>Sort ADD</t>
  </si>
  <si>
    <t>Sort ARG</t>
  </si>
  <si>
    <t>Restructure files</t>
  </si>
  <si>
    <t>Multiple Dockefile</t>
  </si>
  <si>
    <t>Remove data from container</t>
  </si>
  <si>
    <t>Remove unnecessary data/packages/dependencies</t>
  </si>
  <si>
    <t>Remove unecessary dependencies/packages</t>
  </si>
  <si>
    <t>Remove unecessary installation</t>
  </si>
  <si>
    <t>Remove unecessary scripts</t>
  </si>
  <si>
    <t>Clean data</t>
  </si>
  <si>
    <t>Remove packages with apt-get-purge</t>
  </si>
  <si>
    <t>Remove unnecessary data/packages/dependencies
Package managers</t>
  </si>
  <si>
    <t>Remove unused dependencies
 with apt-get-autoremove</t>
  </si>
  <si>
    <t>Clean up disk space</t>
  </si>
  <si>
    <t>Only install necessary dependencies</t>
  </si>
  <si>
    <t>Exclude installation recommendations</t>
  </si>
  <si>
    <t>Change dowload protocol</t>
  </si>
  <si>
    <t>Mount static data with VOLUME</t>
  </si>
  <si>
    <t>Only pull last data</t>
  </si>
  <si>
    <t>Speed up process with flag option</t>
  </si>
  <si>
    <t>Reduce version of toolsdependencies/packages</t>
  </si>
  <si>
    <t>Do not report dowload progress</t>
  </si>
  <si>
    <t>Tweaks
Package manager</t>
  </si>
  <si>
    <t>Install latest version</t>
  </si>
  <si>
    <t>Change package handler</t>
  </si>
  <si>
    <t>Do not perform automatic test</t>
  </si>
  <si>
    <t>Add ENV</t>
  </si>
  <si>
    <t>Environment  variables</t>
  </si>
  <si>
    <t>Modify ENV</t>
  </si>
  <si>
    <t>Combine multiple ENV</t>
  </si>
  <si>
    <t>Ignore data with .dockeignore</t>
  </si>
  <si>
    <t>Ignore files</t>
  </si>
  <si>
    <t>Cashing operations</t>
  </si>
  <si>
    <t>TOT</t>
  </si>
  <si>
    <t>IMAGE SIZE</t>
  </si>
  <si>
    <t>TIME BUILD</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</si>
</sst>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color theme="1"/>
      <name val="Arial"/>
      <scheme val="minor"/>
    </font>
    <font>
      <color theme="1"/>
      <name val="Arial"/>
      <scheme val="minor"/>
    </font>
    <font>
      <u/>
      <color rgb="FF0000FF"/>
    </font>
    <font>
      <sz val="11.0"/>
      <color rgb="FF000000"/>
      <name val="Calibri"/>
    </font>
    <font>
      <i/>
      <color theme="1"/>
      <name val="Arial"/>
      <scheme val="minor"/>
    </font>
    <font>
      <b/>
      <color rgb="FF00FF00"/>
      <name val="Arial"/>
      <scheme val="minor"/>
    </font>
    <font>
      <u/>
      <color rgb="FF0000FF"/>
    </font>
    <font>
      <u/>
      <sz val="11.0"/>
      <color rgb="FF0563C1"/>
      <name val="Calibri"/>
    </font>
    <font>
      <color rgb="FFFF0000"/>
      <name val="Arial"/>
      <scheme val="minor"/>
    </font>
    <font>
      <sz val="9.0"/>
      <color rgb="FF000000"/>
      <name val="Arial"/>
    </font>
    <font>
      <u/>
      <sz val="11.0"/>
      <color rgb="FF000000"/>
      <name val="Calibri"/>
    </font>
    <font>
      <b/>
      <color rgb="FF0000FF"/>
      <name val="Arial"/>
      <scheme val="minor"/>
    </font>
    <font>
      <color rgb="FF00FF00"/>
      <name val="Arial"/>
      <scheme val="minor"/>
    </font>
    <font>
      <b/>
      <color theme="4"/>
      <name val="Arial"/>
      <scheme val="minor"/>
    </font>
    <font>
      <color rgb="FF000000"/>
      <name val="Arial"/>
    </font>
    <font>
      <u/>
      <color rgb="FF0000FF"/>
    </font>
    <font>
      <u/>
      <color rgb="FF0000FF"/>
    </font>
    <font>
      <u/>
      <color rgb="FF0000FF"/>
      <name val="Arial"/>
    </font>
    <font>
      <u/>
      <color rgb="FF0000FF"/>
    </font>
    <font>
      <sz val="9.0"/>
      <color rgb="FFFFFFFF"/>
      <name val="Arial"/>
      <scheme val="minor"/>
    </font>
    <font>
      <b/>
      <sz val="9.0"/>
      <color theme="1"/>
      <name val="Arial"/>
      <scheme val="minor"/>
    </font>
    <font>
      <sz val="9.0"/>
      <color theme="1"/>
      <name val="Arial"/>
      <scheme val="minor"/>
    </font>
  </fonts>
  <fills count="9">
    <fill>
      <patternFill patternType="none"/>
    </fill>
    <fill>
      <patternFill patternType="lightGray"/>
    </fill>
    <fill>
      <patternFill patternType="solid">
        <fgColor rgb="FFB7B7B7"/>
        <bgColor rgb="FFB7B7B7"/>
      </patternFill>
    </fill>
    <fill>
      <patternFill patternType="solid">
        <fgColor rgb="FF9FC5E8"/>
        <bgColor rgb="FF9FC5E8"/>
      </patternFill>
    </fill>
    <fill>
      <patternFill patternType="solid">
        <fgColor rgb="FFFF0000"/>
        <bgColor rgb="FFFF0000"/>
      </patternFill>
    </fill>
    <fill>
      <patternFill patternType="solid">
        <fgColor rgb="FF00FF00"/>
        <bgColor rgb="FF00FF00"/>
      </patternFill>
    </fill>
    <fill>
      <patternFill patternType="solid">
        <fgColor rgb="FFD9D9D9"/>
        <bgColor rgb="FFD9D9D9"/>
      </patternFill>
    </fill>
    <fill>
      <patternFill patternType="solid">
        <fgColor rgb="FFFFFFFF"/>
        <bgColor rgb="FFFFFFFF"/>
      </patternFill>
    </fill>
    <fill>
      <patternFill patternType="solid">
        <fgColor theme="0"/>
        <bgColor theme="0"/>
      </patternFill>
    </fill>
  </fills>
  <borders count="10">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horizontal="left" readingOrder="0" vertical="center"/>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horizontal="center" readingOrder="0" vertical="center"/>
    </xf>
    <xf borderId="0" fillId="0" fontId="2" numFmtId="0" xfId="0" applyAlignment="1" applyFont="1">
      <alignment horizontal="center"/>
    </xf>
    <xf borderId="0" fillId="2" fontId="2" numFmtId="0" xfId="0" applyAlignment="1" applyFill="1" applyFont="1">
      <alignment horizontal="center" readingOrder="0"/>
    </xf>
    <xf borderId="0" fillId="3" fontId="2" numFmtId="0" xfId="0" applyAlignment="1" applyFill="1" applyFont="1">
      <alignment horizontal="center" readingOrder="0"/>
    </xf>
    <xf borderId="0" fillId="0" fontId="2" numFmtId="0" xfId="0" applyAlignment="1" applyFont="1">
      <alignment horizontal="center" readingOrder="0"/>
    </xf>
    <xf borderId="0" fillId="0" fontId="3" numFmtId="0" xfId="0" applyAlignment="1" applyFont="1">
      <alignment readingOrder="0" vertical="center"/>
    </xf>
    <xf borderId="0" fillId="0" fontId="4" numFmtId="0" xfId="0" applyAlignment="1" applyFont="1">
      <alignment horizontal="left" readingOrder="0" shrinkToFit="0" vertical="center" wrapText="0"/>
    </xf>
    <xf borderId="0" fillId="0" fontId="4" numFmtId="0" xfId="0" applyAlignment="1" applyFont="1">
      <alignment readingOrder="0" shrinkToFit="0" vertical="bottom" wrapText="1"/>
    </xf>
    <xf borderId="0" fillId="0" fontId="4" numFmtId="0" xfId="0" applyAlignment="1" applyFont="1">
      <alignment horizontal="center" readingOrder="0" shrinkToFit="0" vertical="center" wrapText="0"/>
    </xf>
    <xf borderId="0" fillId="0" fontId="2" numFmtId="0" xfId="0" applyAlignment="1" applyFont="1">
      <alignment vertical="center"/>
    </xf>
    <xf borderId="0" fillId="0" fontId="2" numFmtId="0" xfId="0" applyAlignment="1" applyFont="1">
      <alignment readingOrder="0"/>
    </xf>
    <xf borderId="0" fillId="0" fontId="2" numFmtId="0" xfId="0" applyAlignment="1" applyFont="1">
      <alignment horizontal="center" vertical="center"/>
    </xf>
    <xf borderId="0" fillId="0" fontId="2" numFmtId="0" xfId="0" applyFont="1"/>
    <xf borderId="0" fillId="2" fontId="2" numFmtId="0" xfId="0" applyFont="1"/>
    <xf borderId="0" fillId="3" fontId="2" numFmtId="0" xfId="0" applyFont="1"/>
    <xf borderId="0" fillId="0" fontId="5" numFmtId="0" xfId="0" applyAlignment="1" applyFont="1">
      <alignment readingOrder="0"/>
    </xf>
    <xf borderId="0" fillId="0" fontId="6" numFmtId="0" xfId="0" applyFont="1"/>
    <xf borderId="0" fillId="0" fontId="7" numFmtId="0" xfId="0" applyAlignment="1" applyFont="1">
      <alignment readingOrder="0" vertical="center"/>
    </xf>
    <xf borderId="1" fillId="0" fontId="2" numFmtId="0" xfId="0" applyAlignment="1" applyBorder="1" applyFont="1">
      <alignment readingOrder="0"/>
    </xf>
    <xf borderId="2" fillId="0" fontId="2" numFmtId="0" xfId="0" applyBorder="1" applyFont="1"/>
    <xf borderId="0" fillId="0" fontId="2" numFmtId="10" xfId="0" applyFont="1" applyNumberFormat="1"/>
    <xf borderId="3" fillId="0" fontId="2" numFmtId="0" xfId="0" applyAlignment="1" applyBorder="1" applyFont="1">
      <alignment readingOrder="0"/>
    </xf>
    <xf borderId="4" fillId="0" fontId="2" numFmtId="0" xfId="0" applyBorder="1" applyFont="1"/>
    <xf borderId="3" fillId="0" fontId="2" numFmtId="0" xfId="0" applyAlignment="1" applyBorder="1" applyFont="1">
      <alignment readingOrder="0"/>
    </xf>
    <xf borderId="0" fillId="4" fontId="2" numFmtId="0" xfId="0" applyFill="1" applyFont="1"/>
    <xf borderId="0" fillId="0" fontId="2" numFmtId="0" xfId="0" applyAlignment="1" applyFont="1">
      <alignment readingOrder="0" vertical="center"/>
    </xf>
    <xf borderId="0" fillId="0" fontId="8" numFmtId="0" xfId="0" applyAlignment="1" applyFont="1">
      <alignment readingOrder="0" shrinkToFit="0" vertical="center" wrapText="0"/>
    </xf>
    <xf borderId="5" fillId="0" fontId="2" numFmtId="0" xfId="0" applyAlignment="1" applyBorder="1" applyFont="1">
      <alignment readingOrder="0"/>
    </xf>
    <xf borderId="6" fillId="5" fontId="2" numFmtId="0" xfId="0" applyBorder="1" applyFill="1" applyFont="1"/>
    <xf borderId="0" fillId="0" fontId="2" numFmtId="0" xfId="0" applyAlignment="1" applyFont="1">
      <alignment readingOrder="0"/>
    </xf>
    <xf borderId="0" fillId="0" fontId="9" numFmtId="0" xfId="0" applyAlignment="1" applyFont="1">
      <alignment readingOrder="0"/>
    </xf>
    <xf borderId="3" fillId="0" fontId="9" numFmtId="0" xfId="0" applyAlignment="1" applyBorder="1" applyFont="1">
      <alignment readingOrder="0"/>
    </xf>
    <xf borderId="0" fillId="0" fontId="9" numFmtId="0" xfId="0" applyFont="1"/>
    <xf borderId="0" fillId="0" fontId="2" numFmtId="0" xfId="0" applyAlignment="1" applyFont="1">
      <alignment readingOrder="0" vertical="center"/>
    </xf>
    <xf borderId="5" fillId="0" fontId="1" numFmtId="0" xfId="0" applyAlignment="1" applyBorder="1" applyFont="1">
      <alignment readingOrder="0"/>
    </xf>
    <xf borderId="7" fillId="0" fontId="1" numFmtId="0" xfId="0" applyAlignment="1" applyBorder="1" applyFont="1">
      <alignment readingOrder="0"/>
    </xf>
    <xf borderId="8" fillId="5" fontId="2" numFmtId="0" xfId="0" applyBorder="1" applyFont="1"/>
    <xf borderId="0" fillId="0" fontId="4" numFmtId="0" xfId="0" applyAlignment="1" applyFont="1">
      <alignment horizontal="center" readingOrder="0" shrinkToFit="0" vertical="center" wrapText="0"/>
    </xf>
    <xf borderId="0" fillId="0" fontId="10" numFmtId="0" xfId="0" applyAlignment="1" applyFont="1">
      <alignment horizontal="left" readingOrder="0"/>
    </xf>
    <xf borderId="4" fillId="0" fontId="2" numFmtId="0" xfId="0" applyAlignment="1" applyBorder="1" applyFont="1">
      <alignment readingOrder="0"/>
    </xf>
    <xf borderId="0" fillId="0" fontId="11" numFmtId="0" xfId="0" applyAlignment="1" applyFont="1">
      <alignment readingOrder="0" shrinkToFit="0" vertical="bottom" wrapText="1"/>
    </xf>
    <xf borderId="3" fillId="0" fontId="12" numFmtId="0" xfId="0" applyAlignment="1" applyBorder="1" applyFont="1">
      <alignment readingOrder="0"/>
    </xf>
    <xf borderId="4" fillId="6" fontId="2" numFmtId="0" xfId="0" applyBorder="1" applyFill="1" applyFont="1"/>
    <xf borderId="0" fillId="0" fontId="2" numFmtId="0" xfId="0" applyAlignment="1" applyFont="1">
      <alignment horizontal="left" readingOrder="0" vertical="center"/>
    </xf>
    <xf borderId="0" fillId="0" fontId="2" numFmtId="0" xfId="0" applyAlignment="1" applyFont="1">
      <alignment readingOrder="0" shrinkToFit="0" wrapText="1"/>
    </xf>
    <xf borderId="3" fillId="0" fontId="13" numFmtId="0" xfId="0" applyAlignment="1" applyBorder="1" applyFont="1">
      <alignment readingOrder="0"/>
    </xf>
    <xf borderId="0" fillId="7" fontId="2" numFmtId="0" xfId="0" applyAlignment="1" applyFill="1" applyFont="1">
      <alignment readingOrder="0"/>
    </xf>
    <xf borderId="0" fillId="0" fontId="14" numFmtId="0" xfId="0" applyFont="1"/>
    <xf borderId="3" fillId="7" fontId="15" numFmtId="0" xfId="0" applyAlignment="1" applyBorder="1" applyFont="1">
      <alignment horizontal="left" readingOrder="0"/>
    </xf>
    <xf borderId="3" fillId="0" fontId="2" numFmtId="0" xfId="0" applyBorder="1" applyFont="1"/>
    <xf borderId="0" fillId="0" fontId="2" numFmtId="0" xfId="0" applyAlignment="1" applyFont="1">
      <alignment horizontal="center" readingOrder="0" shrinkToFit="0" wrapText="1"/>
    </xf>
    <xf borderId="0" fillId="0" fontId="16" numFmtId="0" xfId="0" applyAlignment="1" applyFont="1">
      <alignment readingOrder="0" shrinkToFit="0" wrapText="1"/>
    </xf>
    <xf borderId="0" fillId="7" fontId="2" numFmtId="0" xfId="0" applyFont="1"/>
    <xf borderId="0" fillId="0" fontId="17" numFmtId="0" xfId="0" applyAlignment="1" applyFont="1">
      <alignment horizontal="center" readingOrder="0" vertical="center"/>
    </xf>
    <xf borderId="0" fillId="0" fontId="18" numFmtId="0" xfId="0" applyAlignment="1" applyFont="1">
      <alignment horizontal="left" readingOrder="0" vertical="center"/>
    </xf>
    <xf borderId="0" fillId="0" fontId="2" numFmtId="0" xfId="0" applyAlignment="1" applyFont="1">
      <alignment horizontal="left" readingOrder="0" vertical="center"/>
    </xf>
    <xf borderId="0" fillId="0" fontId="2" numFmtId="0" xfId="0" applyAlignment="1" applyFont="1">
      <alignment readingOrder="0" shrinkToFit="0" wrapText="1"/>
    </xf>
    <xf borderId="0" fillId="0" fontId="2" numFmtId="0" xfId="0" applyAlignment="1" applyFont="1">
      <alignment horizontal="left" vertical="center"/>
    </xf>
    <xf borderId="0" fillId="0" fontId="2" numFmtId="0" xfId="0" applyAlignment="1" applyFont="1">
      <alignment shrinkToFit="0" wrapText="1"/>
    </xf>
    <xf borderId="0" fillId="0" fontId="19" numFmtId="0" xfId="0" applyAlignment="1" applyFont="1">
      <alignment readingOrder="0"/>
    </xf>
    <xf borderId="0" fillId="0" fontId="20" numFmtId="0" xfId="0" applyFont="1"/>
    <xf borderId="9" fillId="0" fontId="21" numFmtId="0" xfId="0" applyAlignment="1" applyBorder="1" applyFont="1">
      <alignment horizontal="center" readingOrder="0" vertical="center"/>
    </xf>
    <xf borderId="9" fillId="8" fontId="21" numFmtId="0" xfId="0" applyAlignment="1" applyBorder="1" applyFill="1" applyFont="1">
      <alignment horizontal="center" readingOrder="0" vertical="center"/>
    </xf>
    <xf borderId="9" fillId="0" fontId="21" numFmtId="10" xfId="0" applyAlignment="1" applyBorder="1" applyFont="1" applyNumberFormat="1">
      <alignment horizontal="center" readingOrder="0" vertical="center"/>
    </xf>
    <xf borderId="0" fillId="0" fontId="20" numFmtId="0" xfId="0" applyAlignment="1" applyFont="1">
      <alignment readingOrder="0"/>
    </xf>
    <xf borderId="9" fillId="0" fontId="22" numFmtId="0" xfId="0" applyAlignment="1" applyBorder="1" applyFont="1">
      <alignment horizontal="center" readingOrder="0" vertical="center"/>
    </xf>
    <xf borderId="9" fillId="8" fontId="22" numFmtId="0" xfId="0" applyAlignment="1" applyBorder="1" applyFont="1">
      <alignment horizontal="center" readingOrder="0" vertical="center"/>
    </xf>
    <xf borderId="9" fillId="0" fontId="22" numFmtId="0" xfId="0" applyAlignment="1" applyBorder="1" applyFont="1">
      <alignment horizontal="center" vertical="center"/>
    </xf>
    <xf borderId="9" fillId="0" fontId="22" numFmtId="10" xfId="0" applyAlignment="1" applyBorder="1" applyFont="1" applyNumberFormat="1">
      <alignment horizontal="center" vertical="center"/>
    </xf>
    <xf borderId="9" fillId="8" fontId="22" numFmtId="0" xfId="0" applyAlignment="1" applyBorder="1" applyFont="1">
      <alignment horizontal="center" readingOrder="0" shrinkToFit="0" vertical="center" wrapText="1"/>
    </xf>
    <xf borderId="9" fillId="0" fontId="22" numFmtId="0" xfId="0" applyAlignment="1" applyBorder="1" applyFont="1">
      <alignment horizontal="center" readingOrder="0"/>
    </xf>
    <xf borderId="0" fillId="0" fontId="22" numFmtId="0" xfId="0" applyAlignment="1" applyFont="1">
      <alignment horizontal="center" vertical="center"/>
    </xf>
    <xf borderId="0" fillId="0" fontId="20" numFmtId="0" xfId="0" applyAlignment="1" applyFont="1">
      <alignment horizontal="center" readingOrder="0" vertical="center"/>
    </xf>
    <xf borderId="9" fillId="0" fontId="22" numFmtId="10" xfId="0" applyAlignment="1" applyBorder="1" applyFont="1" applyNumberFormat="1">
      <alignment horizontal="center" readingOrder="0" vertical="center"/>
    </xf>
    <xf borderId="0" fillId="0" fontId="22" numFmtId="0" xfId="0" applyFont="1"/>
    <xf borderId="0" fillId="0" fontId="22" numFmtId="0" xfId="0" applyAlignment="1" applyFont="1">
      <alignment readingOrder="0"/>
    </xf>
    <xf borderId="9" fillId="0" fontId="21" numFmtId="0" xfId="0" applyAlignment="1" applyBorder="1" applyFont="1">
      <alignment horizontal="left" readingOrder="0" vertical="center"/>
    </xf>
    <xf borderId="9" fillId="0" fontId="22"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752475</xdr:colOff>
      <xdr:row>0</xdr:row>
      <xdr:rowOff>76200</xdr:rowOff>
    </xdr:from>
    <xdr:ext cx="542925" cy="485775"/>
    <xdr:pic>
      <xdr:nvPicPr>
        <xdr:cNvPr id="0" name="image1.png" title="Immagin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733425</xdr:colOff>
      <xdr:row>0</xdr:row>
      <xdr:rowOff>57150</xdr:rowOff>
    </xdr:from>
    <xdr:ext cx="590550" cy="533400"/>
    <xdr:pic>
      <xdr:nvPicPr>
        <xdr:cNvPr id="0" name="image2.png" title="Immagin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ntk148v/mailproxy/commit/a46cad2cf6502c7077cd2c820119b7fd1d3ba6dd" TargetMode="External"/><Relationship Id="rId194" Type="http://schemas.openxmlformats.org/officeDocument/2006/relationships/hyperlink" Target="https://github.com/AlgoTraders/stock-analysis-engine/commit/a4174a4808211ea0bac0a1c69a443e146c84ee51" TargetMode="External"/><Relationship Id="rId193" Type="http://schemas.openxmlformats.org/officeDocument/2006/relationships/hyperlink" Target="https://github.com/ungtb10d/ironic/commit/a42c8219bbf8038e8dc1e6368791d6f47a2c28ea" TargetMode="External"/><Relationship Id="rId192" Type="http://schemas.openxmlformats.org/officeDocument/2006/relationships/hyperlink" Target="https://github.com/jawang94/tensorflow/commit/a44c2f3281453c5210cd6d8336744b7264aa3e96" TargetMode="External"/><Relationship Id="rId191" Type="http://schemas.openxmlformats.org/officeDocument/2006/relationships/hyperlink" Target="https://github.com/NVIDIA/ngc-container-replicator/commit/a45d2c98d3fcd19274eccfc118c33db128bad3e3" TargetMode="External"/><Relationship Id="rId187" Type="http://schemas.openxmlformats.org/officeDocument/2006/relationships/hyperlink" Target="https://github.com/trophaeum/nginx-proxy-letsencrypt/commit/a4b00222abed1849b0bdc8d52e410328356a9a23" TargetMode="External"/><Relationship Id="rId186" Type="http://schemas.openxmlformats.org/officeDocument/2006/relationships/hyperlink" Target="https://github.com/seibert-media/docker-atlassian-jira-core/commit/a4bb01244b5416da33cbe81053d6c77131e4945d" TargetMode="External"/><Relationship Id="rId185" Type="http://schemas.openxmlformats.org/officeDocument/2006/relationships/hyperlink" Target="https://github.com/celer-network/sgn/commit/a4c52ec9bb8d9f8c0db20666c0d07d55cb7ee564" TargetMode="External"/><Relationship Id="rId184" Type="http://schemas.openxmlformats.org/officeDocument/2006/relationships/hyperlink" Target="https://github.com/rkbalgi/isosim/commit/a4ca99b43b7ac87da7e656df59ac55c737071cdb" TargetMode="External"/><Relationship Id="rId189" Type="http://schemas.openxmlformats.org/officeDocument/2006/relationships/hyperlink" Target="https://github.com/takatoshiono/grpc-message-service/commit/a46ff3f646656c954c681d063da339ad258fb700" TargetMode="External"/><Relationship Id="rId188" Type="http://schemas.openxmlformats.org/officeDocument/2006/relationships/hyperlink" Target="https://github.com/fghibellini/nix-haskell-gitlab-runner/commit/a47d1aa8667a358bc0b8cfeb3066d9ebbb28073e" TargetMode="External"/><Relationship Id="rId183" Type="http://schemas.openxmlformats.org/officeDocument/2006/relationships/hyperlink" Target="https://github.com/georchestra/georchestra/commit/a4e3800fdcfb76610360c5ffb3ee45d20b920ec8" TargetMode="External"/><Relationship Id="rId182" Type="http://schemas.openxmlformats.org/officeDocument/2006/relationships/hyperlink" Target="https://github.com/ssrobins/docker-android-build/commit/a4e9ab03b39314c378e70d45108990f1bde50a25" TargetMode="External"/><Relationship Id="rId181" Type="http://schemas.openxmlformats.org/officeDocument/2006/relationships/hyperlink" Target="https://github.com/pmerlo2022/bluesnakehead/commit/a5170e2cef186fa310b7da2bbeb9d959e037a934" TargetMode="External"/><Relationship Id="rId180" Type="http://schemas.openxmlformats.org/officeDocument/2006/relationships/hyperlink" Target="https://github.com/safecloud-project/recast/commit/a5208b88cbe2e7a55a0fa6234f1c5867f8513402" TargetMode="External"/><Relationship Id="rId176" Type="http://schemas.openxmlformats.org/officeDocument/2006/relationships/hyperlink" Target="https://github.com/digitalr00ts/whalesay/commit/a533b7bfcc343cad100d25b58cf1a2a4b6c7bcb6" TargetMode="External"/><Relationship Id="rId297" Type="http://schemas.openxmlformats.org/officeDocument/2006/relationships/hyperlink" Target="https://github.com/thockin/micro-demos/commit/69ebbd10738e22d5b1c0eed8551686c9fa1ecd8b" TargetMode="External"/><Relationship Id="rId175" Type="http://schemas.openxmlformats.org/officeDocument/2006/relationships/hyperlink" Target="https://github.com/strongloop-community/strongbox/commit/a547391c83de3407eacce8482cae9e704f3aca7e" TargetMode="External"/><Relationship Id="rId296" Type="http://schemas.openxmlformats.org/officeDocument/2006/relationships/hyperlink" Target="https://github.com/sagpant/webrtc-streamer/commit/685fed6a26034135503e84148f00c9d312dbcb32" TargetMode="External"/><Relationship Id="rId174" Type="http://schemas.openxmlformats.org/officeDocument/2006/relationships/hyperlink" Target="https://github.com/alphagov/pay-publicapi/commit/a55a98ded0f847474d884bc53f5e31fd7619eb6e" TargetMode="External"/><Relationship Id="rId295" Type="http://schemas.openxmlformats.org/officeDocument/2006/relationships/hyperlink" Target="https://github.com/inveniosoftware/invenio/commit/684a81eab716027b81ed2d702a436b750f1e9d78" TargetMode="External"/><Relationship Id="rId173" Type="http://schemas.openxmlformats.org/officeDocument/2006/relationships/hyperlink" Target="https://github.com/saxix/docker-devpi/commit/a55ad3b82f28c438acfa75e70cc61bac21b44a6a" TargetMode="External"/><Relationship Id="rId294" Type="http://schemas.openxmlformats.org/officeDocument/2006/relationships/hyperlink" Target="https://github.com/crops/crops/commit/6825f486d6c890180153a3ea015cf62ab39ccd0d" TargetMode="External"/><Relationship Id="rId179" Type="http://schemas.openxmlformats.org/officeDocument/2006/relationships/hyperlink" Target="https://github.com/dsm23/nest-timestamp-test/commit/a5232ba24fd8ba7e2604ba4164d7942207a8bb28" TargetMode="External"/><Relationship Id="rId178" Type="http://schemas.openxmlformats.org/officeDocument/2006/relationships/hyperlink" Target="https://github.com/moss-it/docker-xelatex/commit/a5280f53930db99cc6f4ef0d00259dcba59334c1" TargetMode="External"/><Relationship Id="rId299" Type="http://schemas.openxmlformats.org/officeDocument/2006/relationships/hyperlink" Target="https://github.com/Galid84/Augment/commit/83c3baeeb0ab0ff5c24f3db34e3b0f449c71f567" TargetMode="External"/><Relationship Id="rId177" Type="http://schemas.openxmlformats.org/officeDocument/2006/relationships/hyperlink" Target="https://github.com/gotzl/accservermanager/commit/a52e4864eca130f349bafc555c921fee7638826a" TargetMode="External"/><Relationship Id="rId298" Type="http://schemas.openxmlformats.org/officeDocument/2006/relationships/hyperlink" Target="https://github.com/bamaas/FullStackFit/commit/83bf13d9a24338b81cc0d5a038675d02e4107704" TargetMode="External"/><Relationship Id="rId198" Type="http://schemas.openxmlformats.org/officeDocument/2006/relationships/hyperlink" Target="https://api.github.com/search/commits?q=a3dcf718274db739fec52e7d33bf067acf42b3f4" TargetMode="External"/><Relationship Id="rId197" Type="http://schemas.openxmlformats.org/officeDocument/2006/relationships/hyperlink" Target="https://github.com/kalisio/kano/commit/a3e4fe0c4d1b841ba5bb23fdc5831c60608e0dff" TargetMode="External"/><Relationship Id="rId196" Type="http://schemas.openxmlformats.org/officeDocument/2006/relationships/hyperlink" Target="https://github.com/pecigonzalo/docker-guide-aws/commit/a3f4812d2ea51740ee9efc917202d0920ea1060d" TargetMode="External"/><Relationship Id="rId195" Type="http://schemas.openxmlformats.org/officeDocument/2006/relationships/hyperlink" Target="https://github.com/francais-harry/docker-android/commit/a4028b2104f1c73c6828eb32340b09b52b4f90aa" TargetMode="External"/><Relationship Id="rId199" Type="http://schemas.openxmlformats.org/officeDocument/2006/relationships/hyperlink" Target="https://github.com/ideal/kubernetes-demo/commit/a3d620f5d4df7519ed346916bbec55ed1e18a2b1" TargetMode="External"/><Relationship Id="rId150" Type="http://schemas.openxmlformats.org/officeDocument/2006/relationships/hyperlink" Target="https://github.com/tor-on-synology/tor-client-minimal/commit/a69eeb6d7dc30275b30ab22cd2bd4436cd87b4af" TargetMode="External"/><Relationship Id="rId271" Type="http://schemas.openxmlformats.org/officeDocument/2006/relationships/hyperlink" Target="https://github.com/PHeonix25/PHeonix25.github.io/commit/c81fa91c6aae830b8011568814b30e73c630d481" TargetMode="External"/><Relationship Id="rId392" Type="http://schemas.openxmlformats.org/officeDocument/2006/relationships/hyperlink" Target="https://github.com/fabric8-services/fabric8-wit/commit/e5a99edeb25bb47b3ca35fdb713c12cbc7039594" TargetMode="External"/><Relationship Id="rId270" Type="http://schemas.openxmlformats.org/officeDocument/2006/relationships/hyperlink" Target="https://github.com/torreypjones/k8s-shoot/commit/9f7102120ba087be53c39defa376e3e77787ef3f" TargetMode="External"/><Relationship Id="rId391" Type="http://schemas.openxmlformats.org/officeDocument/2006/relationships/hyperlink" Target="https://github.com/niteshexa/CloudFoundry_CLI/commit/e7f3888ba36f9f812a1c5ac2f435803773e2e015" TargetMode="External"/><Relationship Id="rId390" Type="http://schemas.openxmlformats.org/officeDocument/2006/relationships/hyperlink" Target="https://github.com/echowhisky/jupyter-centos/commit/e8cdeba26246eb6cf7a29e6b7d0d2459a6b690a0" TargetMode="External"/><Relationship Id="rId1" Type="http://schemas.openxmlformats.org/officeDocument/2006/relationships/hyperlink" Target="https://github.com/temporalio/sdk-java/commit/1ecbdcd4b2df54079793cf6865a8ac8b3b672db8" TargetMode="External"/><Relationship Id="rId2" Type="http://schemas.openxmlformats.org/officeDocument/2006/relationships/hyperlink" Target="https://github.com/ARM-PIt/debian-10-slim-armhf-rpi-firmware/commit/88ea4584ee8329ff919e5846e7c71b123892252e" TargetMode="External"/><Relationship Id="rId3" Type="http://schemas.openxmlformats.org/officeDocument/2006/relationships/hyperlink" Target="https://github.com/felixedel/flirror/commit/374d37653266a0f6efc2f6daf2eec31f2413c12a" TargetMode="External"/><Relationship Id="rId149" Type="http://schemas.openxmlformats.org/officeDocument/2006/relationships/hyperlink" Target="https://github.com/jsloan117/docker-openvpn-client/commit/a6c408f317427bc0b0df8f9b8a76dcbe3fcf97c7" TargetMode="External"/><Relationship Id="rId4" Type="http://schemas.openxmlformats.org/officeDocument/2006/relationships/hyperlink" Target="https://github.com/stograde/stograde/commit/00044c0c49dc7ba0fe019f012d39175908f70f03" TargetMode="External"/><Relationship Id="rId148" Type="http://schemas.openxmlformats.org/officeDocument/2006/relationships/hyperlink" Target="https://github.com/dopetard/xchange/commit/f1e1751adc2de3b75e08082e259eb960eea901e7" TargetMode="External"/><Relationship Id="rId269" Type="http://schemas.openxmlformats.org/officeDocument/2006/relationships/hyperlink" Target="https://github.com/eliezio/netconf-pnp-simulator/commit/9e7c5e9280ed8a086f9247cca76a462994133a28" TargetMode="External"/><Relationship Id="rId9" Type="http://schemas.openxmlformats.org/officeDocument/2006/relationships/hyperlink" Target="https://github.com/AcuoFS/acuo-proxy/commit/003208fabf7fdba3c3c559e88a9b4efef673fd05" TargetMode="External"/><Relationship Id="rId143" Type="http://schemas.openxmlformats.org/officeDocument/2006/relationships/hyperlink" Target="https://github.com/zazuko/prefix-server/commit/f703f5d0954195dfef5b47079dc3d02c35b337b1" TargetMode="External"/><Relationship Id="rId264" Type="http://schemas.openxmlformats.org/officeDocument/2006/relationships/hyperlink" Target="https://github.com/onosproject/onos-docs/commit/27902fc44a6969473c30a1ccd23f29a6b824a3e9" TargetMode="External"/><Relationship Id="rId385" Type="http://schemas.openxmlformats.org/officeDocument/2006/relationships/hyperlink" Target="https://github.com/aminnairi/deno/commit/5384e0a670c95df833a79499d756b41d26acc8ea" TargetMode="External"/><Relationship Id="rId142" Type="http://schemas.openxmlformats.org/officeDocument/2006/relationships/hyperlink" Target="https://github.com/briancwy/Imported/commit/f70cfee14a526242eec5a276166202c622be72d2" TargetMode="External"/><Relationship Id="rId263" Type="http://schemas.openxmlformats.org/officeDocument/2006/relationships/hyperlink" Target="https://github.com/alubbock/thunor-web/commit/c77ccbb1c8452aca532261d45192b334573f275d" TargetMode="External"/><Relationship Id="rId384" Type="http://schemas.openxmlformats.org/officeDocument/2006/relationships/hyperlink" Target="https://github.com/neoighodaro/docker-webserver/commit/528f18af8168357598e5d68ea034bbcbcd5b7be5" TargetMode="External"/><Relationship Id="rId141" Type="http://schemas.openxmlformats.org/officeDocument/2006/relationships/hyperlink" Target="https://github.com/wULLSnpAXbWZGYDYyhWTKKspEQoaYxXyhoisqHf/docker-archlinux-rf/commit/f851dfd52490fff55788acecece59bdd3ea33a42" TargetMode="External"/><Relationship Id="rId262" Type="http://schemas.openxmlformats.org/officeDocument/2006/relationships/hyperlink" Target="https://github.com/andreychuk/upload-microservice/commit/3869209e6fdda1f9f463ae37c658cbdde8f7783b" TargetMode="External"/><Relationship Id="rId383" Type="http://schemas.openxmlformats.org/officeDocument/2006/relationships/hyperlink" Target="https://github.com/cnoam/technion-iem-ds_lab/commit/4f9bcc2b6b037f67a472c6bd87fe7cc8254270bb" TargetMode="External"/><Relationship Id="rId140" Type="http://schemas.openxmlformats.org/officeDocument/2006/relationships/hyperlink" Target="https://github.com/gbour/wave/commit/f9508e1d91b27384c1b9489940c282738a62ec90" TargetMode="External"/><Relationship Id="rId261" Type="http://schemas.openxmlformats.org/officeDocument/2006/relationships/hyperlink" Target="https://github.com/sc4sc/backend/commit/38abea6671dea2de6a438d33bb32c051dbddbe8b" TargetMode="External"/><Relationship Id="rId382" Type="http://schemas.openxmlformats.org/officeDocument/2006/relationships/hyperlink" Target="https://github.com/cggh/biipy/commit/4e921c61532d2a2f521aa3acf4b09573648665f2" TargetMode="External"/><Relationship Id="rId5" Type="http://schemas.openxmlformats.org/officeDocument/2006/relationships/hyperlink" Target="https://github.com/jakowenko/watchtower/commit/0006c060e5f5e575a664a8238451e75e14090bb2" TargetMode="External"/><Relationship Id="rId147" Type="http://schemas.openxmlformats.org/officeDocument/2006/relationships/hyperlink" Target="https://github.com/onefastsnail/hello-wordpress-docker-circleci/commit/f36fa3e01c670f5c0c792822b57e5affcfdf17b8" TargetMode="External"/><Relationship Id="rId268" Type="http://schemas.openxmlformats.org/officeDocument/2006/relationships/hyperlink" Target="https://github.com/ItsThatBlackKid/memento/commit/9e0f97430d699f16185fb6363ea59474ab950573" TargetMode="External"/><Relationship Id="rId389" Type="http://schemas.openxmlformats.org/officeDocument/2006/relationships/hyperlink" Target="https://github.com/fabric8-ui/ngx-login-client/commit/eb9cbc73176a8edc9a173e971b64fc5a508cc1d4" TargetMode="External"/><Relationship Id="rId6" Type="http://schemas.openxmlformats.org/officeDocument/2006/relationships/hyperlink" Target="https://github.com/ITrust/docker-images/commit/001e054fe3c95ea9112029672550b30db0e7057c" TargetMode="External"/><Relationship Id="rId146" Type="http://schemas.openxmlformats.org/officeDocument/2006/relationships/hyperlink" Target="https://github.com/AlgoTraders/stock-analysis-engine/commit/f4e793cb9dddc44512c0a06a0897fe799bbc5a89" TargetMode="External"/><Relationship Id="rId267" Type="http://schemas.openxmlformats.org/officeDocument/2006/relationships/hyperlink" Target="https://github.com/prestodb/docker-images/commit/9bd767453d98d3981613848fd2bd552d298e7a68" TargetMode="External"/><Relationship Id="rId388" Type="http://schemas.openxmlformats.org/officeDocument/2006/relationships/hyperlink" Target="https://github.com/kubeflow/katib/commit/f19f29bd83df79404eb73c0b70cbea3fe87bc9f3" TargetMode="External"/><Relationship Id="rId7" Type="http://schemas.openxmlformats.org/officeDocument/2006/relationships/hyperlink" Target="https://github.com/craftercms/docker-images/commit/00212eb85aab42094e7cfdf47e94b7fcb0b04286" TargetMode="External"/><Relationship Id="rId145" Type="http://schemas.openxmlformats.org/officeDocument/2006/relationships/hyperlink" Target="https://github.com/lablup/backend.ai-kernels/commit/f6b6630a3b7a2e68076e2a17e80e0673f3f42a0e" TargetMode="External"/><Relationship Id="rId266" Type="http://schemas.openxmlformats.org/officeDocument/2006/relationships/hyperlink" Target="https://github.com/thinca/dockerfile-vim/commit/2c5b3bad62258d50a233189eeaca45aee5a67812" TargetMode="External"/><Relationship Id="rId387" Type="http://schemas.openxmlformats.org/officeDocument/2006/relationships/hyperlink" Target="https://github.com/gta191977649/aip-project-2018-spring/commit/f6d1f76b25aac2950b26f332f33f6986cbd8e35d" TargetMode="External"/><Relationship Id="rId8" Type="http://schemas.openxmlformats.org/officeDocument/2006/relationships/hyperlink" Target="https://github.com/rafaelhdr/glewlwyd-oauth2-server/commit/0030536d59732c3db237fcaf568c963c7e99cb2b" TargetMode="External"/><Relationship Id="rId144" Type="http://schemas.openxmlformats.org/officeDocument/2006/relationships/hyperlink" Target="https://github.com/tulibraries/tul-hyku/commit/f6d9e74b0d2f4a576a85f472de4481b5b9e5ce99" TargetMode="External"/><Relationship Id="rId265" Type="http://schemas.openxmlformats.org/officeDocument/2006/relationships/hyperlink" Target="https://github.com/dbsmith88/py-gdal/commit/2832e216399b3f0271c6ace252d532dcee7229ab" TargetMode="External"/><Relationship Id="rId386" Type="http://schemas.openxmlformats.org/officeDocument/2006/relationships/hyperlink" Target="https://github.com/louwersj/flask_Example_profileService/commit/5441b91ecbdd20137b088a86e73eea028b82361a" TargetMode="External"/><Relationship Id="rId260" Type="http://schemas.openxmlformats.org/officeDocument/2006/relationships/hyperlink" Target="https://github.com/jgkamat/dockerfiles/commit/393d78ab0c3442f86f95e9cdef8bb0f7969d28c4" TargetMode="External"/><Relationship Id="rId381" Type="http://schemas.openxmlformats.org/officeDocument/2006/relationships/hyperlink" Target="https://github.com/horvatca/PyAdder/commit/4ad36773987045fc82823ea65f05b79ee55faed8" TargetMode="External"/><Relationship Id="rId380" Type="http://schemas.openxmlformats.org/officeDocument/2006/relationships/hyperlink" Target="https://github.com/LANsible/docker-zigbee2mqtt/commit/47c7d4630f6929630dbf4d51aa552f1425b9e5c7" TargetMode="External"/><Relationship Id="rId139" Type="http://schemas.openxmlformats.org/officeDocument/2006/relationships/hyperlink" Target="https://github.com/ulversson/rep/commit/faf5cf642bceacaa22ce0d19d00dcd2cf56b17ce" TargetMode="External"/><Relationship Id="rId138" Type="http://schemas.openxmlformats.org/officeDocument/2006/relationships/hyperlink" Target="https://github.com/desertedscorpion/solidpostal/commit/fc28d2bb6503f71fd9eff550046adc01da361cf4" TargetMode="External"/><Relationship Id="rId259" Type="http://schemas.openxmlformats.org/officeDocument/2006/relationships/hyperlink" Target="https://github.com/appf-anu/controller-heliospectra/commit/3a4f572c705b05a741dc39ef7e12d2a7a603123f" TargetMode="External"/><Relationship Id="rId137" Type="http://schemas.openxmlformats.org/officeDocument/2006/relationships/hyperlink" Target="https://github.com/giantoak/tempus/commit/fcc025a77916c99cd0ce6dd6090fc974405531a5" TargetMode="External"/><Relationship Id="rId258" Type="http://schemas.openxmlformats.org/officeDocument/2006/relationships/hyperlink" Target="https://github.com/ExoSuite/exosuite-docker-server/commit/3b49fcfe2d47d8ece66542635aa9b7669156f840" TargetMode="External"/><Relationship Id="rId379" Type="http://schemas.openxmlformats.org/officeDocument/2006/relationships/hyperlink" Target="https://github.com/chrisns/wc-web/commit/46a9467ffc094ee2ff3c55c69e75ca149fe5ee7e" TargetMode="External"/><Relationship Id="rId132" Type="http://schemas.openxmlformats.org/officeDocument/2006/relationships/hyperlink" Target="https://github.com/TerraMA2/docker/commit/36b01895d8f8b0d99e545a3f1098a3d94ad5add6" TargetMode="External"/><Relationship Id="rId253" Type="http://schemas.openxmlformats.org/officeDocument/2006/relationships/hyperlink" Target="https://github.com/DataBiosphere/terra-docker/commit/66c82d8c8c06377179460e9fd8cbdc344d9863a2" TargetMode="External"/><Relationship Id="rId374" Type="http://schemas.openxmlformats.org/officeDocument/2006/relationships/hyperlink" Target="https://github.com/mablanco/docker-getsimple-cms/commit/6e7c5f2b000a174de537a92967a61096844ecf38" TargetMode="External"/><Relationship Id="rId131" Type="http://schemas.openxmlformats.org/officeDocument/2006/relationships/hyperlink" Target="https://github.com/The-Actual-Damien/https-github.com-dbpedia-spotlight-spotlight-docker/commit/0c09a6900cec9f11daac22b330a741dc53d57af3" TargetMode="External"/><Relationship Id="rId252" Type="http://schemas.openxmlformats.org/officeDocument/2006/relationships/hyperlink" Target="https://github.com/NDLANO/graphql-api/commit/66ab8db5f668e08aacb387e7729388b4c213bff9" TargetMode="External"/><Relationship Id="rId373" Type="http://schemas.openxmlformats.org/officeDocument/2006/relationships/hyperlink" Target="https://github.com/binfalse/docker-debian-testing-java8/commit/fdcebf424f6b051805255f078489f20ffc176e57" TargetMode="External"/><Relationship Id="rId130" Type="http://schemas.openxmlformats.org/officeDocument/2006/relationships/hyperlink" Target="https://github.com/SciCatProject/scicat-develop/commit/0c698dcfb1e7261f66870da09d56f86e76ddfcc7" TargetMode="External"/><Relationship Id="rId251" Type="http://schemas.openxmlformats.org/officeDocument/2006/relationships/hyperlink" Target="https://github.com/sroze/kubernetes-load-balancer-proxifier/commit/6699c2a08cb76e212b646fe0db1d4f388ca4d7a4" TargetMode="External"/><Relationship Id="rId372" Type="http://schemas.openxmlformats.org/officeDocument/2006/relationships/hyperlink" Target="https://github.com/spec-tacles/gateway/commit/fddeeca34e4793a7da8139af802232112f50d6a5" TargetMode="External"/><Relationship Id="rId250" Type="http://schemas.openxmlformats.org/officeDocument/2006/relationships/hyperlink" Target="https://github.com/akirak/nixmacs-bootstrap/commit/668666a685ad0fdb59b08797047bc1aa06675471" TargetMode="External"/><Relationship Id="rId371" Type="http://schemas.openxmlformats.org/officeDocument/2006/relationships/hyperlink" Target="https://github.com/broadinstitute/snoop/commit/fe0f0a274527b3633c07b1a5a4b37b402b9f9d42" TargetMode="External"/><Relationship Id="rId136" Type="http://schemas.openxmlformats.org/officeDocument/2006/relationships/hyperlink" Target="https://github.com/pyrkcommunity/proposal-generator/commit/fec50e7fdd92a72d2d1993caa351e943b75d9ded" TargetMode="External"/><Relationship Id="rId257" Type="http://schemas.openxmlformats.org/officeDocument/2006/relationships/hyperlink" Target="https://github.com/ManojTaleka/von-network/commit/c1f2f7e102d57185c5e3d29a00016490ccda9abf" TargetMode="External"/><Relationship Id="rId378" Type="http://schemas.openxmlformats.org/officeDocument/2006/relationships/hyperlink" Target="https://github.com/MarcosValens/TFG_FrontEnd/commit/44ece1f3d6db7d79a7c5d5a583e57683e365a2c7" TargetMode="External"/><Relationship Id="rId135" Type="http://schemas.openxmlformats.org/officeDocument/2006/relationships/hyperlink" Target="https://github.com/fendyjo/firefly/commit/ff23898c83ba39bfbbcea96c244b48d1bfc60794" TargetMode="External"/><Relationship Id="rId256" Type="http://schemas.openxmlformats.org/officeDocument/2006/relationships/hyperlink" Target="https://github.com/beechfuzz/e2guardian-docker/commit/3d8f46046de4392356d6958b3d1a5d79e8613ba5" TargetMode="External"/><Relationship Id="rId377" Type="http://schemas.openxmlformats.org/officeDocument/2006/relationships/hyperlink" Target="https://github.com/ramysalama/klov-extent-docker/commit/6eb296b12bab67a41ee1b2bf4bcd004718320765" TargetMode="External"/><Relationship Id="rId134" Type="http://schemas.openxmlformats.org/officeDocument/2006/relationships/hyperlink" Target="https://github.com/Phaetec/pogo-cruncher/commit/33e1e9935730dfbba7af47be7edd6f365e72a61b" TargetMode="External"/><Relationship Id="rId255" Type="http://schemas.openxmlformats.org/officeDocument/2006/relationships/hyperlink" Target="https://github.com/ministryofjustice/opg-digi-deps-client/commit/3fc527fd3971e0f473fda689cbe7745a4c6353b1" TargetMode="External"/><Relationship Id="rId376" Type="http://schemas.openxmlformats.org/officeDocument/2006/relationships/hyperlink" Target="https://github.com/minienv/minienv-log/commit/6e98191697ed2e8b526e0fc4a89128b510047225" TargetMode="External"/><Relationship Id="rId133" Type="http://schemas.openxmlformats.org/officeDocument/2006/relationships/hyperlink" Target="https://github.com/msholomukund/myFastAiApp/commit/35e027b95e76c937a035d1a27631dd09ebfc46ed" TargetMode="External"/><Relationship Id="rId254" Type="http://schemas.openxmlformats.org/officeDocument/2006/relationships/hyperlink" Target="https://github.com/kyashreddy/jmeter-docker-base/commit/66de3e5ec3b6d71cfb45aea2720544e43cf485a6" TargetMode="External"/><Relationship Id="rId375" Type="http://schemas.openxmlformats.org/officeDocument/2006/relationships/hyperlink" Target="https://github.com/mlabouardy/alb-go/commit/6e8d74dde67631574896e5caabbd430f1dfa1080" TargetMode="External"/><Relationship Id="rId172" Type="http://schemas.openxmlformats.org/officeDocument/2006/relationships/hyperlink" Target="https://github.com/motiv-labs/janus/commit/a55d3b333625df58e07a0eed4e13b11af0dee95d" TargetMode="External"/><Relationship Id="rId293" Type="http://schemas.openxmlformats.org/officeDocument/2006/relationships/hyperlink" Target="https://github.com/malongge/taiga-docker-backend/commit/680c8a2b89c5622078aeae9f8f218b6862ed5978" TargetMode="External"/><Relationship Id="rId171" Type="http://schemas.openxmlformats.org/officeDocument/2006/relationships/hyperlink" Target="https://github.com/pvalsecc/docker-graphviz/commit/a57d04ea3fead77d3ce9879877c4537cb017ce66" TargetMode="External"/><Relationship Id="rId292" Type="http://schemas.openxmlformats.org/officeDocument/2006/relationships/hyperlink" Target="https://github.com/ken-mu/docker-arm-compiler/commit/67f55da476458e2872f9fb760480bd25721f3bb8" TargetMode="External"/><Relationship Id="rId170" Type="http://schemas.openxmlformats.org/officeDocument/2006/relationships/hyperlink" Target="https://github.com/ryanschuhler/www-workspace/commit/a58b08c5fefcc89988ff9e70f1a1f0e09464d2c2" TargetMode="External"/><Relationship Id="rId291" Type="http://schemas.openxmlformats.org/officeDocument/2006/relationships/hyperlink" Target="https://github.com/orangesignal/docker-sonarqube/commit/676f6440a90ba872421eae1f35a077de9d63bf3b" TargetMode="External"/><Relationship Id="rId290" Type="http://schemas.openxmlformats.org/officeDocument/2006/relationships/hyperlink" Target="https://github.com/lojzik/dockerfile-ttrss/commit/676aa34c09de550a92ba29c1aa5a19dd6076c20e" TargetMode="External"/><Relationship Id="rId165" Type="http://schemas.openxmlformats.org/officeDocument/2006/relationships/hyperlink" Target="https://github.com/kroonprins/mocker/commit/a5f6b1cf4a671abe09d0d347fcdbe630ac1e7c3a" TargetMode="External"/><Relationship Id="rId286" Type="http://schemas.openxmlformats.org/officeDocument/2006/relationships/hyperlink" Target="https://github.com/sgtwilko/rpi-raspbian-opencv/commit/66f393eb3dd308f5b40ca0f57c53d84778154615" TargetMode="External"/><Relationship Id="rId164" Type="http://schemas.openxmlformats.org/officeDocument/2006/relationships/hyperlink" Target="https://github.com/trophaeum/nginx-proxy-letsencrypt/commit/a610fb1e3978a99270c316032591fa7e5d2fca82" TargetMode="External"/><Relationship Id="rId285" Type="http://schemas.openxmlformats.org/officeDocument/2006/relationships/hyperlink" Target="https://github.com/heuermh/docker-linuxbrew-bio/commit/b8910c506356fdc60a4410b53a75933b5cae9042" TargetMode="External"/><Relationship Id="rId163" Type="http://schemas.openxmlformats.org/officeDocument/2006/relationships/hyperlink" Target="https://github.com/mantl/mantl/commit/a612e44e5bb99cd9a036b2af79c0b3b30bf9a189" TargetMode="External"/><Relationship Id="rId284" Type="http://schemas.openxmlformats.org/officeDocument/2006/relationships/hyperlink" Target="https://github.com/MTBorg/M7011E_lab/commit/b62048fa50eee0f98df31a4cc0ece38e607acf65" TargetMode="External"/><Relationship Id="rId162" Type="http://schemas.openxmlformats.org/officeDocument/2006/relationships/hyperlink" Target="https://github.com/treehouses/rpi-couchdb/commit/a61b1f3589dd92f09ff0facdb2bd19941d728a7e" TargetMode="External"/><Relationship Id="rId283" Type="http://schemas.openxmlformats.org/officeDocument/2006/relationships/hyperlink" Target="https://github.com/jenkins-x/jenkins-x-serverless/commit/b209bf9e9f95b4241dd48214ff4f86f41a290233" TargetMode="External"/><Relationship Id="rId169" Type="http://schemas.openxmlformats.org/officeDocument/2006/relationships/hyperlink" Target="https://github.com/holidayworking/docker-extractopinion/commit/a59c7ce84e22b95ed797edb3abb2c64996c05ffa" TargetMode="External"/><Relationship Id="rId168" Type="http://schemas.openxmlformats.org/officeDocument/2006/relationships/hyperlink" Target="https://github.com/stafli-org/stafli.cache.memcached/commit/a5a24d472a678b11ff76d6e7e5e16bb1f8fc1a05" TargetMode="External"/><Relationship Id="rId289" Type="http://schemas.openxmlformats.org/officeDocument/2006/relationships/hyperlink" Target="https://github.com/vmware-archive/kubeless-ui/commit/67411257b35c42de7e2a9160a0b71fe35ecf8891" TargetMode="External"/><Relationship Id="rId167" Type="http://schemas.openxmlformats.org/officeDocument/2006/relationships/hyperlink" Target="https://github.com/dotmain/native-mongo-vapor-template/commit/a5c2689b33d313652ce9f2e8c11ddeed6cb92810" TargetMode="External"/><Relationship Id="rId288" Type="http://schemas.openxmlformats.org/officeDocument/2006/relationships/hyperlink" Target="https://github.com/wazo-platform/wazo-calld/commit/6715968d9258bed88eadcffd30d1f3e6e0926c2d" TargetMode="External"/><Relationship Id="rId166" Type="http://schemas.openxmlformats.org/officeDocument/2006/relationships/hyperlink" Target="https://github.com/mmornati/docker-mock-rpmbuilder/commit/a5e3814f0a888bce4d35b93cf4e829c30aede705" TargetMode="External"/><Relationship Id="rId287" Type="http://schemas.openxmlformats.org/officeDocument/2006/relationships/hyperlink" Target="https://github.com/koppayashi/docker-rails-template/commit/6704c3155d453d830c9937b6d94b7a3a87eadfa3" TargetMode="External"/><Relationship Id="rId161" Type="http://schemas.openxmlformats.org/officeDocument/2006/relationships/hyperlink" Target="https://github.com/Rsafs/https-github.com-GoogleCloudPlatform-java-docs-samples/commit/a6267075e569b5a8ea2da1141d34e727c4354043" TargetMode="External"/><Relationship Id="rId282" Type="http://schemas.openxmlformats.org/officeDocument/2006/relationships/hyperlink" Target="https://github.com/jarpi/mastodon-cikiu/commit/b0109642b321c8afc368975a74a7df7797f228ab" TargetMode="External"/><Relationship Id="rId160" Type="http://schemas.openxmlformats.org/officeDocument/2006/relationships/hyperlink" Target="https://github.com/phnmnl/container-ipo/commit/a628626e32c13f6573e604c396635207624a0e84" TargetMode="External"/><Relationship Id="rId281" Type="http://schemas.openxmlformats.org/officeDocument/2006/relationships/hyperlink" Target="https://github.com/stafli-org/stafli.log.rsyslog/commit/aefacd8f491b6ed3df3c1e6afe47922cdadd2769" TargetMode="External"/><Relationship Id="rId280" Type="http://schemas.openxmlformats.org/officeDocument/2006/relationships/hyperlink" Target="https://github.com/boodskap/platform/commit/aa5fee98172b22fad545d65d5557a014ddc74d29" TargetMode="External"/><Relationship Id="rId159" Type="http://schemas.openxmlformats.org/officeDocument/2006/relationships/hyperlink" Target="https://github.com/aditosoftware/docker-zimbra-dev/commit/a63055a7ed1a04b80827241e71261b93d409689f" TargetMode="External"/><Relationship Id="rId154" Type="http://schemas.openxmlformats.org/officeDocument/2006/relationships/hyperlink" Target="https://github.com/rolinux/hs110-exporter/commit/a686afe77663ca70ae86d1f02ca3499e7a5ea9fc" TargetMode="External"/><Relationship Id="rId275" Type="http://schemas.openxmlformats.org/officeDocument/2006/relationships/hyperlink" Target="https://github.com/GiedriusStasiulis/sep6-ng-app-repo/commit/a5f566c85f111f105084d973d8ec4c6981c5887a" TargetMode="External"/><Relationship Id="rId396" Type="http://schemas.openxmlformats.org/officeDocument/2006/relationships/hyperlink" Target="https://github.com/XayOn/docker-kodi-beta/commit/9a40252b504e9e03fb7da6200af058e9c73a49f3" TargetMode="External"/><Relationship Id="rId153" Type="http://schemas.openxmlformats.org/officeDocument/2006/relationships/hyperlink" Target="https://github.com/sameersbn/docker-mongodb/commit/a6878c5b47be4e4c88efb8d8255edef94ae3e07a" TargetMode="External"/><Relationship Id="rId274" Type="http://schemas.openxmlformats.org/officeDocument/2006/relationships/hyperlink" Target="https://github.com/trizko/audio-stripper/commit/a5c58eb70b015321670039bb2272add244356a10" TargetMode="External"/><Relationship Id="rId395" Type="http://schemas.openxmlformats.org/officeDocument/2006/relationships/hyperlink" Target="https://github.com/mitodl/lore/commit/b6831485f42a4cdd7afff04a924006c240385704" TargetMode="External"/><Relationship Id="rId152" Type="http://schemas.openxmlformats.org/officeDocument/2006/relationships/hyperlink" Target="https://github.com/erthink/ReOpenLDAP/commit/a68cb0c8aba733af22051a926b6189b9f09eb788" TargetMode="External"/><Relationship Id="rId273" Type="http://schemas.openxmlformats.org/officeDocument/2006/relationships/hyperlink" Target="https://github.com/rkun123/Kyutodon/commit/a2637c17200f9dd2eea9e130368cea87076823c7" TargetMode="External"/><Relationship Id="rId394" Type="http://schemas.openxmlformats.org/officeDocument/2006/relationships/hyperlink" Target="https://github.com/fabric8-ui/fabric8-ui/commit/c5ed7ab198ba17d616f5823ed30dff8156ac8bee" TargetMode="External"/><Relationship Id="rId151" Type="http://schemas.openxmlformats.org/officeDocument/2006/relationships/hyperlink" Target="https://github.com/mateo-martinez/snyk-test/commit/a692570501d523ea61acb46aab6d044036af54c0" TargetMode="External"/><Relationship Id="rId272" Type="http://schemas.openxmlformats.org/officeDocument/2006/relationships/hyperlink" Target="https://github.com/produvia/kryptos/commit/a24695206b1ff4a47375ef84e1a5bbcc0811202a" TargetMode="External"/><Relationship Id="rId393" Type="http://schemas.openxmlformats.org/officeDocument/2006/relationships/hyperlink" Target="https://github.com/osmocom/osmo-ci/commit/c7d6cc86384f2120ecd86ed32f71304e977db292" TargetMode="External"/><Relationship Id="rId158" Type="http://schemas.openxmlformats.org/officeDocument/2006/relationships/hyperlink" Target="https://github.com/leonahess/smarthome/commit/a63efc856c867e6ff5fa2953ac168febe14743e8" TargetMode="External"/><Relationship Id="rId279" Type="http://schemas.openxmlformats.org/officeDocument/2006/relationships/hyperlink" Target="https://github.com/ajibs/gift-recommender-service/commit/a94ee3bcf36b464ea84a1e7c0a88881f17e14d3b" TargetMode="External"/><Relationship Id="rId157" Type="http://schemas.openxmlformats.org/officeDocument/2006/relationships/hyperlink" Target="https://github.com/rtucek/nginx-php/commit/a64cbba3808c20a67aa2d3550a6c1cb3f4cdba0b" TargetMode="External"/><Relationship Id="rId278" Type="http://schemas.openxmlformats.org/officeDocument/2006/relationships/hyperlink" Target="https://github.com/cwi-dis/2immerse-editor/commit/a861c7a522375add2ac18b538620d67bff7689e4" TargetMode="External"/><Relationship Id="rId399" Type="http://schemas.openxmlformats.org/officeDocument/2006/relationships/hyperlink" Target="https://github.com/browsh-org/browsh/commit/8052f98627ba1304f320fa7c42afb51386427657" TargetMode="External"/><Relationship Id="rId156" Type="http://schemas.openxmlformats.org/officeDocument/2006/relationships/hyperlink" Target="https://github.com/lucidcube/docker-go-build/commit/a65d7b9aa9e4d5806da04e716a862949a782c2ad" TargetMode="External"/><Relationship Id="rId277" Type="http://schemas.openxmlformats.org/officeDocument/2006/relationships/hyperlink" Target="https://github.com/cropgeeks/docker/commit/a8483db9c1fab2e60b6b6f0a971a215fb1c71458" TargetMode="External"/><Relationship Id="rId398" Type="http://schemas.openxmlformats.org/officeDocument/2006/relationships/hyperlink" Target="https://github.com/AlertaDengue/AlertaDengue/commit/8c8695770623749f46cc6762f0ac20d2d7af2830" TargetMode="External"/><Relationship Id="rId155" Type="http://schemas.openxmlformats.org/officeDocument/2006/relationships/hyperlink" Target="https://github.com/beduino-project/riotdocker-checkedc/commit/a66dd6dac8b621f9b59108e4028512b165a5ca05" TargetMode="External"/><Relationship Id="rId276" Type="http://schemas.openxmlformats.org/officeDocument/2006/relationships/hyperlink" Target="https://github.com/msholomukund/myFastAiApp/commit/a6572d5e714a4780c416b40a379083bcd72f2273" TargetMode="External"/><Relationship Id="rId397" Type="http://schemas.openxmlformats.org/officeDocument/2006/relationships/hyperlink" Target="https://github.com/nbgallery/jupyter-centos/commit/8e205f6dcc93b7744d119579915665a3adb8f7f9" TargetMode="External"/><Relationship Id="rId40" Type="http://schemas.openxmlformats.org/officeDocument/2006/relationships/hyperlink" Target="https://github.com/Charana123/Javascript-Code-Dojo/commit/0198fb6298bda21ad9ea766307862d3a97f5bf9a" TargetMode="External"/><Relationship Id="rId42" Type="http://schemas.openxmlformats.org/officeDocument/2006/relationships/hyperlink" Target="https://github.com/artburkart/nginx-php-fpm-phalcon/commit/01c4e4c16addeccda8b0476834f74331ec0e43fc" TargetMode="External"/><Relationship Id="rId41" Type="http://schemas.openxmlformats.org/officeDocument/2006/relationships/hyperlink" Target="https://github.com/athieriot/docker-elastic-metricbeat/commit/01c3053d8e1cc0ea6808c471f836e2852bd6af6d" TargetMode="External"/><Relationship Id="rId44" Type="http://schemas.openxmlformats.org/officeDocument/2006/relationships/hyperlink" Target="https://github.com/Container-Projects/Robots.Dockerfile/commit/01cc1373093f939d94d7a373552ba2f209b2bbb0" TargetMode="External"/><Relationship Id="rId43" Type="http://schemas.openxmlformats.org/officeDocument/2006/relationships/hyperlink" Target="https://github.com/discordianfish/docker-spotter/commit/01c50c2a1bb9667c9ebbd851d93e3226788afa7a" TargetMode="External"/><Relationship Id="rId46" Type="http://schemas.openxmlformats.org/officeDocument/2006/relationships/hyperlink" Target="https://github.com/open-policy-agent/frameworks/commit/01e48811b13281967e74b2a4d74623e37f9f6ee1" TargetMode="External"/><Relationship Id="rId45" Type="http://schemas.openxmlformats.org/officeDocument/2006/relationships/hyperlink" Target="https://github.com/paciofs/paciofs/commit/01de622ca2e9278be6e281f0ed039df1bfd7ad66" TargetMode="External"/><Relationship Id="rId48" Type="http://schemas.openxmlformats.org/officeDocument/2006/relationships/hyperlink" Target="https://github.com/teamatldocker/crowd/commit/02288c7c13ff735eedfde659d0a05933340799ef" TargetMode="External"/><Relationship Id="rId47" Type="http://schemas.openxmlformats.org/officeDocument/2006/relationships/hyperlink" Target="https://github.com/gitter-lab/SINGE/commit/01f3b3d6fea81d1652d2eea608ac000433a7a3f7" TargetMode="External"/><Relationship Id="rId49" Type="http://schemas.openxmlformats.org/officeDocument/2006/relationships/hyperlink" Target="https://github.com/eyadsibai/machine-learning-docker-image/commit/0242abf177ed4b090ceed1608d3aad414abb2c57" TargetMode="External"/><Relationship Id="rId31" Type="http://schemas.openxmlformats.org/officeDocument/2006/relationships/hyperlink" Target="https://github.com/Aniket61/openshift3.x/commit/0410309335be009368a3fe98b5dd74a17f1def4c" TargetMode="External"/><Relationship Id="rId30" Type="http://schemas.openxmlformats.org/officeDocument/2006/relationships/hyperlink" Target="https://github.com/Fortify-Labs/Fortify/commit/03e21941fa41afca2cfbbc5db17f297a62001f66" TargetMode="External"/><Relationship Id="rId33" Type="http://schemas.openxmlformats.org/officeDocument/2006/relationships/hyperlink" Target="https://github.com/torreypjones/k8s-shoot/commit/047382640d01b1d243e23c64568a9a6ab60c4418" TargetMode="External"/><Relationship Id="rId32" Type="http://schemas.openxmlformats.org/officeDocument/2006/relationships/hyperlink" Target="https://github.com/Imperial-Web-Apps-Group-4/OnBoard-App/commit/045b383ba287da55839d0279e6b3e1298581f627" TargetMode="External"/><Relationship Id="rId35" Type="http://schemas.openxmlformats.org/officeDocument/2006/relationships/hyperlink" Target="https://github.com/hwcarr/managertest/commit/05b26bc75290a50afe02d4bd6693bf289a213643" TargetMode="External"/><Relationship Id="rId34" Type="http://schemas.openxmlformats.org/officeDocument/2006/relationships/hyperlink" Target="https://github.com/kimleeju/memtier/commit/050f29cd5c42382d9a3383fc0aa7eb376775ffb7" TargetMode="External"/><Relationship Id="rId37" Type="http://schemas.openxmlformats.org/officeDocument/2006/relationships/hyperlink" Target="https://github.com/jciolek/docker-protractor-headless/commit/016a54a251bcde02dd0874413c0900732c3e44fd" TargetMode="External"/><Relationship Id="rId36" Type="http://schemas.openxmlformats.org/officeDocument/2006/relationships/hyperlink" Target="https://github.com/daniel-wells/SHOREmap/commit/015d3853afa8701111f6e488aca0cad653968ae5" TargetMode="External"/><Relationship Id="rId39" Type="http://schemas.openxmlformats.org/officeDocument/2006/relationships/hyperlink" Target="https://github.com/jbender/docker-cmu-sphinx/commit/0187d5b018b087fbf2d14f418103253fce7a4b8a" TargetMode="External"/><Relationship Id="rId38" Type="http://schemas.openxmlformats.org/officeDocument/2006/relationships/hyperlink" Target="https://github.com/bakape/shamichan/commit/01729f3a205fbc746cea310aaf2b74e92ca967df" TargetMode="External"/><Relationship Id="rId20" Type="http://schemas.openxmlformats.org/officeDocument/2006/relationships/hyperlink" Target="https://github.com/kruize/kruize/commit/012e27df66b143224ddd98695aebbbd469b661b7" TargetMode="External"/><Relationship Id="rId22" Type="http://schemas.openxmlformats.org/officeDocument/2006/relationships/hyperlink" Target="https://github.com/gaoce/TimeVis/commit/01327ef2c7b585b1dafd4ca226e77e119f22ab22" TargetMode="External"/><Relationship Id="rId21" Type="http://schemas.openxmlformats.org/officeDocument/2006/relationships/hyperlink" Target="https://github.com/kruize/kruize/pull/27" TargetMode="External"/><Relationship Id="rId24" Type="http://schemas.openxmlformats.org/officeDocument/2006/relationships/hyperlink" Target="https://github.com/zanemcca/instanews/commit/01a94767ca13be3448977517dca30cfa304c3acf" TargetMode="External"/><Relationship Id="rId23" Type="http://schemas.openxmlformats.org/officeDocument/2006/relationships/hyperlink" Target="https://github.com/lu-ci/apex-sigma-core/commit/01541642c997124da292679837885305cb1d1983" TargetMode="External"/><Relationship Id="rId404" Type="http://schemas.openxmlformats.org/officeDocument/2006/relationships/drawing" Target="../drawings/drawing1.xml"/><Relationship Id="rId403" Type="http://schemas.openxmlformats.org/officeDocument/2006/relationships/hyperlink" Target="https://github.com/sensu/uchiwa/commit/3f5861930f853e5cfd6c88aeb2a6732b55ded47b" TargetMode="External"/><Relationship Id="rId402" Type="http://schemas.openxmlformats.org/officeDocument/2006/relationships/hyperlink" Target="https://github.com/itsme-ksl/atom/commit/43dd6fab7536faae33130739b3987b384b46f6a0" TargetMode="External"/><Relationship Id="rId401" Type="http://schemas.openxmlformats.org/officeDocument/2006/relationships/hyperlink" Target="https://github.com/anderson-marques/quarkus-microservice-template/commit/44485c923877676500f5c5dd87f2d766ec8ae5c2" TargetMode="External"/><Relationship Id="rId26" Type="http://schemas.openxmlformats.org/officeDocument/2006/relationships/hyperlink" Target="https://github.com/elixir-cloud-aai/mock-TES/commit/020aa0e4873792df1d84f3c93427a72dbea7fe1a" TargetMode="External"/><Relationship Id="rId25" Type="http://schemas.openxmlformats.org/officeDocument/2006/relationships/hyperlink" Target="https://github.com/jacekd87/graylog-zabbix-alert-monitor/commit/01b2ef2d0a3132c08eaedccf093baececaf2e06f" TargetMode="External"/><Relationship Id="rId28" Type="http://schemas.openxmlformats.org/officeDocument/2006/relationships/hyperlink" Target="https://github.com/ebimodeling/ghgvcR/commit/020fb32212a9e154eae3dd032dabe39c677c6304" TargetMode="External"/><Relationship Id="rId27" Type="http://schemas.openxmlformats.org/officeDocument/2006/relationships/hyperlink" Target="https://github.com/detiuaveiro/social-network-mining/commit/020d5c304ec9ede8edc2de95cdc3b0ef435b881f" TargetMode="External"/><Relationship Id="rId400" Type="http://schemas.openxmlformats.org/officeDocument/2006/relationships/hyperlink" Target="https://github.com/shyamkumarlchauhan/commcare-icds/commit/778284716a6363445d6fd9aed9ed097c0f94f71b" TargetMode="External"/><Relationship Id="rId29" Type="http://schemas.openxmlformats.org/officeDocument/2006/relationships/hyperlink" Target="https://github.com/RagedUnicorn/docker-mysql/commit/02470db3d5a40ba58b100a0948783fd151773c38" TargetMode="External"/><Relationship Id="rId11" Type="http://schemas.openxmlformats.org/officeDocument/2006/relationships/hyperlink" Target="https://github.com/alphagov/pay-publicauth/commit/005fa7b65398c0b5bad72e069b13329b5d11bbab" TargetMode="External"/><Relationship Id="rId10" Type="http://schemas.openxmlformats.org/officeDocument/2006/relationships/hyperlink" Target="https://github.com/denverwilliams/fluentd-docker-image/commit/00367889d4ff6ae2ac97fe57b9dd5055ab501601" TargetMode="External"/><Relationship Id="rId13" Type="http://schemas.openxmlformats.org/officeDocument/2006/relationships/hyperlink" Target="https://github.com/costela/docker-etchosts/commit/0080837e8801f6ccec712d9cbe646b0d7fdc9ef1" TargetMode="External"/><Relationship Id="rId12" Type="http://schemas.openxmlformats.org/officeDocument/2006/relationships/hyperlink" Target="https://github.com/peer-calls/peer-calls/commit/0077794a21937da83e0e8050c4b70ea50ae57464" TargetMode="External"/><Relationship Id="rId15" Type="http://schemas.openxmlformats.org/officeDocument/2006/relationships/hyperlink" Target="https://github.com/Wrongsides/cherrypickor/commit/00d2f7efa66904f386afe6d464bcb85fd81afbdb" TargetMode="External"/><Relationship Id="rId14" Type="http://schemas.openxmlformats.org/officeDocument/2006/relationships/hyperlink" Target="https://github.com/Zilliqa/zli/commit/0099047a65374856d09ddd3a70c53474dc3626c1" TargetMode="External"/><Relationship Id="rId17" Type="http://schemas.openxmlformats.org/officeDocument/2006/relationships/hyperlink" Target="https://github.com/zitsen/postgres-pgxn/commit/00e9ef6ea9f1fd34621aacc3440c56467b03a1e7" TargetMode="External"/><Relationship Id="rId16" Type="http://schemas.openxmlformats.org/officeDocument/2006/relationships/hyperlink" Target="https://github.com/submariner-io/submariner/commit/00e5519baae0ed3ed33ba54b3b8febceb65138a6" TargetMode="External"/><Relationship Id="rId19" Type="http://schemas.openxmlformats.org/officeDocument/2006/relationships/hyperlink" Target="https://github.com/jumanjihouse/docker-ssh-scan/commit/0112a54e4b6cb9ab2774a1b92327ba9fbfd4814e" TargetMode="External"/><Relationship Id="rId18" Type="http://schemas.openxmlformats.org/officeDocument/2006/relationships/hyperlink" Target="https://github.com/elasticio/haproxy-srv/commit/01084fe313a894691d7ccd1f9b07f6c9e1c89f7d" TargetMode="External"/><Relationship Id="rId84" Type="http://schemas.openxmlformats.org/officeDocument/2006/relationships/hyperlink" Target="https://github.com/ryanwersal/scaffold/commit/042f8142e95881ab6ce0dd63ee1f19019b2fe0f7" TargetMode="External"/><Relationship Id="rId83" Type="http://schemas.openxmlformats.org/officeDocument/2006/relationships/hyperlink" Target="https://github.com/devit-tel/melonade-event-logger/commit/0424192722cd0b7b33b614796b0aa8955103eed4" TargetMode="External"/><Relationship Id="rId86" Type="http://schemas.openxmlformats.org/officeDocument/2006/relationships/hyperlink" Target="https://github.com/gluster/gluster-prometheus/commit/04465afa2405d1b5248beb50dc5fdceb84d2c8ed" TargetMode="External"/><Relationship Id="rId85" Type="http://schemas.openxmlformats.org/officeDocument/2006/relationships/hyperlink" Target="https://github.com/jvstein/bitcoin-prometheus-exporter/commit/04336d2ab565f49c6c671e3eb2bdce9977cbc219" TargetMode="External"/><Relationship Id="rId88" Type="http://schemas.openxmlformats.org/officeDocument/2006/relationships/hyperlink" Target="https://github.com/RyanEwen/lan-cache-docker/commit/04881060f079ab0faa70446d1d6971df2b4190eb" TargetMode="External"/><Relationship Id="rId87" Type="http://schemas.openxmlformats.org/officeDocument/2006/relationships/hyperlink" Target="https://github.com/zzswang/docker-spark/commit/044a7729e9e44af2b25543801f543fb3b61bfa71" TargetMode="External"/><Relationship Id="rId89" Type="http://schemas.openxmlformats.org/officeDocument/2006/relationships/hyperlink" Target="https://github.com/rokklimber/p0sweb/commit/0490ec73d3d642bb2018cf195db374dadbc25691" TargetMode="External"/><Relationship Id="rId80" Type="http://schemas.openxmlformats.org/officeDocument/2006/relationships/hyperlink" Target="https://github.com/guyezi/build/commit/00733c0d2b1c91bc926484fa97f910887a14ead0" TargetMode="External"/><Relationship Id="rId82" Type="http://schemas.openxmlformats.org/officeDocument/2006/relationships/hyperlink" Target="https://github.com/sureshpackiam/DependencyCheck/commit/041520423b4d06171ed3afcd6f07bb16ebea9e7e" TargetMode="External"/><Relationship Id="rId81" Type="http://schemas.openxmlformats.org/officeDocument/2006/relationships/hyperlink" Target="https://github.com/v8d/hd-idle/commit/02684821cfe269e0744a4adeadd46db625a5e9d3" TargetMode="External"/><Relationship Id="rId73" Type="http://schemas.openxmlformats.org/officeDocument/2006/relationships/hyperlink" Target="https://github.com/myw506/hugo/commit/09d960f17396eb7fd2c8fe6527db9503d59f0b4f" TargetMode="External"/><Relationship Id="rId72" Type="http://schemas.openxmlformats.org/officeDocument/2006/relationships/hyperlink" Target="https://github.com/CiscoTestAutomation/pyats-image-builder/commit/08af4f85aa542d91379eefc481c284353b56276e" TargetMode="External"/><Relationship Id="rId75" Type="http://schemas.openxmlformats.org/officeDocument/2006/relationships/hyperlink" Target="http://hub.docker.com/" TargetMode="External"/><Relationship Id="rId74" Type="http://schemas.openxmlformats.org/officeDocument/2006/relationships/hyperlink" Target="https://github.com/ampervue/docker-python34-opencv3/commit/0a25ba917867286dcfaccd79a8ee0e08b80b6b2c" TargetMode="External"/><Relationship Id="rId77" Type="http://schemas.openxmlformats.org/officeDocument/2006/relationships/hyperlink" Target="https://github.com/merlinepedra/NINJADROID/commit/0b323640e1e8ebf795ec5e1be3942d51e7094193" TargetMode="External"/><Relationship Id="rId76" Type="http://schemas.openxmlformats.org/officeDocument/2006/relationships/hyperlink" Target="https://github.com/antarctica/web-map-inventory/commit/0a9e890037ed8724a16661e8a2d4f909685e6bd4" TargetMode="External"/><Relationship Id="rId79" Type="http://schemas.openxmlformats.org/officeDocument/2006/relationships/hyperlink" Target="https://github.com/cresta13/codecovToTrntl/commit/0b543056824194175d02fdf8f639a9172afd409f" TargetMode="External"/><Relationship Id="rId78" Type="http://schemas.openxmlformats.org/officeDocument/2006/relationships/hyperlink" Target="https://github.com/NobodyXu/faiss-docker/commit/0b3f8d8013688bc80aae15f5e7512e6bcc3018f4" TargetMode="External"/><Relationship Id="rId71" Type="http://schemas.openxmlformats.org/officeDocument/2006/relationships/hyperlink" Target="https://github.com/Geeroar/ut-haskell/commit/0879533623be2fa9e4969aee8286c64f75af30e0" TargetMode="External"/><Relationship Id="rId70" Type="http://schemas.openxmlformats.org/officeDocument/2006/relationships/hyperlink" Target="https://github.com/watermint/toolbox/commit/07e52343e4de71f8a96c214c02da2e0c95278eec" TargetMode="External"/><Relationship Id="rId62" Type="http://schemas.openxmlformats.org/officeDocument/2006/relationships/hyperlink" Target="https://github.com/kamito/dockers/commit/039a63c679c78aeef9d11dcdafb2ac5d04f02532" TargetMode="External"/><Relationship Id="rId61" Type="http://schemas.openxmlformats.org/officeDocument/2006/relationships/hyperlink" Target="https://github.com/Container-Projects/Robots.Dockerfile/commit/03862666c162bc5f3c4f167429158b7cb1454ce6" TargetMode="External"/><Relationship Id="rId64" Type="http://schemas.openxmlformats.org/officeDocument/2006/relationships/hyperlink" Target="https://github.com/Cheaterman/uwsgi-docker-image/commit/03d25a8972d84e3f76ac2b68d075455f0d7deccc" TargetMode="External"/><Relationship Id="rId63" Type="http://schemas.openxmlformats.org/officeDocument/2006/relationships/hyperlink" Target="https://github.com/vespa-engine/docker-image-dev/commit/03cd6658aa054f50941799815370b062eb3c1aff" TargetMode="External"/><Relationship Id="rId66" Type="http://schemas.openxmlformats.org/officeDocument/2006/relationships/hyperlink" Target="https://github.com/energywebfoundation/ocn-node/commit/068c2c001f6c0685337618c5759a938fba968624" TargetMode="External"/><Relationship Id="rId65" Type="http://schemas.openxmlformats.org/officeDocument/2006/relationships/hyperlink" Target="https://github.com/oeg-upm/docker-geokettle-x3geo/commit/03dff873526a4eebe9b57a3e25a5056070c69edd" TargetMode="External"/><Relationship Id="rId68" Type="http://schemas.openxmlformats.org/officeDocument/2006/relationships/hyperlink" Target="https://github.com/ziccardi/pinpoint-openshift/commit/078c3ce344a388e3919c61f0ecd57a0bd234c360" TargetMode="External"/><Relationship Id="rId67" Type="http://schemas.openxmlformats.org/officeDocument/2006/relationships/hyperlink" Target="https://github.com/idealo/ds-example-project/commit/0763d13d4fd20cc848ab9b8f720d09fe4a9bc6c7" TargetMode="External"/><Relationship Id="rId60" Type="http://schemas.openxmlformats.org/officeDocument/2006/relationships/hyperlink" Target="https://github.com/amida-tech/amida-auth-microservice/commit/037bae474d226006eb047b43d8f6ba1e015d7a89" TargetMode="External"/><Relationship Id="rId69" Type="http://schemas.openxmlformats.org/officeDocument/2006/relationships/hyperlink" Target="https://github.com/Eren0180/eren/commit/07d410de21d8795a05d4d623f1063efbbc48a668" TargetMode="External"/><Relationship Id="rId51" Type="http://schemas.openxmlformats.org/officeDocument/2006/relationships/hyperlink" Target="https://github.com/hulloitskai/express-starter/commit/026efe386c3604bd8059ad4626fd499577558617" TargetMode="External"/><Relationship Id="rId50" Type="http://schemas.openxmlformats.org/officeDocument/2006/relationships/hyperlink" Target="https://github.com/SapphicCode/Dockerfiles/commit/0246345117f917e1083bbc101203d921453cd590" TargetMode="External"/><Relationship Id="rId53" Type="http://schemas.openxmlformats.org/officeDocument/2006/relationships/hyperlink" Target="https://github.com/google/trillian/commit/02a802cda307acbc8c74a8487cd0ce22eb4ae4b4" TargetMode="External"/><Relationship Id="rId52" Type="http://schemas.openxmlformats.org/officeDocument/2006/relationships/hyperlink" Target="https://github.com/santhoshepam/dotnet-docke/commit/02838eb031c22aaa8ecd1d87d333d845eccab5f1" TargetMode="External"/><Relationship Id="rId55" Type="http://schemas.openxmlformats.org/officeDocument/2006/relationships/hyperlink" Target="https://github.com/thekaleidoscope/Sawtooth-seth/commit/02ed2a84ead33a4d9be9e3aa6fba9e671549088c" TargetMode="External"/><Relationship Id="rId54" Type="http://schemas.openxmlformats.org/officeDocument/2006/relationships/hyperlink" Target="https://github.com/AlwaysBeCrafting/Mysticell/commit/02e25e3536eec1eedb468cd93559cfd2304f24a2" TargetMode="External"/><Relationship Id="rId57" Type="http://schemas.openxmlformats.org/officeDocument/2006/relationships/hyperlink" Target="https://github.com/softwaremagico/node-sharp/commit/0317e0258b9a3e4e344f57b9f94b49c38209e869" TargetMode="External"/><Relationship Id="rId56" Type="http://schemas.openxmlformats.org/officeDocument/2006/relationships/hyperlink" Target="https://github.com/hypothesis/bouncer/commit/0313392fc51dc4a51f67d27a30008abe70d63814" TargetMode="External"/><Relationship Id="rId59" Type="http://schemas.openxmlformats.org/officeDocument/2006/relationships/hyperlink" Target="https://github.com/xtremforce/docker/commit/0379802bc4f913b7eb59f5447d9fa28e5a9d4b91" TargetMode="External"/><Relationship Id="rId58" Type="http://schemas.openxmlformats.org/officeDocument/2006/relationships/hyperlink" Target="https://github.com/Signiant/docker-nagios-base/commit/03429b5d8d71cc431ec05b82fef9c995bc358ca9" TargetMode="External"/><Relationship Id="rId107" Type="http://schemas.openxmlformats.org/officeDocument/2006/relationships/hyperlink" Target="https://github.com/PHeonix25/PHeonix25.github.io/commit/19b145918a731659feab7f46ec3d8d4ac33f0198" TargetMode="External"/><Relationship Id="rId228" Type="http://schemas.openxmlformats.org/officeDocument/2006/relationships/hyperlink" Target="https://github.com/sambacha/quay-solcverify/commit/754610077680e19a80655ab1dcc0f430a340c232" TargetMode="External"/><Relationship Id="rId349" Type="http://schemas.openxmlformats.org/officeDocument/2006/relationships/hyperlink" Target="https://github.com/SAP-archive/jam-login-microservice/commit/b0735de8c6d855c6f609cbb3b775329efb5b4a75" TargetMode="External"/><Relationship Id="rId106" Type="http://schemas.openxmlformats.org/officeDocument/2006/relationships/hyperlink" Target="https://github.com/pieterbork/docker-gnuradio/commit/19de7f7b11629a36a3c72b4ec58353478ebd9a7f" TargetMode="External"/><Relationship Id="rId227" Type="http://schemas.openxmlformats.org/officeDocument/2006/relationships/hyperlink" Target="https://github.com/blagazsolt/thetafork/commit/911d1e8a51d8d34515965d4d6a8453572d521b95" TargetMode="External"/><Relationship Id="rId348" Type="http://schemas.openxmlformats.org/officeDocument/2006/relationships/hyperlink" Target="https://github.com/rectorphp/getrector-com/commit/89d8b7537e7b043cb45aa424ca45136aa44b0b31" TargetMode="External"/><Relationship Id="rId105" Type="http://schemas.openxmlformats.org/officeDocument/2006/relationships/hyperlink" Target="https://github.com/ypzhang/docker_tensorflow_build/commit/1a03778e782a87563b44b77ac1000d40c3054099" TargetMode="External"/><Relationship Id="rId226" Type="http://schemas.openxmlformats.org/officeDocument/2006/relationships/hyperlink" Target="https://github.com/miliarch/flaskbp/commit/910a90aefbc122d8c3610ac8db85ec72f95ef180" TargetMode="External"/><Relationship Id="rId347" Type="http://schemas.openxmlformats.org/officeDocument/2006/relationships/hyperlink" Target="https://github.com/codeuniversity/smag-mvp/commit/98bd099d76321d468589cf493bd9f6ae3d351868" TargetMode="External"/><Relationship Id="rId104" Type="http://schemas.openxmlformats.org/officeDocument/2006/relationships/hyperlink" Target="https://github.com/ARTbio/GalaxyKickStart/commit/1aa3b820ce2cae93f94b161e40c29bb1fe8d704c" TargetMode="External"/><Relationship Id="rId225" Type="http://schemas.openxmlformats.org/officeDocument/2006/relationships/hyperlink" Target="https://github.com/dennmar/Measure/commit/90f4060def97fe149b180a6fcf729309b7a17bb7" TargetMode="External"/><Relationship Id="rId346" Type="http://schemas.openxmlformats.org/officeDocument/2006/relationships/hyperlink" Target="https://github.com/ucladevx/Bmaps-Backend/commit/94f4c830f06eebfab43e205830f9fe7ea8486d02" TargetMode="External"/><Relationship Id="rId109" Type="http://schemas.openxmlformats.org/officeDocument/2006/relationships/hyperlink" Target="https://github.com/photoprism/photoprism/commit/18f88b8a2f1884f46e548de28325eafcee06110c" TargetMode="External"/><Relationship Id="rId108" Type="http://schemas.openxmlformats.org/officeDocument/2006/relationships/hyperlink" Target="http://pheonix25.github.io/" TargetMode="External"/><Relationship Id="rId229" Type="http://schemas.openxmlformats.org/officeDocument/2006/relationships/hyperlink" Target="https://github.com/TIBHannover/orkg-similarity/commit/8f56e9cb7ffaf005443c6b8188386ec34eed7727" TargetMode="External"/><Relationship Id="rId220" Type="http://schemas.openxmlformats.org/officeDocument/2006/relationships/hyperlink" Target="https://github.com/marstr/baronial/commit/8e8d3dfd40c82e2a1ae310286b3ec33622eeb775" TargetMode="External"/><Relationship Id="rId341" Type="http://schemas.openxmlformats.org/officeDocument/2006/relationships/hyperlink" Target="https://github.com/micnigh/resume-2016/commit/ecfc7eea91c829a727276191de111de6422c1ba2" TargetMode="External"/><Relationship Id="rId340" Type="http://schemas.openxmlformats.org/officeDocument/2006/relationships/hyperlink" Target="https://github.com/hybsearch/hybsearch/commit/ea8fa11e6512c8e58efe752e4b3e26df60f0e477" TargetMode="External"/><Relationship Id="rId103" Type="http://schemas.openxmlformats.org/officeDocument/2006/relationships/hyperlink" Target="https://github.com/panyushov/musee/commit/1acfd610ff2d136ad3681b06e3e2b1aa622da04c" TargetMode="External"/><Relationship Id="rId224" Type="http://schemas.openxmlformats.org/officeDocument/2006/relationships/hyperlink" Target="https://github.com/gocd-demo/k8s-webinar/commit/90e95c1cdb39904d18b3e24051c6b5eba84af941" TargetMode="External"/><Relationship Id="rId345" Type="http://schemas.openxmlformats.org/officeDocument/2006/relationships/hyperlink" Target="https://github.com/wunderdogsw/face-recognitor/commit/f4d4a31f45d2f636f06a95d821d161419ea643f5" TargetMode="External"/><Relationship Id="rId102" Type="http://schemas.openxmlformats.org/officeDocument/2006/relationships/hyperlink" Target="https://github.com/bitflow-stream/go-bitflow-collector/commit/1bcd886a17b3a4f04e30ec9c2113488f597c10d2" TargetMode="External"/><Relationship Id="rId223" Type="http://schemas.openxmlformats.org/officeDocument/2006/relationships/hyperlink" Target="https://github.com/hechuanccc/cocona/commit/900627040d65f92db4eb8455f69e2e3010157e32" TargetMode="External"/><Relationship Id="rId344" Type="http://schemas.openxmlformats.org/officeDocument/2006/relationships/hyperlink" Target="https://github.com/kapicorp/kapitan/commit/f3fc505aae666f5d9c5c1aaadf156ea5e4c12afa" TargetMode="External"/><Relationship Id="rId101" Type="http://schemas.openxmlformats.org/officeDocument/2006/relationships/hyperlink" Target="https://github.com/rlegrand/dvim/commit/055a81dc7286f6489886b68a351b112abfad28e9" TargetMode="External"/><Relationship Id="rId222" Type="http://schemas.openxmlformats.org/officeDocument/2006/relationships/hyperlink" Target="https://github.com/histographer/wizard-backend/commit/8faca93981aa330897d32c8f5b49a4520cdc09a6" TargetMode="External"/><Relationship Id="rId343" Type="http://schemas.openxmlformats.org/officeDocument/2006/relationships/hyperlink" Target="https://github.com/gaussmeter/config/commit/f025e11b6dded83d1467483a95ae1cdfbf5df2bc" TargetMode="External"/><Relationship Id="rId100" Type="http://schemas.openxmlformats.org/officeDocument/2006/relationships/hyperlink" Target="https://github.com/dmuiruri/containers/commit/054b39f0a0655ce415a98f341e1f6951c77c601e" TargetMode="External"/><Relationship Id="rId221" Type="http://schemas.openxmlformats.org/officeDocument/2006/relationships/hyperlink" Target="https://github.com/zanemcca/instanews/commit/8f35191487cf464ffda4a6f366d06a0d0dfc2747" TargetMode="External"/><Relationship Id="rId342" Type="http://schemas.openxmlformats.org/officeDocument/2006/relationships/hyperlink" Target="https://github.com/losol/eventuras/commit/ee883c180ae3b4c7d36f3c65d40087b009492b07" TargetMode="External"/><Relationship Id="rId217" Type="http://schemas.openxmlformats.org/officeDocument/2006/relationships/hyperlink" Target="https://github.com/UrbanCCD-UChicago/api_of_things/commit/77ba63c543484b537f7a79d06229ca760caec31e" TargetMode="External"/><Relationship Id="rId338" Type="http://schemas.openxmlformats.org/officeDocument/2006/relationships/hyperlink" Target="https://github.com/silasdavis/burrow-test/commit/e54d634455c8866aa0b933d84d52337346b4995c" TargetMode="External"/><Relationship Id="rId216" Type="http://schemas.openxmlformats.org/officeDocument/2006/relationships/hyperlink" Target="https://github.com/yayanheeh/lay/commit/773b99d7a520ec5a354e80ce53093464e50ac356" TargetMode="External"/><Relationship Id="rId337" Type="http://schemas.openxmlformats.org/officeDocument/2006/relationships/hyperlink" Target="https://github.com/andrewajo/vsts-agent/commit/e38ea9540da5e28876cdfa2b580fb3e29d2d0aaf" TargetMode="External"/><Relationship Id="rId215" Type="http://schemas.openxmlformats.org/officeDocument/2006/relationships/hyperlink" Target="https://github.com/jgkamat/dockerfiles/commit/758bb8c470fd60dbbb51d3b2899b769dd9eb0618" TargetMode="External"/><Relationship Id="rId336" Type="http://schemas.openxmlformats.org/officeDocument/2006/relationships/hyperlink" Target="https://github.com/jasenfinch/hrm-docker/commit/e36463da914b3b9b6c65acd637add3d2a5ca084a" TargetMode="External"/><Relationship Id="rId214" Type="http://schemas.openxmlformats.org/officeDocument/2006/relationships/hyperlink" Target="https://github.com/jasimpson/Dockerfiles/commit/7454605ab8b8047ee46cbbbd68574ab89df05741" TargetMode="External"/><Relationship Id="rId335" Type="http://schemas.openxmlformats.org/officeDocument/2006/relationships/hyperlink" Target="https://github.com/NeuroDesk/vnm/commit/dfcf435f128fb14df9ac01d79f2e4611d3060068" TargetMode="External"/><Relationship Id="rId219" Type="http://schemas.openxmlformats.org/officeDocument/2006/relationships/hyperlink" Target="https://github.com/histographer/compare-backend/commit/8d403f2a1543befe1e7ff1b016deebf85734693b" TargetMode="External"/><Relationship Id="rId218" Type="http://schemas.openxmlformats.org/officeDocument/2006/relationships/hyperlink" Target="https://github.com/ctverceles/cert-issuer/commit/8bd914199b8c3d2900b51e3088f14db773c289f5" TargetMode="External"/><Relationship Id="rId339" Type="http://schemas.openxmlformats.org/officeDocument/2006/relationships/hyperlink" Target="https://github.com/gocd-demo/k8s-webinar/commit/e8cf7c6c940af16283cc562cc94315e46c41195b" TargetMode="External"/><Relationship Id="rId330" Type="http://schemas.openxmlformats.org/officeDocument/2006/relationships/hyperlink" Target="https://github.com/vinnylinck/scala-sbt-awscli/commit/d80890b3dc6182c4c579680b1eabb128007dc8ac" TargetMode="External"/><Relationship Id="rId213" Type="http://schemas.openxmlformats.org/officeDocument/2006/relationships/hyperlink" Target="https://github.com/UAMS-DBMI/PosdaTools/commit/703d5f4ab6dacd663c2fbfa7f5e501e4905818e6" TargetMode="External"/><Relationship Id="rId334" Type="http://schemas.openxmlformats.org/officeDocument/2006/relationships/hyperlink" Target="https://github.com/jenkins-x/jenkins-x-serverless/commit/d6e53af3b2072669ebd49e58a15da57aca994cd5" TargetMode="External"/><Relationship Id="rId212" Type="http://schemas.openxmlformats.org/officeDocument/2006/relationships/hyperlink" Target="https://github.com/uroesch/docker-pa-wine/commit/6f9961da12312578e06ef6e506d97df393d68572" TargetMode="External"/><Relationship Id="rId333" Type="http://schemas.openxmlformats.org/officeDocument/2006/relationships/hyperlink" Target="https://github.com/galaxyproject/cloudlaunch/commit/dcf1fdca718241ddef5bf927b7f9718776442480" TargetMode="External"/><Relationship Id="rId211" Type="http://schemas.openxmlformats.org/officeDocument/2006/relationships/hyperlink" Target="https://github.com/SyneRBI/SIRF-SuperBuild/commit/6f6775543226f42dea0a2029f9164db0af120c1d" TargetMode="External"/><Relationship Id="rId332" Type="http://schemas.openxmlformats.org/officeDocument/2006/relationships/hyperlink" Target="https://github.com/kazunetakeda25/mastodon-v2/commit/dd3d12c4642dba47a528bf78c59e42becefd5080" TargetMode="External"/><Relationship Id="rId210" Type="http://schemas.openxmlformats.org/officeDocument/2006/relationships/hyperlink" Target="https://github.com/Vauxoo/docker-odoo-image/commit/6eb2dada24f77b81b0b7fee5333ebb187792f018" TargetMode="External"/><Relationship Id="rId331" Type="http://schemas.openxmlformats.org/officeDocument/2006/relationships/hyperlink" Target="https://github.com/spinnaker/clouddriver/commit/dbe7d3972e02294f47ff07fc6933bf78ab59a856" TargetMode="External"/><Relationship Id="rId370" Type="http://schemas.openxmlformats.org/officeDocument/2006/relationships/hyperlink" Target="https://github.com/dit4c/dockerfile-dit4c-container-ipython/commit/fe218960a0d707e8a535d5ac09fec34175639131" TargetMode="External"/><Relationship Id="rId129" Type="http://schemas.openxmlformats.org/officeDocument/2006/relationships/hyperlink" Target="https://github.com/sel4devkit/maaxboard-dockerfiles/commit/0d8743f9506204d1c2c033596d83b6f5e585f602" TargetMode="External"/><Relationship Id="rId128" Type="http://schemas.openxmlformats.org/officeDocument/2006/relationships/hyperlink" Target="https://github.com/onap/aai-resources/commit/0d64272d5431bf60534c2d5436d0db4c64b94dff" TargetMode="External"/><Relationship Id="rId249" Type="http://schemas.openxmlformats.org/officeDocument/2006/relationships/hyperlink" Target="https://github.com/greenpeace/planet4-docker/commit/667e9507bf699ab1f5c99cd5a0009ac9f502717e" TargetMode="External"/><Relationship Id="rId127" Type="http://schemas.openxmlformats.org/officeDocument/2006/relationships/hyperlink" Target="https://github.com/manik1235/story_time/commit/0dc73611d67275ada581081a017094d4abde008f" TargetMode="External"/><Relationship Id="rId248" Type="http://schemas.openxmlformats.org/officeDocument/2006/relationships/hyperlink" Target="https://github.com/vanvalenlab/kiosk-autoscaler/commit/667083957c1c659ea33e542b36e5188640239e44" TargetMode="External"/><Relationship Id="rId369" Type="http://schemas.openxmlformats.org/officeDocument/2006/relationships/hyperlink" Target="https://github.com/ids1024/ada-android-docker/commit/fe3cf2ef838eb73037f4ebc018bf0086a3ca24a2" TargetMode="External"/><Relationship Id="rId126" Type="http://schemas.openxmlformats.org/officeDocument/2006/relationships/hyperlink" Target="https://github.com/parsa/phylanx_images/commit/0dfe591c606ce9bf42a938571b2393e7440db27e" TargetMode="External"/><Relationship Id="rId247" Type="http://schemas.openxmlformats.org/officeDocument/2006/relationships/hyperlink" Target="https://github.com/mojaay/Docker_Ignite/commit/666f4f7def26d5f89b90fa5a200f72dde9f302ae" TargetMode="External"/><Relationship Id="rId368" Type="http://schemas.openxmlformats.org/officeDocument/2006/relationships/hyperlink" Target="https://github.com/micheldebree/retropixels/commit/fe643afc05f889517162ca1e89526d62aeb57ae2" TargetMode="External"/><Relationship Id="rId121" Type="http://schemas.openxmlformats.org/officeDocument/2006/relationships/hyperlink" Target="https://github.com/onosproject/onos-test/commit/0f6ed287800bba94f4e378f6a601abbe7a947fe2" TargetMode="External"/><Relationship Id="rId242" Type="http://schemas.openxmlformats.org/officeDocument/2006/relationships/hyperlink" Target="https://github.com/nuttwerx/infersent_python_debian/commit/65c92cd7e798178b4ce92c41cc7a9339eb4e98fe" TargetMode="External"/><Relationship Id="rId363" Type="http://schemas.openxmlformats.org/officeDocument/2006/relationships/hyperlink" Target="https://github.com/allamand/http-tests/commit/fedd31f1d928dded43134a72dc09e286588935b1" TargetMode="External"/><Relationship Id="rId120" Type="http://schemas.openxmlformats.org/officeDocument/2006/relationships/hyperlink" Target="https://github.com/DigitalCompanion-KETI/dcf-runtime/commit/1006c2961cafd2f7279f0246834a5946da62db67" TargetMode="External"/><Relationship Id="rId241" Type="http://schemas.openxmlformats.org/officeDocument/2006/relationships/hyperlink" Target="https://github.com/leoek/docker-ansible/commit/65bcb33e88ad8bcda92638edac18b41d9fd946d6" TargetMode="External"/><Relationship Id="rId362" Type="http://schemas.openxmlformats.org/officeDocument/2006/relationships/hyperlink" Target="https://github.com/stujfiter/hello-sinatra/commit/feeac8aabae1c1c83a88d2fdb696e00fdc8bc20d" TargetMode="External"/><Relationship Id="rId240" Type="http://schemas.openxmlformats.org/officeDocument/2006/relationships/hyperlink" Target="https://github.com/openpitrix/dashboard/commit/65bc755c7280ee460b16b4ec8fb0eada3282a1b2" TargetMode="External"/><Relationship Id="rId361" Type="http://schemas.openxmlformats.org/officeDocument/2006/relationships/hyperlink" Target="https://github.com/benjaco-edu/si-webservice-rest/commit/ff12013a24b5f2581fe82e1662dc6e21e447a15c" TargetMode="External"/><Relationship Id="rId360" Type="http://schemas.openxmlformats.org/officeDocument/2006/relationships/hyperlink" Target="https://github.com/kr-g/apache2-module-demo/commit/ff3dd3f73b141072e983a79afb70fbe40378a954" TargetMode="External"/><Relationship Id="rId125" Type="http://schemas.openxmlformats.org/officeDocument/2006/relationships/hyperlink" Target="https://github.com/alphagov/verify-hub/commit/0eac6f2bfba209ad45a11981faffbebd0c03de39" TargetMode="External"/><Relationship Id="rId246" Type="http://schemas.openxmlformats.org/officeDocument/2006/relationships/hyperlink" Target="https://github.com/shprink/wphc-dockerbox/commit/6650a255965ab2c5d9337a6c8c1c9d879a362b17" TargetMode="External"/><Relationship Id="rId367" Type="http://schemas.openxmlformats.org/officeDocument/2006/relationships/hyperlink" Target="https://github.com/weacast/weacast-api/commit/fe6f9c3d8cfde2bc1fa374fe994e9eeb38d5d6a9" TargetMode="External"/><Relationship Id="rId124" Type="http://schemas.openxmlformats.org/officeDocument/2006/relationships/hyperlink" Target="https://github.com/Y-modify/deepl2-infra/commit/0edee8bab4e7fb651321b30d7ac86d024e490498" TargetMode="External"/><Relationship Id="rId245" Type="http://schemas.openxmlformats.org/officeDocument/2006/relationships/hyperlink" Target="https://github.com/directivegames/drift-base/commit/66254f77d0e0ee0b7e7b2fcdf76e4c1c2113d1e3" TargetMode="External"/><Relationship Id="rId366" Type="http://schemas.openxmlformats.org/officeDocument/2006/relationships/hyperlink" Target="https://github.com/mehulcs/gender-classification-sagemaker/commit/71166a9f82deaa15b5f184eaf6a50cd3f36f3e0d" TargetMode="External"/><Relationship Id="rId123" Type="http://schemas.openxmlformats.org/officeDocument/2006/relationships/hyperlink" Target="https://github.com/tomjorquera/hublot/commit/0f401e68c6f1d947bf189ea7ff2f93095f28afdf" TargetMode="External"/><Relationship Id="rId244" Type="http://schemas.openxmlformats.org/officeDocument/2006/relationships/hyperlink" Target="https://github.com/yoctoproject/layerindex-web/commit/65d058237f96a151c913a70ba4d639c7aa0fb0b5" TargetMode="External"/><Relationship Id="rId365" Type="http://schemas.openxmlformats.org/officeDocument/2006/relationships/hyperlink" Target="https://github.com/jonasrauber/texlive-latex-docker/commit/fe7813cec17e71095c7f96d35b8ccc413076168f" TargetMode="External"/><Relationship Id="rId122" Type="http://schemas.openxmlformats.org/officeDocument/2006/relationships/hyperlink" Target="https://github.com/2anki/2anki.net/commit/0f69c43c09a4bdfd224e30a7e157ab91ce72feca" TargetMode="External"/><Relationship Id="rId243" Type="http://schemas.openxmlformats.org/officeDocument/2006/relationships/hyperlink" Target="https://github.com/vodkatad/snakemake_docker/commit/65cd2b9243520504fae1d8c45e081f1f877ce863" TargetMode="External"/><Relationship Id="rId364" Type="http://schemas.openxmlformats.org/officeDocument/2006/relationships/hyperlink" Target="https://github.com/vladfau/nasm32/commit/fecb6a534fd82b75927806743bb38fea000df07f" TargetMode="External"/><Relationship Id="rId95" Type="http://schemas.openxmlformats.org/officeDocument/2006/relationships/hyperlink" Target="https://github.com/devsu/docker-grpc-proxy/commit/04ed42c0b06a85af67e697c2854ece8e280bc0a9" TargetMode="External"/><Relationship Id="rId94" Type="http://schemas.openxmlformats.org/officeDocument/2006/relationships/hyperlink" Target="https://github.com/vladcider/dolt-5/commit/04e06fed6d7d161ff1acee11b63560ecdf258652" TargetMode="External"/><Relationship Id="rId97" Type="http://schemas.openxmlformats.org/officeDocument/2006/relationships/hyperlink" Target="https://github.com/appcelerator-archive/amp/commit/051a754572205623adfadb4bd10bb09db5517ae8" TargetMode="External"/><Relationship Id="rId96" Type="http://schemas.openxmlformats.org/officeDocument/2006/relationships/hyperlink" Target="https://github.com/flaviostutz/etcd-registrar/commit/04ff478d0156f3efeb76bfb828c23415a3c5ca43" TargetMode="External"/><Relationship Id="rId99" Type="http://schemas.openxmlformats.org/officeDocument/2006/relationships/hyperlink" Target="https://api.github.com/search/commits?q=0546cc2ab7bc0c3691b95cec07fe963c9b5ba119" TargetMode="External"/><Relationship Id="rId98" Type="http://schemas.openxmlformats.org/officeDocument/2006/relationships/hyperlink" Target="https://github.com/exo-docker/exo-community/commit/052458af16fa8d2d1d55b0077e917fb605249eda" TargetMode="External"/><Relationship Id="rId91" Type="http://schemas.openxmlformats.org/officeDocument/2006/relationships/hyperlink" Target="https://github.com/awaregroup/Ftp2AzureStorage/commit/04a9a3b1416f3a2ceeb0cee0d8f448ec6299e669" TargetMode="External"/><Relationship Id="rId90" Type="http://schemas.openxmlformats.org/officeDocument/2006/relationships/hyperlink" Target="https://github.com/shangjunimo/kubernetes/commit/04a81cdd3e69b19ef8f3e162db0a5c52359511e4" TargetMode="External"/><Relationship Id="rId93" Type="http://schemas.openxmlformats.org/officeDocument/2006/relationships/hyperlink" Target="https://github.com/hitalos/laravel/commit/04d629fe7eb8a06a9f8100e2ccce03c46794b5a1" TargetMode="External"/><Relationship Id="rId92" Type="http://schemas.openxmlformats.org/officeDocument/2006/relationships/hyperlink" Target="https://github.com/athos-joao/docker-oracle/commit/04cea42e6aca32195522b38eede4a619b29445b9" TargetMode="External"/><Relationship Id="rId118" Type="http://schemas.openxmlformats.org/officeDocument/2006/relationships/hyperlink" Target="https://github.com/jenkins-x/jenkins-x-serverless/commit/11d819aa4a15d3b1f4d2160449a94f1593049869" TargetMode="External"/><Relationship Id="rId239" Type="http://schemas.openxmlformats.org/officeDocument/2006/relationships/hyperlink" Target="https://github.com/maggesi/MkDocker/commit/65aeeb9161b02976b25c70b8fa6ea4cb20140b51" TargetMode="External"/><Relationship Id="rId117" Type="http://schemas.openxmlformats.org/officeDocument/2006/relationships/hyperlink" Target="https://github.com/silasdavis/burrow-test/commit/130023a772c2eca7c9c9b38a3844d7b16cc13390" TargetMode="External"/><Relationship Id="rId238" Type="http://schemas.openxmlformats.org/officeDocument/2006/relationships/hyperlink" Target="https://github.com/Appdustry/OFO/commit/65ad3c211505d96c5a6cd9802d1f2d9fff2a870e" TargetMode="External"/><Relationship Id="rId359" Type="http://schemas.openxmlformats.org/officeDocument/2006/relationships/hyperlink" Target="https://github.com/webmonkey/docker-dump1090/commit/ff5627694d6eaaa7525c51fbaa5fa30996c8430d" TargetMode="External"/><Relationship Id="rId116" Type="http://schemas.openxmlformats.org/officeDocument/2006/relationships/hyperlink" Target="https://github.com/gabebw/croniker/commit/13bd47b4d74a4ba44da882eaae96f9cbed07f4a1" TargetMode="External"/><Relationship Id="rId237" Type="http://schemas.openxmlformats.org/officeDocument/2006/relationships/hyperlink" Target="https://github.com/StrictlyBusiness/docker-java8/commit/658e8b9ef31b38ac86d61d016314aeba629bff19" TargetMode="External"/><Relationship Id="rId358" Type="http://schemas.openxmlformats.org/officeDocument/2006/relationships/hyperlink" Target="https://github.com/tomologic/kubeadmin/commit/7248d66381e1c340117434b9ec79958a6cb62fd9" TargetMode="External"/><Relationship Id="rId115" Type="http://schemas.openxmlformats.org/officeDocument/2006/relationships/hyperlink" Target="https://github.com/DIT168Group9/DIT168Group9/commit/13e40091503b73dbdc0ef01728f1b5b072e77548" TargetMode="External"/><Relationship Id="rId236" Type="http://schemas.openxmlformats.org/officeDocument/2006/relationships/hyperlink" Target="https://github.com/consbio/mbgl-renderer/commit/65837262b90dbff391652743d0d0414087495615" TargetMode="External"/><Relationship Id="rId357" Type="http://schemas.openxmlformats.org/officeDocument/2006/relationships/hyperlink" Target="https://github.com/camptocamp/docker-puppet-agent/commit/7236770f7b19cbde6dfc32d3fd021228c3c9bdb4" TargetMode="External"/><Relationship Id="rId119" Type="http://schemas.openxmlformats.org/officeDocument/2006/relationships/hyperlink" Target="https://github.com/manasmishra/spire/commit/10ea686f6c2e1475772aec5512967e706fa53321" TargetMode="External"/><Relationship Id="rId110" Type="http://schemas.openxmlformats.org/officeDocument/2006/relationships/hyperlink" Target="https://github.com/DigitalCompanion-KETI/dcf-runtime/commit/18078fae7f7292bf3cef476dc646d508cc6cc3cb" TargetMode="External"/><Relationship Id="rId231" Type="http://schemas.openxmlformats.org/officeDocument/2006/relationships/hyperlink" Target="https://github.com/broadinstitute/docker-clojure-node/commit/6540ecd02d92ca6987491ec850bffa302968320e" TargetMode="External"/><Relationship Id="rId352" Type="http://schemas.openxmlformats.org/officeDocument/2006/relationships/hyperlink" Target="https://github.com/stafli-org/stafli.cache.redis/commit/e9c59931fd65e0b34cfc95d63d897a39df0053ca" TargetMode="External"/><Relationship Id="rId230" Type="http://schemas.openxmlformats.org/officeDocument/2006/relationships/hyperlink" Target="https://github.com/189569400/guacamole-server/commit/652ca302cb4b300c28b1139e76ab528367e14feb" TargetMode="External"/><Relationship Id="rId351" Type="http://schemas.openxmlformats.org/officeDocument/2006/relationships/hyperlink" Target="https://github.com/stafli-org/stafli.job.cron/commit/ddec0bb0ca2dabf3b4cbcefefb4b47b55f13b564" TargetMode="External"/><Relationship Id="rId350" Type="http://schemas.openxmlformats.org/officeDocument/2006/relationships/hyperlink" Target="https://github.com/stafli-org/stafli.system.base/commit/d423f3ba442cbf0abba34ddd24b1cd52ac6278ec" TargetMode="External"/><Relationship Id="rId114" Type="http://schemas.openxmlformats.org/officeDocument/2006/relationships/hyperlink" Target="https://github.com/bcleonard/el7_rpmbuild/commit/142d18e5285f164a457a48b6dd2e2ee81b896721" TargetMode="External"/><Relationship Id="rId235" Type="http://schemas.openxmlformats.org/officeDocument/2006/relationships/hyperlink" Target="https://www.fromlatest.io/" TargetMode="External"/><Relationship Id="rId356" Type="http://schemas.openxmlformats.org/officeDocument/2006/relationships/hyperlink" Target="https://github.com/CoderDojoTC/python-minecraft/commit/722149298d21d6b15e67af1581c6e82bd44bce3c" TargetMode="External"/><Relationship Id="rId113" Type="http://schemas.openxmlformats.org/officeDocument/2006/relationships/hyperlink" Target="https://github.com/junron/hwboard/commit/1453c38f0e8ddb909687a9f4e18fd23c2267d0e2" TargetMode="External"/><Relationship Id="rId234" Type="http://schemas.openxmlformats.org/officeDocument/2006/relationships/hyperlink" Target="https://github.com/2dotstwice/docker-nginx/commit/65813caf83f3aa2099e7145fb65be55cba240840" TargetMode="External"/><Relationship Id="rId355" Type="http://schemas.openxmlformats.org/officeDocument/2006/relationships/hyperlink" Target="https://github.com/Eren0180/eren/commit/721f9d2ababe036456e70fe2188d8102f7f9089e" TargetMode="External"/><Relationship Id="rId112" Type="http://schemas.openxmlformats.org/officeDocument/2006/relationships/hyperlink" Target="https://github.com/Sidhu656/manager/commit/14db56be56baad2beaa991a5368f37fdd3107491" TargetMode="External"/><Relationship Id="rId233" Type="http://schemas.openxmlformats.org/officeDocument/2006/relationships/hyperlink" Target="https://github.com/sgillespie/docker-gitlab-runner/commit/6577bc35f427013b861ad1e6f276c72a8992e6c6" TargetMode="External"/><Relationship Id="rId354" Type="http://schemas.openxmlformats.org/officeDocument/2006/relationships/hyperlink" Target="https://github.com/abzcoding/docker-moloch/commit/721b5873cbe7400ac85c7246a32c9a4967e8f803" TargetMode="External"/><Relationship Id="rId111" Type="http://schemas.openxmlformats.org/officeDocument/2006/relationships/hyperlink" Target="https://github.com/trustlines-protocol/blockchain/commit/17c6c18c90e966de1a4850d0c754540f404a5e85" TargetMode="External"/><Relationship Id="rId232" Type="http://schemas.openxmlformats.org/officeDocument/2006/relationships/hyperlink" Target="https://github.com/umd-memsys/simulation-containers/commit/6551a284a20e1a6fb1e7b6c88a5a3eb38a38be76" TargetMode="External"/><Relationship Id="rId353" Type="http://schemas.openxmlformats.org/officeDocument/2006/relationships/hyperlink" Target="https://github.com/codeforkansascity/tagging_tracker_backend/commit/71d137f570705aef632bab50186c17defc611812" TargetMode="External"/><Relationship Id="rId305" Type="http://schemas.openxmlformats.org/officeDocument/2006/relationships/hyperlink" Target="https://github.com/tejasv694/api-umbrella/commit/22c3a44f3530cb048f486b255421df1684606415" TargetMode="External"/><Relationship Id="rId304" Type="http://schemas.openxmlformats.org/officeDocument/2006/relationships/hyperlink" Target="https://github.com/oVirt/vdsm/commit/073db4666f7a6c0d07c52c6dc52c4b52b7fff155" TargetMode="External"/><Relationship Id="rId303" Type="http://schemas.openxmlformats.org/officeDocument/2006/relationships/hyperlink" Target="https://github.com/stafli-org/stafli.rdbms.mariadb/commit/cb2c5089ef86baf5fe23d8230a23545a0767e6d8" TargetMode="External"/><Relationship Id="rId302" Type="http://schemas.openxmlformats.org/officeDocument/2006/relationships/hyperlink" Target="https://github.com/tlumist/nenn/commit/c1a8165429f98b34a05fe4d3929be00e4c38038c" TargetMode="External"/><Relationship Id="rId309" Type="http://schemas.openxmlformats.org/officeDocument/2006/relationships/hyperlink" Target="https://github.com/mwaaas/ussd_airflow/commit/431a580d126eb2e9960225c4ced4a92f3ef29296" TargetMode="External"/><Relationship Id="rId308" Type="http://schemas.openxmlformats.org/officeDocument/2006/relationships/hyperlink" Target="https://github.com/kerk1/Zaa-Proxy/commit/42938ca09bc58f3b49f221b7f724c1b6a027485c" TargetMode="External"/><Relationship Id="rId307" Type="http://schemas.openxmlformats.org/officeDocument/2006/relationships/hyperlink" Target="https://github.com/GoogleCloudPlatform/ruby-docker/commit/28d1252e12809812274ab6bdba1b5ef9dc7e9537" TargetMode="External"/><Relationship Id="rId306" Type="http://schemas.openxmlformats.org/officeDocument/2006/relationships/hyperlink" Target="https://github.com/booz-allen-hamilton/AzureMLSI2018/commit/2426eaf39dbc300e659fcd01f3679cecb2d9e840" TargetMode="External"/><Relationship Id="rId301" Type="http://schemas.openxmlformats.org/officeDocument/2006/relationships/hyperlink" Target="https://github.com/jen615/simpleWeb/commit/c156fc440fd5193db75cc738734c9e20a8b3291e" TargetMode="External"/><Relationship Id="rId300" Type="http://schemas.openxmlformats.org/officeDocument/2006/relationships/hyperlink" Target="https://github.com/cropgeeks/docker/commit/bb96380ad5e680e060598dd2193ec69bcce940ea" TargetMode="External"/><Relationship Id="rId206" Type="http://schemas.openxmlformats.org/officeDocument/2006/relationships/hyperlink" Target="https://github.com/s-newman/skitter/commit/6ba2d89ad1210df5ea791a6aeba58ebc404c3cd1" TargetMode="External"/><Relationship Id="rId327" Type="http://schemas.openxmlformats.org/officeDocument/2006/relationships/hyperlink" Target="https://github.com/stevesbrain/bitlbee-docker/commit/cfcb1e1fa5b590a8cd0ef7de18440e572f81161c" TargetMode="External"/><Relationship Id="rId205" Type="http://schemas.openxmlformats.org/officeDocument/2006/relationships/hyperlink" Target="https://github.com/gcallah/docker-for-ed/commit/6961405dbb7465d249b0ce125c366e69d198a082" TargetMode="External"/><Relationship Id="rId326" Type="http://schemas.openxmlformats.org/officeDocument/2006/relationships/hyperlink" Target="https://github.com/lemonpole/fabioschicken/commit/cedae5a1850d47ea9b82e43697b4b758561caac6" TargetMode="External"/><Relationship Id="rId204" Type="http://schemas.openxmlformats.org/officeDocument/2006/relationships/hyperlink" Target="https://github.com/haozhe15/DukeTutorApp/commit/68d94734eb2aa0a74df8d9284a65cd5d5d9ee159" TargetMode="External"/><Relationship Id="rId325" Type="http://schemas.openxmlformats.org/officeDocument/2006/relationships/hyperlink" Target="https://github.com/input-output-hk/mantis-cardano/commit/e1abc3cc54a06eaf903c622246b07adaa7a2c901" TargetMode="External"/><Relationship Id="rId203" Type="http://schemas.openxmlformats.org/officeDocument/2006/relationships/hyperlink" Target="https://github.com/MathWebSearch/mws/commit/6865f8463675107f5a64f2eaea74bf97ee8ad01d" TargetMode="External"/><Relationship Id="rId324" Type="http://schemas.openxmlformats.org/officeDocument/2006/relationships/hyperlink" Target="https://github.com/ligato/vpp-agent/commit/e0243810f6263ca3cf1de63bff409d473043f4a5" TargetMode="External"/><Relationship Id="rId209" Type="http://schemas.openxmlformats.org/officeDocument/2006/relationships/hyperlink" Target="https://github.com/mitodl/lore/commit/6dd74d4bf5eb2135e43aca1f7856322e4b639b85" TargetMode="External"/><Relationship Id="rId208" Type="http://schemas.openxmlformats.org/officeDocument/2006/relationships/hyperlink" Target="https://github.com/MorpheoOrg/morpheo-orchestrator/commit/6c2e93c530feac5296dfca24933c6708579e2cd5" TargetMode="External"/><Relationship Id="rId329" Type="http://schemas.openxmlformats.org/officeDocument/2006/relationships/hyperlink" Target="https://github.com/matthewstyers/simple-react-container/commit/d1825289861ab6cfe2fa18bacdf67ceccbb99258" TargetMode="External"/><Relationship Id="rId207" Type="http://schemas.openxmlformats.org/officeDocument/2006/relationships/hyperlink" Target="https://github.com/politics-rewired/Spoke/commit/6bde2df02b4dafabee2a97f6ad1b33022a4f967f" TargetMode="External"/><Relationship Id="rId328" Type="http://schemas.openxmlformats.org/officeDocument/2006/relationships/hyperlink" Target="https://github.com/KosyanMedia/burlesque/commit/cfcecc0b11d2f86d8d5e53924c4296c2e35ab905" TargetMode="External"/><Relationship Id="rId202" Type="http://schemas.openxmlformats.org/officeDocument/2006/relationships/hyperlink" Target="https://github.com/martingabelmann/docker-ROOT/commit/a3b2d32ae634e2b231e291ce540f2af111673221" TargetMode="External"/><Relationship Id="rId323" Type="http://schemas.openxmlformats.org/officeDocument/2006/relationships/hyperlink" Target="https://github.com/Azure-App-Service/kudu/commit/d84637f00de8f9b6f91bbc6d9e9f83f993e4cbb4" TargetMode="External"/><Relationship Id="rId201" Type="http://schemas.openxmlformats.org/officeDocument/2006/relationships/hyperlink" Target="https://github.com/radikkaviev/docker-rails/commit/a3bbdd915a88a0455fa6adb7ea62892883adc123" TargetMode="External"/><Relationship Id="rId322" Type="http://schemas.openxmlformats.org/officeDocument/2006/relationships/hyperlink" Target="https://github.com/performancecopilot/pcp/commit/d71e3c2db77fb2de59ef17b0b9c54f91ae350d74" TargetMode="External"/><Relationship Id="rId200" Type="http://schemas.openxmlformats.org/officeDocument/2006/relationships/hyperlink" Target="https://github.com/ministryofjustice/analytics-platform-control-panel-public/commit/a3cebb1af60ef5888763c4e173a545e49c604274" TargetMode="External"/><Relationship Id="rId321" Type="http://schemas.openxmlformats.org/officeDocument/2006/relationships/hyperlink" Target="https://github.com/junaid-ali/google-sample-app/commit/c61c2c031d00784a614d9cb2fd64bd4d6b7e22b5" TargetMode="External"/><Relationship Id="rId320" Type="http://schemas.openxmlformats.org/officeDocument/2006/relationships/hyperlink" Target="https://github.com/Harshhaa-Dev-Projects/docker-files/commit/c5873310c6273cc71dd97d87c4b997d741ffbedd" TargetMode="External"/><Relationship Id="rId316" Type="http://schemas.openxmlformats.org/officeDocument/2006/relationships/hyperlink" Target="https://github.com/ministryofjustice/template-deploy-jump/commit/a0ad98516d7fae0b47059d69d26bb57104c10b9c" TargetMode="External"/><Relationship Id="rId315" Type="http://schemas.openxmlformats.org/officeDocument/2006/relationships/hyperlink" Target="https://github.com/szkis/fin/commit/8b1a76a32e5c2d8677fc6bba62682cfc1af748e6" TargetMode="External"/><Relationship Id="rId314" Type="http://schemas.openxmlformats.org/officeDocument/2006/relationships/hyperlink" Target="https://github.com/6ixBit/xStat/commit/780c6a87591862e58de61cef3c06355b2f6bf143" TargetMode="External"/><Relationship Id="rId313" Type="http://schemas.openxmlformats.org/officeDocument/2006/relationships/hyperlink" Target="https://github.com/charlesportwoodii/docker-images/commit/662e431db6775b14320815dcd8327bb38fbb89e6" TargetMode="External"/><Relationship Id="rId319" Type="http://schemas.openxmlformats.org/officeDocument/2006/relationships/hyperlink" Target="https://github.com/jacobtest01/Rusty/commit/ac0463b1d39f5d871c1b81eb45e390062e48ae50" TargetMode="External"/><Relationship Id="rId318" Type="http://schemas.openxmlformats.org/officeDocument/2006/relationships/hyperlink" Target="https://github.com/BluezTestBot/action-patchwork-to-pr/commit/a44d2cc6aea8ab8f840b90162be1ba65eb4bb113" TargetMode="External"/><Relationship Id="rId317" Type="http://schemas.openxmlformats.org/officeDocument/2006/relationships/hyperlink" Target="https://github.com/rajmohanaravinth/Hello-world1/commit/a2fbb37fd1d1c3c733dc56612c944f536b1bed79" TargetMode="External"/><Relationship Id="rId312" Type="http://schemas.openxmlformats.org/officeDocument/2006/relationships/hyperlink" Target="https://github.com/SignumCollective/signumd/commit/569028e231698de2e8f3b05c40ed090b1eec2d54" TargetMode="External"/><Relationship Id="rId311" Type="http://schemas.openxmlformats.org/officeDocument/2006/relationships/hyperlink" Target="https://github.com/dariko/elastalert/commit/54f9b8202dd77781fe76e426928493bc7461d286" TargetMode="External"/><Relationship Id="rId310" Type="http://schemas.openxmlformats.org/officeDocument/2006/relationships/hyperlink" Target="https://github.com/marcusmyers/dockerfiles/commit/44a98c18b53bef572cff74f739c29a38659e580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7.25"/>
    <col customWidth="1" min="2" max="2" width="39.0"/>
    <col customWidth="1" min="3" max="3" width="84.0"/>
    <col customWidth="1" min="4" max="4" width="29.38"/>
    <col customWidth="1" min="5" max="5" width="6.75"/>
    <col customWidth="1" min="6" max="6" width="42.38"/>
    <col customWidth="1" min="7" max="7" width="18.0"/>
    <col customWidth="1" min="8" max="8" width="10.25"/>
    <col customWidth="1" min="9" max="9" width="9.75"/>
    <col customWidth="1" min="10" max="10" width="27.25"/>
    <col customWidth="1" min="11" max="11" width="7.0"/>
    <col customWidth="1" min="12" max="12" width="7.88"/>
    <col customWidth="1" min="13" max="13" width="12.38"/>
    <col customWidth="1" min="14" max="14" width="10.75"/>
    <col customWidth="1" min="15" max="15" width="10.88"/>
    <col customWidth="1" min="16" max="16" width="10.5"/>
    <col customWidth="1" min="17" max="17" width="17.63"/>
    <col customWidth="1" min="18" max="18" width="40.5"/>
    <col customWidth="1" min="19" max="19" width="10.13"/>
  </cols>
  <sheetData>
    <row r="1">
      <c r="A1" s="1" t="s">
        <v>0</v>
      </c>
      <c r="B1" s="2" t="s">
        <v>1</v>
      </c>
      <c r="C1" s="3" t="s">
        <v>2</v>
      </c>
      <c r="D1" s="1" t="s">
        <v>3</v>
      </c>
      <c r="E1" s="1" t="s">
        <v>4</v>
      </c>
      <c r="F1" s="1" t="s">
        <v>5</v>
      </c>
      <c r="G1" s="4" t="s">
        <v>6</v>
      </c>
      <c r="H1" s="1" t="s">
        <v>7</v>
      </c>
      <c r="I1" s="5" t="s">
        <v>8</v>
      </c>
      <c r="J1" s="4" t="s">
        <v>9</v>
      </c>
      <c r="K1" s="6"/>
      <c r="L1" s="4" t="s">
        <v>10</v>
      </c>
      <c r="M1" s="7">
        <v>2.0</v>
      </c>
      <c r="N1" s="8">
        <v>3.0</v>
      </c>
      <c r="O1" s="6"/>
      <c r="P1" s="6"/>
      <c r="Q1" s="6"/>
      <c r="R1" s="6"/>
      <c r="S1" s="6"/>
      <c r="T1" s="6"/>
      <c r="U1" s="4" t="s">
        <v>11</v>
      </c>
      <c r="V1" s="6"/>
      <c r="W1" s="9" t="s">
        <v>12</v>
      </c>
      <c r="X1" s="9" t="s">
        <v>13</v>
      </c>
      <c r="Y1" s="6"/>
      <c r="Z1" s="9"/>
      <c r="AA1" s="6"/>
      <c r="AB1" s="6"/>
      <c r="AC1" s="6"/>
      <c r="AD1" s="6"/>
    </row>
    <row r="2" ht="15.75" customHeight="1">
      <c r="A2" s="10" t="s">
        <v>14</v>
      </c>
      <c r="B2" s="11" t="s">
        <v>15</v>
      </c>
      <c r="C2" s="12" t="s">
        <v>16</v>
      </c>
      <c r="D2" s="13" t="s">
        <v>17</v>
      </c>
      <c r="E2" s="13">
        <v>141.0</v>
      </c>
      <c r="F2" s="14" t="str">
        <f> J3</f>
        <v>Use smaller image</v>
      </c>
      <c r="G2" s="15"/>
      <c r="H2" s="5">
        <v>2.0</v>
      </c>
      <c r="I2" s="16">
        <f t="shared" ref="I2:I5" si="1"> COUNTIF(B:B,B2)</f>
        <v>1</v>
      </c>
      <c r="J2" s="15" t="s">
        <v>18</v>
      </c>
      <c r="K2" s="15"/>
      <c r="L2" s="17">
        <f t="shared" ref="L2:L62" si="2">COUNTIF(F:F,"*"&amp;J2&amp;"*")</f>
        <v>50</v>
      </c>
      <c r="M2" s="18">
        <f t="shared" ref="M2:M62" si="3">COUNTIFS(F:F,J2,H:H,O2)</f>
        <v>19</v>
      </c>
      <c r="N2" s="19">
        <f t="shared" ref="N2:N62" si="4">COUNTIFS(F:F,J2,H:H,P2)</f>
        <v>31</v>
      </c>
      <c r="O2" s="15">
        <v>2.0</v>
      </c>
      <c r="P2" s="15">
        <v>3.0</v>
      </c>
      <c r="R2" s="20" t="s">
        <v>19</v>
      </c>
      <c r="S2" s="21">
        <f> SUM(S7+S15+S17+S26+S21+S41+S54+S59+S73 )</f>
        <v>545</v>
      </c>
    </row>
    <row r="3">
      <c r="A3" s="22" t="s">
        <v>20</v>
      </c>
      <c r="B3" s="11" t="s">
        <v>21</v>
      </c>
      <c r="C3" s="12" t="s">
        <v>22</v>
      </c>
      <c r="D3" s="13" t="s">
        <v>23</v>
      </c>
      <c r="E3" s="13">
        <v>0.0</v>
      </c>
      <c r="F3" s="14" t="str">
        <f> J20</f>
        <v>Inline RUN istruction</v>
      </c>
      <c r="H3" s="5">
        <v>2.0</v>
      </c>
      <c r="I3" s="16">
        <f t="shared" si="1"/>
        <v>1</v>
      </c>
      <c r="J3" s="15" t="s">
        <v>24</v>
      </c>
      <c r="L3" s="17">
        <f t="shared" si="2"/>
        <v>81</v>
      </c>
      <c r="M3" s="18">
        <f t="shared" si="3"/>
        <v>57</v>
      </c>
      <c r="N3" s="19">
        <f t="shared" si="4"/>
        <v>23</v>
      </c>
      <c r="O3" s="15">
        <v>2.0</v>
      </c>
      <c r="P3" s="15">
        <v>3.0</v>
      </c>
      <c r="R3" s="23" t="s">
        <v>25</v>
      </c>
      <c r="S3" s="24">
        <f t="shared" ref="S3:S6" si="5">L8</f>
        <v>1</v>
      </c>
      <c r="T3" s="25">
        <f> (S3/S2)*100%</f>
        <v>0.001834862385</v>
      </c>
      <c r="U3" s="15">
        <v>2.0</v>
      </c>
      <c r="V3" s="15" t="s">
        <v>26</v>
      </c>
      <c r="W3" s="17">
        <f t="shared" ref="W3:W4" si="6"> COUNTIF(H:H,U3)</f>
        <v>273</v>
      </c>
      <c r="X3" s="15">
        <v>600.0</v>
      </c>
    </row>
    <row r="4">
      <c r="A4" s="22" t="s">
        <v>27</v>
      </c>
      <c r="B4" s="11" t="s">
        <v>28</v>
      </c>
      <c r="C4" s="12" t="s">
        <v>29</v>
      </c>
      <c r="D4" s="13" t="s">
        <v>30</v>
      </c>
      <c r="E4" s="13">
        <v>4.0</v>
      </c>
      <c r="F4" s="14" t="str">
        <f> J36</f>
        <v>Multistage build</v>
      </c>
      <c r="H4" s="5">
        <v>2.0</v>
      </c>
      <c r="I4" s="16">
        <f t="shared" si="1"/>
        <v>1</v>
      </c>
      <c r="J4" s="15" t="s">
        <v>31</v>
      </c>
      <c r="L4" s="17">
        <f t="shared" si="2"/>
        <v>1</v>
      </c>
      <c r="M4" s="18">
        <f t="shared" si="3"/>
        <v>1</v>
      </c>
      <c r="N4" s="19">
        <f t="shared" si="4"/>
        <v>0</v>
      </c>
      <c r="O4" s="15">
        <v>2.0</v>
      </c>
      <c r="P4" s="15">
        <v>3.0</v>
      </c>
      <c r="R4" s="26" t="s">
        <v>32</v>
      </c>
      <c r="S4" s="27">
        <f t="shared" si="5"/>
        <v>3</v>
      </c>
      <c r="T4" s="25">
        <f> (S4/S2)*100%</f>
        <v>0.005504587156</v>
      </c>
      <c r="U4" s="15">
        <v>3.0</v>
      </c>
      <c r="V4" s="15" t="s">
        <v>33</v>
      </c>
      <c r="W4" s="17">
        <f t="shared" si="6"/>
        <v>272</v>
      </c>
      <c r="X4" s="15">
        <v>600.0</v>
      </c>
    </row>
    <row r="5" ht="15.75" customHeight="1">
      <c r="A5" s="22" t="s">
        <v>34</v>
      </c>
      <c r="B5" s="11" t="s">
        <v>35</v>
      </c>
      <c r="C5" s="12" t="s">
        <v>36</v>
      </c>
      <c r="D5" s="13" t="s">
        <v>37</v>
      </c>
      <c r="E5" s="13">
        <v>7.0</v>
      </c>
      <c r="F5" s="14" t="str">
        <f t="shared" ref="F5:F6" si="7"> J2</f>
        <v>Canghe/choose another base image</v>
      </c>
      <c r="H5" s="5">
        <v>2.0</v>
      </c>
      <c r="I5" s="16">
        <f t="shared" si="1"/>
        <v>1</v>
      </c>
      <c r="J5" s="15" t="s">
        <v>38</v>
      </c>
      <c r="L5" s="17">
        <f t="shared" si="2"/>
        <v>9</v>
      </c>
      <c r="M5" s="18">
        <f t="shared" si="3"/>
        <v>4</v>
      </c>
      <c r="N5" s="19">
        <f t="shared" si="4"/>
        <v>5</v>
      </c>
      <c r="O5" s="15">
        <v>2.0</v>
      </c>
      <c r="P5" s="15">
        <v>3.0</v>
      </c>
      <c r="R5" s="28" t="s">
        <v>39</v>
      </c>
      <c r="S5" s="27">
        <f t="shared" si="5"/>
        <v>1</v>
      </c>
      <c r="T5" s="25">
        <f> (S5/S2)*100%</f>
        <v>0.001834862385</v>
      </c>
      <c r="W5" s="29">
        <f> SUM(W3:W4)</f>
        <v>545</v>
      </c>
    </row>
    <row r="6" ht="15.75" customHeight="1">
      <c r="A6" s="30"/>
      <c r="B6" s="11"/>
      <c r="C6" s="12"/>
      <c r="D6" s="13"/>
      <c r="E6" s="13"/>
      <c r="F6" s="14" t="str">
        <f t="shared" si="7"/>
        <v>Use smaller image</v>
      </c>
      <c r="H6" s="5">
        <v>2.0</v>
      </c>
      <c r="I6" s="16"/>
      <c r="J6" s="15" t="s">
        <v>40</v>
      </c>
      <c r="L6" s="17">
        <f t="shared" si="2"/>
        <v>3</v>
      </c>
      <c r="M6" s="18">
        <f t="shared" si="3"/>
        <v>1</v>
      </c>
      <c r="N6" s="19">
        <f t="shared" si="4"/>
        <v>2</v>
      </c>
      <c r="O6" s="15">
        <v>2.0</v>
      </c>
      <c r="P6" s="15">
        <v>3.0</v>
      </c>
      <c r="R6" s="26" t="s">
        <v>41</v>
      </c>
      <c r="S6" s="27">
        <f t="shared" si="5"/>
        <v>1</v>
      </c>
      <c r="T6" s="25">
        <f> (S6/S2)*100%</f>
        <v>0.001834862385</v>
      </c>
    </row>
    <row r="7" ht="15.75" customHeight="1">
      <c r="A7" s="31" t="s">
        <v>42</v>
      </c>
      <c r="B7" s="11" t="s">
        <v>43</v>
      </c>
      <c r="C7" s="12" t="s">
        <v>44</v>
      </c>
      <c r="D7" s="13" t="s">
        <v>45</v>
      </c>
      <c r="E7" s="13">
        <v>19.0</v>
      </c>
      <c r="F7" s="14" t="str">
        <f t="shared" ref="F7:F8" si="8"> J2</f>
        <v>Canghe/choose another base image</v>
      </c>
      <c r="H7" s="5">
        <v>2.0</v>
      </c>
      <c r="I7" s="16">
        <f> COUNTIF(B:B,B7)</f>
        <v>1</v>
      </c>
      <c r="J7" s="15" t="s">
        <v>46</v>
      </c>
      <c r="L7" s="17">
        <f t="shared" si="2"/>
        <v>0</v>
      </c>
      <c r="M7" s="18">
        <f t="shared" si="3"/>
        <v>0</v>
      </c>
      <c r="N7" s="19">
        <f t="shared" si="4"/>
        <v>0</v>
      </c>
      <c r="O7" s="15">
        <v>2.0</v>
      </c>
      <c r="P7" s="15">
        <v>3.0</v>
      </c>
      <c r="R7" s="32" t="s">
        <v>47</v>
      </c>
      <c r="S7" s="33">
        <f> SUM(S3:S6)</f>
        <v>6</v>
      </c>
      <c r="T7" s="25">
        <f> (S7/S2)*100%</f>
        <v>0.01100917431</v>
      </c>
    </row>
    <row r="8" ht="15.75" customHeight="1">
      <c r="A8" s="31"/>
      <c r="B8" s="11"/>
      <c r="C8" s="12"/>
      <c r="D8" s="13"/>
      <c r="E8" s="13"/>
      <c r="F8" s="14" t="str">
        <f t="shared" si="8"/>
        <v>Use smaller image</v>
      </c>
      <c r="H8" s="5">
        <v>2.0</v>
      </c>
      <c r="I8" s="16"/>
      <c r="J8" s="15" t="s">
        <v>25</v>
      </c>
      <c r="L8" s="17">
        <f t="shared" si="2"/>
        <v>1</v>
      </c>
      <c r="M8" s="18">
        <f t="shared" si="3"/>
        <v>0</v>
      </c>
      <c r="N8" s="19">
        <f t="shared" si="4"/>
        <v>1</v>
      </c>
      <c r="O8" s="15">
        <v>2.0</v>
      </c>
      <c r="P8" s="15">
        <v>3.0</v>
      </c>
    </row>
    <row r="9" ht="15.75" customHeight="1">
      <c r="A9" s="31" t="s">
        <v>48</v>
      </c>
      <c r="B9" s="11" t="s">
        <v>49</v>
      </c>
      <c r="C9" s="12" t="s">
        <v>50</v>
      </c>
      <c r="D9" s="13" t="s">
        <v>51</v>
      </c>
      <c r="E9" s="13">
        <v>10.0</v>
      </c>
      <c r="F9" s="14" t="str">
        <f t="shared" ref="F9:F10" si="9"> J2</f>
        <v>Canghe/choose another base image</v>
      </c>
      <c r="H9" s="5">
        <v>2.0</v>
      </c>
      <c r="I9" s="16">
        <f> COUNTIF(B:B,B9)</f>
        <v>1</v>
      </c>
      <c r="J9" s="15" t="s">
        <v>32</v>
      </c>
      <c r="L9" s="17">
        <f t="shared" si="2"/>
        <v>3</v>
      </c>
      <c r="M9" s="18">
        <f t="shared" si="3"/>
        <v>1</v>
      </c>
      <c r="N9" s="19">
        <f t="shared" si="4"/>
        <v>2</v>
      </c>
      <c r="O9" s="15">
        <v>2.0</v>
      </c>
      <c r="P9" s="15">
        <v>3.0</v>
      </c>
    </row>
    <row r="10" ht="15.75" customHeight="1">
      <c r="A10" s="31"/>
      <c r="B10" s="11"/>
      <c r="C10" s="12"/>
      <c r="D10" s="13"/>
      <c r="E10" s="13"/>
      <c r="F10" s="14" t="str">
        <f t="shared" si="9"/>
        <v>Use smaller image</v>
      </c>
      <c r="H10" s="5">
        <v>2.0</v>
      </c>
      <c r="I10" s="16"/>
      <c r="J10" s="34" t="s">
        <v>39</v>
      </c>
      <c r="L10" s="17">
        <f t="shared" si="2"/>
        <v>1</v>
      </c>
      <c r="M10" s="18">
        <f t="shared" si="3"/>
        <v>0</v>
      </c>
      <c r="N10" s="19">
        <f t="shared" si="4"/>
        <v>1</v>
      </c>
      <c r="O10" s="15">
        <v>2.0</v>
      </c>
      <c r="P10" s="15">
        <v>3.0</v>
      </c>
      <c r="R10" s="23" t="s">
        <v>24</v>
      </c>
      <c r="S10" s="24">
        <f> L3</f>
        <v>81</v>
      </c>
      <c r="T10" s="25">
        <f> (S10/S2)*100%</f>
        <v>0.1486238532</v>
      </c>
    </row>
    <row r="11" ht="15.75" customHeight="1">
      <c r="A11" s="31" t="s">
        <v>52</v>
      </c>
      <c r="B11" s="11" t="s">
        <v>53</v>
      </c>
      <c r="C11" s="12" t="s">
        <v>54</v>
      </c>
      <c r="D11" s="13" t="s">
        <v>55</v>
      </c>
      <c r="E11" s="13">
        <v>3.0</v>
      </c>
      <c r="F11" s="14" t="str">
        <f> J30</f>
        <v>Remove unecessary packages</v>
      </c>
      <c r="H11" s="5">
        <v>2.0</v>
      </c>
      <c r="I11" s="16">
        <f t="shared" ref="I11:I13" si="10"> COUNTIF(B:B,B11)</f>
        <v>1</v>
      </c>
      <c r="J11" s="15" t="s">
        <v>56</v>
      </c>
      <c r="L11" s="17">
        <f t="shared" si="2"/>
        <v>1</v>
      </c>
      <c r="M11" s="18">
        <f t="shared" si="3"/>
        <v>1</v>
      </c>
      <c r="N11" s="19">
        <f t="shared" si="4"/>
        <v>0</v>
      </c>
      <c r="O11" s="15">
        <v>2.0</v>
      </c>
      <c r="P11" s="15">
        <v>3.0</v>
      </c>
      <c r="R11" s="26" t="s">
        <v>57</v>
      </c>
      <c r="S11" s="27">
        <f> L2</f>
        <v>50</v>
      </c>
      <c r="T11" s="25">
        <f> (S11/S2)*100%</f>
        <v>0.09174311927</v>
      </c>
    </row>
    <row r="12">
      <c r="A12" s="31" t="s">
        <v>58</v>
      </c>
      <c r="B12" s="11" t="s">
        <v>59</v>
      </c>
      <c r="C12" s="12" t="s">
        <v>60</v>
      </c>
      <c r="D12" s="13" t="s">
        <v>61</v>
      </c>
      <c r="E12" s="13">
        <v>12.0</v>
      </c>
      <c r="F12" s="14" t="str">
        <f> J30</f>
        <v>Remove unecessary packages</v>
      </c>
      <c r="H12" s="5">
        <v>2.0</v>
      </c>
      <c r="I12" s="16">
        <f t="shared" si="10"/>
        <v>1</v>
      </c>
      <c r="J12" s="15" t="s">
        <v>62</v>
      </c>
      <c r="L12" s="17">
        <f t="shared" si="2"/>
        <v>1</v>
      </c>
      <c r="M12" s="18">
        <f t="shared" si="3"/>
        <v>0</v>
      </c>
      <c r="N12" s="19">
        <f t="shared" si="4"/>
        <v>1</v>
      </c>
      <c r="O12" s="15">
        <v>2.0</v>
      </c>
      <c r="P12" s="15">
        <v>3.0</v>
      </c>
      <c r="Q12" s="35" t="s">
        <v>63</v>
      </c>
      <c r="R12" s="36" t="s">
        <v>64</v>
      </c>
      <c r="S12" s="27">
        <f t="shared" ref="S12:S14" si="11"> L4</f>
        <v>1</v>
      </c>
      <c r="T12" s="25">
        <f> (S12/S2)*100%</f>
        <v>0.001834862385</v>
      </c>
    </row>
    <row r="13" ht="15.75" customHeight="1">
      <c r="A13" s="31" t="s">
        <v>65</v>
      </c>
      <c r="B13" s="11" t="s">
        <v>66</v>
      </c>
      <c r="C13" s="12" t="s">
        <v>67</v>
      </c>
      <c r="D13" s="13" t="s">
        <v>68</v>
      </c>
      <c r="E13" s="13">
        <v>1.0</v>
      </c>
      <c r="F13" s="14" t="str">
        <f> J3</f>
        <v>Use smaller image</v>
      </c>
      <c r="H13" s="5">
        <v>2.0</v>
      </c>
      <c r="I13" s="16">
        <f t="shared" si="10"/>
        <v>1</v>
      </c>
      <c r="J13" s="15" t="s">
        <v>69</v>
      </c>
      <c r="L13" s="17">
        <f t="shared" si="2"/>
        <v>1</v>
      </c>
      <c r="M13" s="18">
        <f t="shared" si="3"/>
        <v>0</v>
      </c>
      <c r="N13" s="19">
        <f t="shared" si="4"/>
        <v>1</v>
      </c>
      <c r="O13" s="15">
        <v>2.0</v>
      </c>
      <c r="P13" s="15">
        <v>3.0</v>
      </c>
      <c r="Q13" s="37"/>
      <c r="R13" s="36" t="s">
        <v>70</v>
      </c>
      <c r="S13" s="27">
        <f t="shared" si="11"/>
        <v>9</v>
      </c>
      <c r="T13" s="25">
        <f> (S13/S2)*100%</f>
        <v>0.01651376147</v>
      </c>
    </row>
    <row r="14" ht="15.75" customHeight="1">
      <c r="A14" s="31"/>
      <c r="B14" s="11"/>
      <c r="C14" s="12"/>
      <c r="D14" s="13"/>
      <c r="E14" s="13"/>
      <c r="F14" s="38" t="str">
        <f> J36</f>
        <v>Multistage build</v>
      </c>
      <c r="H14" s="5">
        <v>2.0</v>
      </c>
      <c r="I14" s="16"/>
      <c r="J14" s="15" t="s">
        <v>46</v>
      </c>
      <c r="L14" s="17">
        <f t="shared" si="2"/>
        <v>0</v>
      </c>
      <c r="M14" s="18">
        <f t="shared" si="3"/>
        <v>0</v>
      </c>
      <c r="N14" s="19">
        <f t="shared" si="4"/>
        <v>0</v>
      </c>
      <c r="O14" s="15">
        <v>2.0</v>
      </c>
      <c r="P14" s="15">
        <v>3.0</v>
      </c>
      <c r="R14" s="26" t="s">
        <v>71</v>
      </c>
      <c r="S14" s="27">
        <f t="shared" si="11"/>
        <v>3</v>
      </c>
      <c r="T14" s="25">
        <f> (S14/S2)*100%</f>
        <v>0.005504587156</v>
      </c>
    </row>
    <row r="15">
      <c r="A15" s="31" t="s">
        <v>72</v>
      </c>
      <c r="B15" s="11" t="s">
        <v>73</v>
      </c>
      <c r="C15" s="12" t="s">
        <v>74</v>
      </c>
      <c r="D15" s="13" t="s">
        <v>75</v>
      </c>
      <c r="E15" s="13">
        <v>0.0</v>
      </c>
      <c r="F15" s="14" t="str">
        <f> J29</f>
        <v>Remove unecessary dipendencies</v>
      </c>
      <c r="H15" s="5">
        <v>2.0</v>
      </c>
      <c r="I15" s="16">
        <f t="shared" ref="I15:I17" si="12"> COUNTIF(B:B,B15)</f>
        <v>1</v>
      </c>
      <c r="J15" s="15" t="s">
        <v>76</v>
      </c>
      <c r="L15" s="17">
        <f t="shared" si="2"/>
        <v>16</v>
      </c>
      <c r="M15" s="18">
        <f t="shared" si="3"/>
        <v>7</v>
      </c>
      <c r="N15" s="19">
        <f t="shared" si="4"/>
        <v>9</v>
      </c>
      <c r="O15" s="15">
        <v>2.0</v>
      </c>
      <c r="P15" s="15">
        <v>3.0</v>
      </c>
      <c r="R15" s="39" t="s">
        <v>77</v>
      </c>
      <c r="S15" s="33">
        <f> SUM(S10:S14)</f>
        <v>144</v>
      </c>
      <c r="T15" s="25">
        <f> (S15/S2)*100%</f>
        <v>0.2642201835</v>
      </c>
    </row>
    <row r="16" ht="15.75" customHeight="1">
      <c r="A16" s="31" t="s">
        <v>78</v>
      </c>
      <c r="B16" s="11" t="s">
        <v>79</v>
      </c>
      <c r="C16" s="12" t="s">
        <v>80</v>
      </c>
      <c r="D16" s="13" t="s">
        <v>81</v>
      </c>
      <c r="E16" s="13">
        <v>5.0</v>
      </c>
      <c r="F16" s="14" t="str">
        <f> J44</f>
        <v>--no-cache</v>
      </c>
      <c r="H16" s="5">
        <v>2.0</v>
      </c>
      <c r="I16" s="16">
        <f t="shared" si="12"/>
        <v>1</v>
      </c>
      <c r="J16" s="15" t="s">
        <v>46</v>
      </c>
      <c r="L16" s="17">
        <f t="shared" si="2"/>
        <v>0</v>
      </c>
      <c r="M16" s="18">
        <f t="shared" si="3"/>
        <v>0</v>
      </c>
      <c r="N16" s="19">
        <f t="shared" si="4"/>
        <v>0</v>
      </c>
      <c r="O16" s="15">
        <v>2.0</v>
      </c>
      <c r="P16" s="15">
        <v>3.0</v>
      </c>
    </row>
    <row r="17" ht="15.75" customHeight="1">
      <c r="A17" s="31" t="s">
        <v>82</v>
      </c>
      <c r="B17" s="11" t="s">
        <v>83</v>
      </c>
      <c r="C17" s="12" t="s">
        <v>84</v>
      </c>
      <c r="D17" s="13" t="s">
        <v>85</v>
      </c>
      <c r="E17" s="13">
        <v>1200.0</v>
      </c>
      <c r="F17" s="14" t="str">
        <f t="shared" ref="F17:F18" si="13"> J2</f>
        <v>Canghe/choose another base image</v>
      </c>
      <c r="H17" s="5">
        <v>2.0</v>
      </c>
      <c r="I17" s="16">
        <f t="shared" si="12"/>
        <v>1</v>
      </c>
      <c r="J17" s="15" t="s">
        <v>86</v>
      </c>
      <c r="L17" s="17">
        <f t="shared" si="2"/>
        <v>47</v>
      </c>
      <c r="M17" s="18">
        <f t="shared" si="3"/>
        <v>1</v>
      </c>
      <c r="N17" s="19">
        <f t="shared" si="4"/>
        <v>46</v>
      </c>
      <c r="O17" s="15">
        <v>2.0</v>
      </c>
      <c r="P17" s="15">
        <v>3.0</v>
      </c>
      <c r="Q17" s="15"/>
      <c r="R17" s="40" t="s">
        <v>76</v>
      </c>
      <c r="S17" s="41">
        <f> L15</f>
        <v>16</v>
      </c>
      <c r="T17" s="25">
        <f> (S17/S2)*100%</f>
        <v>0.02935779817</v>
      </c>
    </row>
    <row r="18" ht="15.75" customHeight="1">
      <c r="A18" s="31"/>
      <c r="B18" s="11"/>
      <c r="C18" s="12"/>
      <c r="D18" s="13"/>
      <c r="E18" s="13"/>
      <c r="F18" s="14" t="str">
        <f t="shared" si="13"/>
        <v>Use smaller image</v>
      </c>
      <c r="H18" s="5">
        <v>2.0</v>
      </c>
      <c r="I18" s="16"/>
      <c r="J18" s="15" t="s">
        <v>87</v>
      </c>
      <c r="L18" s="17">
        <f t="shared" si="2"/>
        <v>27</v>
      </c>
      <c r="M18" s="18">
        <f t="shared" si="3"/>
        <v>4</v>
      </c>
      <c r="N18" s="19">
        <f t="shared" si="4"/>
        <v>23</v>
      </c>
      <c r="O18" s="15">
        <v>2.0</v>
      </c>
      <c r="P18" s="15">
        <v>3.0</v>
      </c>
    </row>
    <row r="19" ht="15.75" customHeight="1">
      <c r="A19" s="31"/>
      <c r="B19" s="11"/>
      <c r="C19" s="12"/>
      <c r="D19" s="13"/>
      <c r="E19" s="13"/>
      <c r="F19" s="14" t="str">
        <f> J18</f>
        <v>Sort istallation sequence</v>
      </c>
      <c r="H19" s="5">
        <v>2.0</v>
      </c>
      <c r="I19" s="16"/>
      <c r="J19" s="15" t="s">
        <v>46</v>
      </c>
      <c r="L19" s="17">
        <f t="shared" si="2"/>
        <v>0</v>
      </c>
      <c r="M19" s="18">
        <f t="shared" si="3"/>
        <v>0</v>
      </c>
      <c r="N19" s="19">
        <f t="shared" si="4"/>
        <v>0</v>
      </c>
      <c r="O19" s="15">
        <v>2.0</v>
      </c>
      <c r="P19" s="15">
        <v>3.0</v>
      </c>
      <c r="R19" s="23" t="s">
        <v>88</v>
      </c>
      <c r="S19" s="24">
        <f> L37</f>
        <v>5</v>
      </c>
      <c r="T19" s="25">
        <f> (S19/S2)*100%</f>
        <v>0.009174311927</v>
      </c>
    </row>
    <row r="20" ht="15.75" customHeight="1">
      <c r="A20" s="31"/>
      <c r="B20" s="11"/>
      <c r="C20" s="12"/>
      <c r="D20" s="13"/>
      <c r="E20" s="13"/>
      <c r="F20" s="14" t="str">
        <f> J36</f>
        <v>Multistage build</v>
      </c>
      <c r="H20" s="5">
        <v>2.0</v>
      </c>
      <c r="I20" s="16"/>
      <c r="J20" s="15" t="s">
        <v>89</v>
      </c>
      <c r="L20" s="17">
        <f t="shared" si="2"/>
        <v>57</v>
      </c>
      <c r="M20" s="18">
        <f t="shared" si="3"/>
        <v>35</v>
      </c>
      <c r="N20" s="19">
        <f t="shared" si="4"/>
        <v>22</v>
      </c>
      <c r="O20" s="15">
        <v>2.0</v>
      </c>
      <c r="P20" s="15">
        <v>3.0</v>
      </c>
      <c r="R20" s="26" t="s">
        <v>90</v>
      </c>
      <c r="S20" s="27">
        <f> L36</f>
        <v>48</v>
      </c>
      <c r="T20" s="25">
        <f> (S20/S2)*100%</f>
        <v>0.0880733945</v>
      </c>
    </row>
    <row r="21" ht="15.75" customHeight="1">
      <c r="A21" s="31" t="s">
        <v>91</v>
      </c>
      <c r="B21" s="11" t="s">
        <v>92</v>
      </c>
      <c r="C21" s="12" t="s">
        <v>93</v>
      </c>
      <c r="D21" s="42" t="s">
        <v>94</v>
      </c>
      <c r="E21" s="13">
        <v>7.0</v>
      </c>
      <c r="F21" s="14" t="str">
        <f> J36</f>
        <v>Multistage build</v>
      </c>
      <c r="H21" s="5">
        <v>2.0</v>
      </c>
      <c r="I21" s="16">
        <f t="shared" ref="I21:I22" si="14"> COUNTIF(B:B,B21)</f>
        <v>1</v>
      </c>
      <c r="J21" s="15" t="s">
        <v>95</v>
      </c>
      <c r="L21" s="17">
        <f t="shared" si="2"/>
        <v>2</v>
      </c>
      <c r="M21" s="18">
        <f t="shared" si="3"/>
        <v>0</v>
      </c>
      <c r="N21" s="19">
        <f t="shared" si="4"/>
        <v>2</v>
      </c>
      <c r="O21" s="15">
        <v>2.0</v>
      </c>
      <c r="P21" s="15">
        <v>3.0</v>
      </c>
      <c r="R21" s="39" t="s">
        <v>96</v>
      </c>
      <c r="S21" s="33">
        <f> SUM(S19:S20)</f>
        <v>53</v>
      </c>
      <c r="T21" s="25">
        <f> (S21/S2)*100%</f>
        <v>0.09724770642</v>
      </c>
    </row>
    <row r="22" ht="15.75" customHeight="1">
      <c r="A22" s="31" t="s">
        <v>97</v>
      </c>
      <c r="B22" s="11" t="s">
        <v>98</v>
      </c>
      <c r="C22" s="12" t="s">
        <v>99</v>
      </c>
      <c r="D22" s="13" t="s">
        <v>100</v>
      </c>
      <c r="E22" s="13">
        <v>3.0</v>
      </c>
      <c r="F22" s="14" t="str">
        <f> J36</f>
        <v>Multistage build</v>
      </c>
      <c r="G22" s="15"/>
      <c r="H22" s="5">
        <v>2.0</v>
      </c>
      <c r="I22" s="16">
        <f t="shared" si="14"/>
        <v>1</v>
      </c>
      <c r="J22" s="15" t="s">
        <v>101</v>
      </c>
      <c r="L22" s="17">
        <f t="shared" si="2"/>
        <v>0</v>
      </c>
      <c r="M22" s="18">
        <f t="shared" si="3"/>
        <v>0</v>
      </c>
      <c r="N22" s="19">
        <f t="shared" si="4"/>
        <v>0</v>
      </c>
      <c r="O22" s="15">
        <v>2.0</v>
      </c>
      <c r="P22" s="15">
        <v>3.0</v>
      </c>
    </row>
    <row r="23" ht="15.75" customHeight="1">
      <c r="A23" s="31"/>
      <c r="B23" s="11"/>
      <c r="C23" s="12"/>
      <c r="D23" s="13"/>
      <c r="E23" s="13"/>
      <c r="F23" s="14" t="str">
        <f> J44</f>
        <v>--no-cache</v>
      </c>
      <c r="G23" s="15"/>
      <c r="H23" s="5">
        <v>2.0</v>
      </c>
      <c r="I23" s="16"/>
      <c r="J23" s="15" t="s">
        <v>102</v>
      </c>
      <c r="L23" s="17">
        <f t="shared" si="2"/>
        <v>0</v>
      </c>
      <c r="M23" s="18">
        <f t="shared" si="3"/>
        <v>0</v>
      </c>
      <c r="N23" s="19">
        <f t="shared" si="4"/>
        <v>0</v>
      </c>
      <c r="O23" s="15">
        <v>2.0</v>
      </c>
      <c r="P23" s="15">
        <v>3.0</v>
      </c>
      <c r="Q23" s="15"/>
      <c r="R23" s="23" t="s">
        <v>89</v>
      </c>
      <c r="S23" s="24">
        <f> L20</f>
        <v>57</v>
      </c>
      <c r="T23" s="25">
        <f> (S23/S2)*100%</f>
        <v>0.104587156</v>
      </c>
    </row>
    <row r="24" ht="15.75" customHeight="1">
      <c r="A24" s="31" t="s">
        <v>103</v>
      </c>
      <c r="B24" s="11" t="s">
        <v>104</v>
      </c>
      <c r="C24" s="12" t="s">
        <v>99</v>
      </c>
      <c r="D24" s="13" t="s">
        <v>105</v>
      </c>
      <c r="E24" s="13">
        <v>0.0</v>
      </c>
      <c r="F24" s="14" t="str">
        <f t="shared" ref="F24:F25" si="15"> J2</f>
        <v>Canghe/choose another base image</v>
      </c>
      <c r="H24" s="5">
        <v>2.0</v>
      </c>
      <c r="I24" s="16">
        <f> COUNTIF(B:B,B24)</f>
        <v>1</v>
      </c>
      <c r="J24" s="15" t="s">
        <v>106</v>
      </c>
      <c r="K24" s="15"/>
      <c r="L24" s="17">
        <f t="shared" si="2"/>
        <v>6</v>
      </c>
      <c r="M24" s="18">
        <f t="shared" si="3"/>
        <v>3</v>
      </c>
      <c r="N24" s="19">
        <f t="shared" si="4"/>
        <v>3</v>
      </c>
      <c r="O24" s="15">
        <v>2.0</v>
      </c>
      <c r="P24" s="15">
        <v>3.0</v>
      </c>
      <c r="R24" s="26" t="s">
        <v>107</v>
      </c>
      <c r="S24" s="27">
        <f>L21</f>
        <v>2</v>
      </c>
      <c r="T24" s="25">
        <f> (S24/S2)*100%</f>
        <v>0.003669724771</v>
      </c>
    </row>
    <row r="25" ht="15.75" customHeight="1">
      <c r="A25" s="31"/>
      <c r="B25" s="11"/>
      <c r="C25" s="12"/>
      <c r="D25" s="13"/>
      <c r="E25" s="13"/>
      <c r="F25" s="14" t="str">
        <f t="shared" si="15"/>
        <v>Use smaller image</v>
      </c>
      <c r="H25" s="5">
        <v>2.0</v>
      </c>
      <c r="I25" s="16"/>
      <c r="J25" s="15" t="s">
        <v>101</v>
      </c>
      <c r="L25" s="17">
        <f t="shared" si="2"/>
        <v>0</v>
      </c>
      <c r="M25" s="18">
        <f t="shared" si="3"/>
        <v>0</v>
      </c>
      <c r="N25" s="19">
        <f t="shared" si="4"/>
        <v>0</v>
      </c>
      <c r="O25" s="15">
        <v>2.0</v>
      </c>
      <c r="P25" s="15">
        <v>3.0</v>
      </c>
      <c r="R25" s="26" t="s">
        <v>108</v>
      </c>
      <c r="S25" s="27">
        <f> L24</f>
        <v>6</v>
      </c>
      <c r="T25" s="25">
        <f> (S25/S2)*100%</f>
        <v>0.01100917431</v>
      </c>
    </row>
    <row r="26" ht="15.75" customHeight="1">
      <c r="A26" s="31"/>
      <c r="B26" s="11"/>
      <c r="C26" s="12"/>
      <c r="D26" s="13"/>
      <c r="E26" s="13"/>
      <c r="F26" s="14" t="str">
        <f> J44</f>
        <v>--no-cache</v>
      </c>
      <c r="H26" s="5">
        <v>2.0</v>
      </c>
      <c r="I26" s="16"/>
      <c r="J26" s="43" t="s">
        <v>46</v>
      </c>
      <c r="L26" s="17">
        <f t="shared" si="2"/>
        <v>0</v>
      </c>
      <c r="M26" s="18">
        <f t="shared" si="3"/>
        <v>0</v>
      </c>
      <c r="N26" s="19">
        <f t="shared" si="4"/>
        <v>0</v>
      </c>
      <c r="O26" s="15">
        <v>2.0</v>
      </c>
      <c r="P26" s="15">
        <v>3.0</v>
      </c>
      <c r="R26" s="39" t="s">
        <v>109</v>
      </c>
      <c r="S26" s="33">
        <f> SUM(S23:S25)</f>
        <v>65</v>
      </c>
      <c r="T26" s="25">
        <f> (S26/S2)*100%</f>
        <v>0.119266055</v>
      </c>
    </row>
    <row r="27" ht="15.75" customHeight="1">
      <c r="A27" s="31"/>
      <c r="B27" s="11"/>
      <c r="C27" s="12"/>
      <c r="D27" s="13"/>
      <c r="E27" s="13"/>
      <c r="F27" s="14" t="str">
        <f> J24</f>
        <v>Add or Modify options to the RUN command</v>
      </c>
      <c r="H27" s="5">
        <v>2.0</v>
      </c>
      <c r="I27" s="16"/>
      <c r="J27" s="15" t="s">
        <v>110</v>
      </c>
      <c r="L27" s="17">
        <f t="shared" si="2"/>
        <v>3</v>
      </c>
      <c r="M27" s="18">
        <f t="shared" si="3"/>
        <v>1</v>
      </c>
      <c r="N27" s="19">
        <f t="shared" si="4"/>
        <v>2</v>
      </c>
      <c r="O27" s="15">
        <v>2.0</v>
      </c>
      <c r="P27" s="15">
        <v>3.0</v>
      </c>
    </row>
    <row r="28" ht="15.75" customHeight="1">
      <c r="A28" s="31" t="s">
        <v>111</v>
      </c>
      <c r="B28" s="11" t="s">
        <v>112</v>
      </c>
      <c r="C28" s="12" t="s">
        <v>113</v>
      </c>
      <c r="D28" s="13" t="s">
        <v>114</v>
      </c>
      <c r="E28" s="13">
        <v>2100.0</v>
      </c>
      <c r="F28" s="14" t="str">
        <f> J30</f>
        <v>Remove unecessary packages</v>
      </c>
      <c r="H28" s="5">
        <v>2.0</v>
      </c>
      <c r="I28" s="16">
        <f t="shared" ref="I28:I30" si="16"> COUNTIF(B:B,B28)</f>
        <v>1</v>
      </c>
      <c r="J28" s="15" t="s">
        <v>115</v>
      </c>
      <c r="L28" s="17">
        <f t="shared" si="2"/>
        <v>62</v>
      </c>
      <c r="M28" s="18">
        <f t="shared" si="3"/>
        <v>45</v>
      </c>
      <c r="N28" s="19">
        <f t="shared" si="4"/>
        <v>17</v>
      </c>
      <c r="O28" s="15">
        <v>2.0</v>
      </c>
      <c r="P28" s="15">
        <v>3.0</v>
      </c>
    </row>
    <row r="29" ht="15.75" customHeight="1">
      <c r="A29" s="31" t="s">
        <v>116</v>
      </c>
      <c r="B29" s="11" t="s">
        <v>117</v>
      </c>
      <c r="C29" s="12" t="s">
        <v>118</v>
      </c>
      <c r="D29" s="13" t="s">
        <v>119</v>
      </c>
      <c r="E29" s="13">
        <v>0.0</v>
      </c>
      <c r="F29" s="14" t="str">
        <f> J28</f>
        <v>Romove data from container with rm in RUN command</v>
      </c>
      <c r="H29" s="5">
        <v>2.0</v>
      </c>
      <c r="I29" s="16">
        <f t="shared" si="16"/>
        <v>1</v>
      </c>
      <c r="J29" s="15" t="s">
        <v>120</v>
      </c>
      <c r="L29" s="17">
        <f t="shared" si="2"/>
        <v>11</v>
      </c>
      <c r="M29" s="18">
        <f t="shared" si="3"/>
        <v>5</v>
      </c>
      <c r="N29" s="19">
        <f t="shared" si="4"/>
        <v>6</v>
      </c>
      <c r="O29" s="15">
        <v>2.0</v>
      </c>
      <c r="P29" s="15">
        <v>3.0</v>
      </c>
      <c r="R29" s="23" t="s">
        <v>121</v>
      </c>
      <c r="S29" s="24">
        <f> L44</f>
        <v>12</v>
      </c>
      <c r="T29" s="25">
        <f t="shared" ref="T29:T41" si="17"> (S29/U29)*100%</f>
        <v>0.02201834862</v>
      </c>
      <c r="U29" s="15">
        <v>545.0</v>
      </c>
    </row>
    <row r="30" ht="15.75" customHeight="1">
      <c r="A30" s="31" t="s">
        <v>122</v>
      </c>
      <c r="B30" s="11" t="s">
        <v>123</v>
      </c>
      <c r="C30" s="12" t="s">
        <v>124</v>
      </c>
      <c r="D30" s="13" t="s">
        <v>125</v>
      </c>
      <c r="E30" s="13">
        <v>40.0</v>
      </c>
      <c r="F30" s="14" t="str">
        <f t="shared" ref="F30:F31" si="18"> J2</f>
        <v>Canghe/choose another base image</v>
      </c>
      <c r="H30" s="5">
        <v>2.0</v>
      </c>
      <c r="I30" s="16">
        <f t="shared" si="16"/>
        <v>1</v>
      </c>
      <c r="J30" s="15" t="s">
        <v>126</v>
      </c>
      <c r="L30" s="17">
        <f t="shared" si="2"/>
        <v>9</v>
      </c>
      <c r="M30" s="18">
        <f t="shared" si="3"/>
        <v>6</v>
      </c>
      <c r="N30" s="19">
        <f t="shared" si="4"/>
        <v>3</v>
      </c>
      <c r="O30" s="15">
        <v>2.0</v>
      </c>
      <c r="P30" s="15">
        <v>3.0</v>
      </c>
      <c r="R30" s="26" t="s">
        <v>127</v>
      </c>
      <c r="S30" s="44">
        <v>1.0</v>
      </c>
      <c r="T30" s="25">
        <f t="shared" si="17"/>
        <v>0.001834862385</v>
      </c>
      <c r="U30" s="15">
        <v>545.0</v>
      </c>
    </row>
    <row r="31" ht="15.75" customHeight="1">
      <c r="A31" s="31"/>
      <c r="B31" s="11"/>
      <c r="C31" s="12"/>
      <c r="D31" s="13"/>
      <c r="E31" s="13"/>
      <c r="F31" s="14" t="str">
        <f t="shared" si="18"/>
        <v>Use smaller image</v>
      </c>
      <c r="H31" s="5">
        <v>2.0</v>
      </c>
      <c r="I31" s="16"/>
      <c r="J31" s="34" t="s">
        <v>128</v>
      </c>
      <c r="L31" s="17">
        <f t="shared" si="2"/>
        <v>14</v>
      </c>
      <c r="M31" s="18">
        <f t="shared" si="3"/>
        <v>3</v>
      </c>
      <c r="N31" s="19">
        <f t="shared" si="4"/>
        <v>11</v>
      </c>
      <c r="O31" s="15">
        <v>2.0</v>
      </c>
      <c r="P31" s="15">
        <v>3.0</v>
      </c>
      <c r="R31" s="26" t="s">
        <v>129</v>
      </c>
      <c r="S31" s="27">
        <f t="shared" ref="S31:S32" si="19"> L48</f>
        <v>12</v>
      </c>
      <c r="T31" s="25">
        <f t="shared" si="17"/>
        <v>0.02201834862</v>
      </c>
      <c r="U31" s="15">
        <v>545.0</v>
      </c>
    </row>
    <row r="32">
      <c r="A32" s="31" t="s">
        <v>130</v>
      </c>
      <c r="B32" s="11" t="s">
        <v>131</v>
      </c>
      <c r="C32" s="12" t="s">
        <v>132</v>
      </c>
      <c r="D32" s="13" t="s">
        <v>133</v>
      </c>
      <c r="E32" s="13">
        <v>3.0</v>
      </c>
      <c r="F32" s="14" t="str">
        <f> J24</f>
        <v>Add or Modify options to the RUN command</v>
      </c>
      <c r="H32" s="5">
        <v>2.0</v>
      </c>
      <c r="I32" s="16">
        <f> COUNTIF(B:B,B32)</f>
        <v>1</v>
      </c>
      <c r="J32" s="15" t="s">
        <v>134</v>
      </c>
      <c r="L32" s="17">
        <f t="shared" si="2"/>
        <v>2</v>
      </c>
      <c r="M32" s="18">
        <f t="shared" si="3"/>
        <v>2</v>
      </c>
      <c r="N32" s="19">
        <f t="shared" si="4"/>
        <v>0</v>
      </c>
      <c r="O32" s="15">
        <v>2.0</v>
      </c>
      <c r="P32" s="15">
        <v>3.0</v>
      </c>
      <c r="R32" s="26" t="s">
        <v>135</v>
      </c>
      <c r="S32" s="27">
        <f t="shared" si="19"/>
        <v>3</v>
      </c>
      <c r="T32" s="25">
        <f t="shared" si="17"/>
        <v>0.005504587156</v>
      </c>
      <c r="U32" s="15">
        <v>545.0</v>
      </c>
    </row>
    <row r="33">
      <c r="A33" s="31"/>
      <c r="B33" s="11"/>
      <c r="C33" s="12"/>
      <c r="D33" s="13"/>
      <c r="E33" s="13"/>
      <c r="F33" s="14" t="str">
        <f>J44</f>
        <v>--no-cache</v>
      </c>
      <c r="H33" s="5">
        <v>2.0</v>
      </c>
      <c r="I33" s="16"/>
      <c r="J33" s="15" t="s">
        <v>136</v>
      </c>
      <c r="L33" s="17">
        <f t="shared" si="2"/>
        <v>4</v>
      </c>
      <c r="M33" s="18">
        <f t="shared" si="3"/>
        <v>1</v>
      </c>
      <c r="N33" s="19">
        <f t="shared" si="4"/>
        <v>3</v>
      </c>
      <c r="O33" s="15">
        <v>2.0</v>
      </c>
      <c r="P33" s="15">
        <v>3.0</v>
      </c>
      <c r="R33" s="36" t="s">
        <v>137</v>
      </c>
      <c r="S33" s="27">
        <f> SUM(S29:S32)</f>
        <v>28</v>
      </c>
      <c r="T33" s="25">
        <f t="shared" si="17"/>
        <v>0.05137614679</v>
      </c>
      <c r="U33" s="15">
        <v>545.0</v>
      </c>
    </row>
    <row r="34" ht="15.75" customHeight="1">
      <c r="A34" s="31" t="s">
        <v>138</v>
      </c>
      <c r="B34" s="11" t="s">
        <v>139</v>
      </c>
      <c r="C34" s="45" t="s">
        <v>140</v>
      </c>
      <c r="D34" s="13" t="s">
        <v>141</v>
      </c>
      <c r="E34" s="13">
        <v>59.0</v>
      </c>
      <c r="F34" s="14" t="str">
        <f> J3</f>
        <v>Use smaller image</v>
      </c>
      <c r="H34" s="5">
        <v>2.0</v>
      </c>
      <c r="I34" s="16">
        <f t="shared" ref="I34:I36" si="20"> COUNTIF(B:B,B34)</f>
        <v>1</v>
      </c>
      <c r="J34" s="15" t="s">
        <v>142</v>
      </c>
      <c r="L34" s="17">
        <f t="shared" si="2"/>
        <v>10</v>
      </c>
      <c r="M34" s="18">
        <f t="shared" si="3"/>
        <v>7</v>
      </c>
      <c r="N34" s="19">
        <f t="shared" si="4"/>
        <v>3</v>
      </c>
      <c r="O34" s="15">
        <v>2.0</v>
      </c>
      <c r="P34" s="15">
        <v>3.0</v>
      </c>
      <c r="R34" s="26" t="s">
        <v>143</v>
      </c>
      <c r="S34" s="44">
        <v>1.0</v>
      </c>
      <c r="T34" s="25">
        <f t="shared" si="17"/>
        <v>0.001834862385</v>
      </c>
      <c r="U34" s="15">
        <v>545.0</v>
      </c>
    </row>
    <row r="35" ht="15.75" customHeight="1">
      <c r="A35" s="31" t="s">
        <v>144</v>
      </c>
      <c r="B35" s="11" t="s">
        <v>145</v>
      </c>
      <c r="C35" s="12" t="s">
        <v>146</v>
      </c>
      <c r="D35" s="13" t="s">
        <v>147</v>
      </c>
      <c r="E35" s="13">
        <v>1.0</v>
      </c>
      <c r="F35" s="14" t="str">
        <f> J15</f>
        <v>.dockerignore</v>
      </c>
      <c r="H35" s="5">
        <v>2.0</v>
      </c>
      <c r="I35" s="16">
        <f t="shared" si="20"/>
        <v>1</v>
      </c>
      <c r="J35" s="15" t="s">
        <v>46</v>
      </c>
      <c r="L35" s="17">
        <f t="shared" si="2"/>
        <v>0</v>
      </c>
      <c r="M35" s="18">
        <f t="shared" si="3"/>
        <v>0</v>
      </c>
      <c r="N35" s="19">
        <f t="shared" si="4"/>
        <v>0</v>
      </c>
      <c r="O35" s="15">
        <v>2.0</v>
      </c>
      <c r="P35" s="15">
        <v>3.0</v>
      </c>
      <c r="R35" s="26" t="s">
        <v>148</v>
      </c>
      <c r="S35" s="27">
        <f t="shared" ref="S35:S37" si="21">COUNTIF(G:G,"*"&amp;R35&amp;"*")</f>
        <v>40</v>
      </c>
      <c r="T35" s="25">
        <f t="shared" si="17"/>
        <v>0.07339449541</v>
      </c>
      <c r="U35" s="15">
        <v>545.0</v>
      </c>
    </row>
    <row r="36" ht="15.75" customHeight="1">
      <c r="A36" s="31" t="s">
        <v>149</v>
      </c>
      <c r="B36" s="11" t="s">
        <v>150</v>
      </c>
      <c r="C36" s="12" t="s">
        <v>151</v>
      </c>
      <c r="D36" s="13" t="s">
        <v>152</v>
      </c>
      <c r="E36" s="13">
        <v>24.0</v>
      </c>
      <c r="F36" s="14" t="str">
        <f> J15</f>
        <v>.dockerignore</v>
      </c>
      <c r="H36" s="5">
        <v>2.0</v>
      </c>
      <c r="I36" s="16">
        <f t="shared" si="20"/>
        <v>1</v>
      </c>
      <c r="J36" s="15" t="s">
        <v>90</v>
      </c>
      <c r="L36" s="17">
        <f t="shared" si="2"/>
        <v>48</v>
      </c>
      <c r="M36" s="18">
        <f t="shared" si="3"/>
        <v>33</v>
      </c>
      <c r="N36" s="19">
        <f t="shared" si="4"/>
        <v>14</v>
      </c>
      <c r="O36" s="15">
        <v>2.0</v>
      </c>
      <c r="P36" s="15">
        <v>3.0</v>
      </c>
      <c r="R36" s="26" t="s">
        <v>153</v>
      </c>
      <c r="S36" s="27">
        <f t="shared" si="21"/>
        <v>6</v>
      </c>
      <c r="T36" s="25">
        <f t="shared" si="17"/>
        <v>0.01100917431</v>
      </c>
      <c r="U36" s="15">
        <v>545.0</v>
      </c>
    </row>
    <row r="37" ht="15.75" customHeight="1">
      <c r="A37" s="31"/>
      <c r="B37" s="11"/>
      <c r="C37" s="12"/>
      <c r="D37" s="13"/>
      <c r="E37" s="13"/>
      <c r="F37" s="14" t="str">
        <f> J36</f>
        <v>Multistage build</v>
      </c>
      <c r="H37" s="5">
        <v>2.0</v>
      </c>
      <c r="I37" s="16"/>
      <c r="J37" s="15" t="s">
        <v>154</v>
      </c>
      <c r="L37" s="17">
        <f t="shared" si="2"/>
        <v>5</v>
      </c>
      <c r="M37" s="18">
        <f t="shared" si="3"/>
        <v>1</v>
      </c>
      <c r="N37" s="19">
        <f t="shared" si="4"/>
        <v>4</v>
      </c>
      <c r="O37" s="15">
        <v>2.0</v>
      </c>
      <c r="P37" s="15">
        <v>3.0</v>
      </c>
      <c r="R37" s="26" t="s">
        <v>155</v>
      </c>
      <c r="S37" s="27">
        <f t="shared" si="21"/>
        <v>1</v>
      </c>
      <c r="T37" s="25">
        <f t="shared" si="17"/>
        <v>0.001834862385</v>
      </c>
      <c r="U37" s="15">
        <v>545.0</v>
      </c>
    </row>
    <row r="38" ht="15.75" customHeight="1">
      <c r="A38" s="31"/>
      <c r="B38" s="11"/>
      <c r="C38" s="12"/>
      <c r="D38" s="13"/>
      <c r="E38" s="13"/>
      <c r="F38" s="14" t="str">
        <f t="shared" ref="F38:F39" si="22"> J2</f>
        <v>Canghe/choose another base image</v>
      </c>
      <c r="H38" s="5">
        <v>2.0</v>
      </c>
      <c r="I38" s="16"/>
      <c r="J38" s="15" t="s">
        <v>46</v>
      </c>
      <c r="L38" s="17">
        <f t="shared" si="2"/>
        <v>0</v>
      </c>
      <c r="M38" s="18">
        <f t="shared" si="3"/>
        <v>0</v>
      </c>
      <c r="N38" s="19">
        <f t="shared" si="4"/>
        <v>0</v>
      </c>
      <c r="O38" s="15">
        <v>2.0</v>
      </c>
      <c r="P38" s="15">
        <v>3.0</v>
      </c>
      <c r="R38" s="26" t="s">
        <v>156</v>
      </c>
      <c r="S38" s="27">
        <f> L18</f>
        <v>27</v>
      </c>
      <c r="T38" s="25">
        <f t="shared" si="17"/>
        <v>0.0495412844</v>
      </c>
      <c r="U38" s="15">
        <v>545.0</v>
      </c>
    </row>
    <row r="39" ht="15.75" customHeight="1">
      <c r="A39" s="31"/>
      <c r="B39" s="11"/>
      <c r="C39" s="12"/>
      <c r="D39" s="13"/>
      <c r="E39" s="13"/>
      <c r="F39" s="14" t="str">
        <f t="shared" si="22"/>
        <v>Use smaller image</v>
      </c>
      <c r="H39" s="5">
        <v>2.0</v>
      </c>
      <c r="I39" s="16"/>
      <c r="J39" s="15" t="s">
        <v>157</v>
      </c>
      <c r="L39" s="17">
        <f t="shared" si="2"/>
        <v>12</v>
      </c>
      <c r="M39" s="18">
        <f t="shared" si="3"/>
        <v>0</v>
      </c>
      <c r="N39" s="19">
        <f t="shared" si="4"/>
        <v>12</v>
      </c>
      <c r="O39" s="15">
        <v>2.0</v>
      </c>
      <c r="P39" s="15">
        <v>3.0</v>
      </c>
      <c r="R39" s="46" t="s">
        <v>158</v>
      </c>
      <c r="S39" s="47">
        <f> SUM(S35:S38)</f>
        <v>74</v>
      </c>
      <c r="T39" s="25">
        <f t="shared" si="17"/>
        <v>0.1357798165</v>
      </c>
      <c r="U39" s="15">
        <v>545.0</v>
      </c>
    </row>
    <row r="40" ht="15.75" customHeight="1">
      <c r="A40" s="22" t="s">
        <v>159</v>
      </c>
      <c r="B40" s="48" t="s">
        <v>160</v>
      </c>
      <c r="C40" s="49" t="s">
        <v>161</v>
      </c>
      <c r="D40" s="5" t="s">
        <v>162</v>
      </c>
      <c r="E40" s="5">
        <v>1.0</v>
      </c>
      <c r="F40" s="14" t="str">
        <f> J15</f>
        <v>.dockerignore</v>
      </c>
      <c r="G40" s="15"/>
      <c r="H40" s="5">
        <v>3.0</v>
      </c>
      <c r="I40" s="16">
        <f> COUNTIF(B:B,B40)</f>
        <v>1</v>
      </c>
      <c r="J40" s="15" t="s">
        <v>163</v>
      </c>
      <c r="L40" s="17">
        <f t="shared" si="2"/>
        <v>2</v>
      </c>
      <c r="M40" s="18">
        <f t="shared" si="3"/>
        <v>0</v>
      </c>
      <c r="N40" s="19">
        <f t="shared" si="4"/>
        <v>2</v>
      </c>
      <c r="O40" s="15">
        <v>2.0</v>
      </c>
      <c r="P40" s="15">
        <v>3.0</v>
      </c>
      <c r="R40" s="50" t="s">
        <v>164</v>
      </c>
      <c r="S40" s="27">
        <f> SUM(S34:S38)</f>
        <v>75</v>
      </c>
      <c r="T40" s="25">
        <f t="shared" si="17"/>
        <v>0.1376146789</v>
      </c>
      <c r="U40" s="15">
        <v>545.0</v>
      </c>
    </row>
    <row r="41" ht="15.75" customHeight="1">
      <c r="A41" s="30"/>
      <c r="B41" s="48"/>
      <c r="C41" s="49"/>
      <c r="D41" s="5"/>
      <c r="E41" s="5"/>
      <c r="F41" s="14" t="str">
        <f> J2</f>
        <v>Canghe/choose another base image</v>
      </c>
      <c r="G41" s="51"/>
      <c r="H41" s="5">
        <v>3.0</v>
      </c>
      <c r="I41" s="16"/>
      <c r="J41" s="15" t="s">
        <v>165</v>
      </c>
      <c r="K41" s="15"/>
      <c r="L41" s="17">
        <f t="shared" si="2"/>
        <v>11</v>
      </c>
      <c r="M41" s="18">
        <f t="shared" si="3"/>
        <v>6</v>
      </c>
      <c r="N41" s="19">
        <f t="shared" si="4"/>
        <v>5</v>
      </c>
      <c r="O41" s="15">
        <v>2.0</v>
      </c>
      <c r="P41" s="15">
        <v>3.0</v>
      </c>
      <c r="R41" s="39" t="s">
        <v>166</v>
      </c>
      <c r="S41" s="33">
        <f> SUM(S33 + S40)</f>
        <v>103</v>
      </c>
      <c r="T41" s="25">
        <f t="shared" si="17"/>
        <v>0.1889908257</v>
      </c>
      <c r="U41" s="15">
        <v>545.0</v>
      </c>
    </row>
    <row r="42" ht="15.75" customHeight="1">
      <c r="A42" s="30"/>
      <c r="B42" s="48"/>
      <c r="C42" s="49"/>
      <c r="D42" s="5"/>
      <c r="E42" s="5"/>
      <c r="F42" s="14" t="str">
        <f> J17</f>
        <v>Sort instruction</v>
      </c>
      <c r="G42" s="51" t="str">
        <f> R35</f>
        <v>SORT COPY</v>
      </c>
      <c r="H42" s="5">
        <v>3.0</v>
      </c>
      <c r="I42" s="16"/>
      <c r="J42" s="15" t="s">
        <v>46</v>
      </c>
      <c r="K42" s="15"/>
      <c r="L42" s="17">
        <f t="shared" si="2"/>
        <v>0</v>
      </c>
      <c r="M42" s="18">
        <f t="shared" si="3"/>
        <v>0</v>
      </c>
      <c r="N42" s="19">
        <f t="shared" si="4"/>
        <v>0</v>
      </c>
      <c r="O42" s="15">
        <v>2.0</v>
      </c>
      <c r="P42" s="15">
        <v>3.0</v>
      </c>
    </row>
    <row r="43" ht="15.75" customHeight="1">
      <c r="A43" s="30"/>
      <c r="B43" s="48"/>
      <c r="C43" s="49"/>
      <c r="D43" s="5"/>
      <c r="E43" s="5"/>
      <c r="F43" s="14" t="str">
        <f> J8</f>
        <v>Add or use an ENV variable</v>
      </c>
      <c r="G43" s="51"/>
      <c r="H43" s="5">
        <v>3.0</v>
      </c>
      <c r="I43" s="16"/>
      <c r="J43" s="15" t="s">
        <v>101</v>
      </c>
      <c r="K43" s="15"/>
      <c r="L43" s="17">
        <f t="shared" si="2"/>
        <v>0</v>
      </c>
      <c r="M43" s="18">
        <f t="shared" si="3"/>
        <v>0</v>
      </c>
      <c r="N43" s="19">
        <f t="shared" si="4"/>
        <v>0</v>
      </c>
      <c r="O43" s="15">
        <v>2.0</v>
      </c>
      <c r="P43" s="15">
        <v>3.0</v>
      </c>
    </row>
    <row r="44" ht="15.75" customHeight="1">
      <c r="A44" s="22" t="s">
        <v>167</v>
      </c>
      <c r="B44" s="48" t="s">
        <v>168</v>
      </c>
      <c r="C44" s="49" t="s">
        <v>169</v>
      </c>
      <c r="D44" s="5" t="s">
        <v>170</v>
      </c>
      <c r="E44" s="5">
        <v>0.0</v>
      </c>
      <c r="F44" s="14" t="str">
        <f t="shared" ref="F44:F45" si="23"> J17</f>
        <v>Sort instruction</v>
      </c>
      <c r="G44" s="15" t="str">
        <f> R36</f>
        <v>SORT ADD</v>
      </c>
      <c r="H44" s="5">
        <v>3.0</v>
      </c>
      <c r="I44" s="16">
        <f t="shared" ref="I44:I46" si="24"> COUNTIF(B:B,B44)</f>
        <v>1</v>
      </c>
      <c r="J44" s="15" t="s">
        <v>121</v>
      </c>
      <c r="L44" s="17">
        <f t="shared" si="2"/>
        <v>12</v>
      </c>
      <c r="M44" s="18">
        <f t="shared" si="3"/>
        <v>9</v>
      </c>
      <c r="N44" s="19">
        <f t="shared" si="4"/>
        <v>2</v>
      </c>
      <c r="O44" s="15">
        <v>2.0</v>
      </c>
      <c r="P44" s="15">
        <v>3.0</v>
      </c>
      <c r="R44" s="23" t="s">
        <v>171</v>
      </c>
      <c r="S44" s="24">
        <f> L28</f>
        <v>62</v>
      </c>
      <c r="T44" s="25">
        <f t="shared" ref="T44:T54" si="25"> (S44/U44)*100%</f>
        <v>0.1137614679</v>
      </c>
      <c r="U44" s="15">
        <v>545.0</v>
      </c>
    </row>
    <row r="45">
      <c r="A45" s="22" t="s">
        <v>172</v>
      </c>
      <c r="B45" s="48" t="s">
        <v>173</v>
      </c>
      <c r="C45" s="49" t="s">
        <v>174</v>
      </c>
      <c r="D45" s="5" t="s">
        <v>175</v>
      </c>
      <c r="E45" s="5">
        <v>3.0</v>
      </c>
      <c r="F45" s="14" t="str">
        <f t="shared" si="23"/>
        <v>Sort istallation sequence</v>
      </c>
      <c r="G45" s="15"/>
      <c r="H45" s="5">
        <v>3.0</v>
      </c>
      <c r="I45" s="16">
        <f t="shared" si="24"/>
        <v>1</v>
      </c>
      <c r="J45" s="15" t="s">
        <v>176</v>
      </c>
      <c r="L45" s="17">
        <f t="shared" si="2"/>
        <v>1</v>
      </c>
      <c r="M45" s="18">
        <f t="shared" si="3"/>
        <v>1</v>
      </c>
      <c r="N45" s="19">
        <f t="shared" si="4"/>
        <v>0</v>
      </c>
      <c r="O45" s="15">
        <v>2.0</v>
      </c>
      <c r="P45" s="15">
        <v>3.0</v>
      </c>
      <c r="R45" s="26" t="s">
        <v>177</v>
      </c>
      <c r="S45" s="27">
        <f> L29 + L30</f>
        <v>20</v>
      </c>
      <c r="T45" s="25">
        <f t="shared" si="25"/>
        <v>0.03669724771</v>
      </c>
      <c r="U45" s="15">
        <v>545.0</v>
      </c>
    </row>
    <row r="46">
      <c r="A46" s="22" t="s">
        <v>178</v>
      </c>
      <c r="B46" s="48" t="s">
        <v>179</v>
      </c>
      <c r="C46" s="49" t="s">
        <v>180</v>
      </c>
      <c r="D46" s="5" t="s">
        <v>181</v>
      </c>
      <c r="E46" s="5">
        <v>5.0</v>
      </c>
      <c r="F46" s="14" t="str">
        <f> J39</f>
        <v>Specific COPY</v>
      </c>
      <c r="G46" s="15"/>
      <c r="H46" s="5">
        <v>3.0</v>
      </c>
      <c r="I46" s="16">
        <f t="shared" si="24"/>
        <v>1</v>
      </c>
      <c r="J46" s="15" t="s">
        <v>182</v>
      </c>
      <c r="L46" s="17">
        <f t="shared" si="2"/>
        <v>1</v>
      </c>
      <c r="M46" s="18">
        <f t="shared" si="3"/>
        <v>0</v>
      </c>
      <c r="N46" s="19">
        <f t="shared" si="4"/>
        <v>1</v>
      </c>
      <c r="O46" s="15">
        <v>2.0</v>
      </c>
      <c r="P46" s="15">
        <v>3.0</v>
      </c>
      <c r="R46" s="26" t="s">
        <v>183</v>
      </c>
      <c r="S46" s="27">
        <f> L31</f>
        <v>14</v>
      </c>
      <c r="T46" s="25">
        <f t="shared" si="25"/>
        <v>0.02568807339</v>
      </c>
      <c r="U46" s="15">
        <v>545.0</v>
      </c>
    </row>
    <row r="47">
      <c r="A47" s="30"/>
      <c r="B47" s="48"/>
      <c r="C47" s="49"/>
      <c r="D47" s="5"/>
      <c r="E47" s="5"/>
      <c r="F47" s="14" t="str">
        <f> J17</f>
        <v>Sort instruction</v>
      </c>
      <c r="G47" s="15" t="str">
        <f> R35</f>
        <v>SORT COPY</v>
      </c>
      <c r="H47" s="5">
        <v>3.0</v>
      </c>
      <c r="I47" s="16"/>
      <c r="J47" s="15" t="s">
        <v>46</v>
      </c>
      <c r="L47" s="17">
        <f t="shared" si="2"/>
        <v>0</v>
      </c>
      <c r="M47" s="18">
        <f t="shared" si="3"/>
        <v>0</v>
      </c>
      <c r="N47" s="19">
        <f t="shared" si="4"/>
        <v>0</v>
      </c>
      <c r="O47" s="15">
        <v>2.0</v>
      </c>
      <c r="P47" s="15">
        <v>3.0</v>
      </c>
      <c r="R47" s="26" t="s">
        <v>184</v>
      </c>
      <c r="S47" s="27">
        <f t="shared" ref="S47:S48" si="26"> L33</f>
        <v>4</v>
      </c>
      <c r="T47" s="25">
        <f t="shared" si="25"/>
        <v>0.007339449541</v>
      </c>
      <c r="U47" s="15">
        <v>545.0</v>
      </c>
    </row>
    <row r="48">
      <c r="A48" s="22" t="s">
        <v>185</v>
      </c>
      <c r="B48" s="48" t="s">
        <v>186</v>
      </c>
      <c r="C48" s="49" t="s">
        <v>187</v>
      </c>
      <c r="D48" s="5" t="s">
        <v>188</v>
      </c>
      <c r="E48" s="5">
        <v>1.0</v>
      </c>
      <c r="F48" s="14" t="str">
        <f> J2</f>
        <v>Canghe/choose another base image</v>
      </c>
      <c r="H48" s="5">
        <v>3.0</v>
      </c>
      <c r="I48" s="16">
        <f t="shared" ref="I48:I49" si="27"> COUNTIF(B:B,B48)</f>
        <v>1</v>
      </c>
      <c r="J48" s="15" t="s">
        <v>189</v>
      </c>
      <c r="L48" s="17">
        <f t="shared" si="2"/>
        <v>12</v>
      </c>
      <c r="M48" s="18">
        <f t="shared" si="3"/>
        <v>12</v>
      </c>
      <c r="N48" s="19">
        <f t="shared" si="4"/>
        <v>0</v>
      </c>
      <c r="O48" s="15">
        <v>2.0</v>
      </c>
      <c r="P48" s="15">
        <v>3.0</v>
      </c>
      <c r="R48" s="26" t="s">
        <v>142</v>
      </c>
      <c r="S48" s="27">
        <f t="shared" si="26"/>
        <v>10</v>
      </c>
      <c r="T48" s="25">
        <f t="shared" si="25"/>
        <v>0.01834862385</v>
      </c>
      <c r="U48" s="15">
        <v>545.0</v>
      </c>
    </row>
    <row r="49">
      <c r="A49" s="22" t="s">
        <v>190</v>
      </c>
      <c r="B49" s="48" t="s">
        <v>191</v>
      </c>
      <c r="C49" s="49" t="s">
        <v>192</v>
      </c>
      <c r="D49" s="5" t="s">
        <v>193</v>
      </c>
      <c r="E49" s="5">
        <v>0.0</v>
      </c>
      <c r="F49" s="14" t="str">
        <f> J29</f>
        <v>Remove unecessary dipendencies</v>
      </c>
      <c r="H49" s="5">
        <v>3.0</v>
      </c>
      <c r="I49" s="16">
        <f t="shared" si="27"/>
        <v>1</v>
      </c>
      <c r="J49" s="15" t="s">
        <v>135</v>
      </c>
      <c r="L49" s="17">
        <f t="shared" si="2"/>
        <v>3</v>
      </c>
      <c r="M49" s="18">
        <f t="shared" si="3"/>
        <v>1</v>
      </c>
      <c r="N49" s="19">
        <f t="shared" si="4"/>
        <v>2</v>
      </c>
      <c r="O49" s="15">
        <v>2.0</v>
      </c>
      <c r="P49" s="15">
        <v>3.0</v>
      </c>
      <c r="R49" s="26" t="s">
        <v>134</v>
      </c>
      <c r="S49" s="27">
        <f> L32</f>
        <v>2</v>
      </c>
      <c r="T49" s="25">
        <f t="shared" si="25"/>
        <v>0.003669724771</v>
      </c>
      <c r="U49" s="15">
        <v>545.0</v>
      </c>
    </row>
    <row r="50">
      <c r="A50" s="30"/>
      <c r="B50" s="48"/>
      <c r="C50" s="49"/>
      <c r="D50" s="5"/>
      <c r="E50" s="5"/>
      <c r="F50" s="14" t="str">
        <f> J24</f>
        <v>Add or Modify options to the RUN command</v>
      </c>
      <c r="H50" s="5">
        <v>3.0</v>
      </c>
      <c r="I50" s="16"/>
      <c r="J50" s="15" t="s">
        <v>194</v>
      </c>
      <c r="L50" s="17">
        <f t="shared" si="2"/>
        <v>1</v>
      </c>
      <c r="M50" s="18">
        <f t="shared" si="3"/>
        <v>0</v>
      </c>
      <c r="N50" s="19">
        <f t="shared" si="4"/>
        <v>1</v>
      </c>
      <c r="O50" s="15">
        <v>2.0</v>
      </c>
      <c r="P50" s="15">
        <v>3.0</v>
      </c>
      <c r="R50" s="26" t="s">
        <v>195</v>
      </c>
      <c r="S50" s="27">
        <f> L55</f>
        <v>1</v>
      </c>
      <c r="T50" s="25">
        <f t="shared" si="25"/>
        <v>0.001834862385</v>
      </c>
      <c r="U50" s="15">
        <v>545.0</v>
      </c>
    </row>
    <row r="51">
      <c r="A51" s="22" t="s">
        <v>196</v>
      </c>
      <c r="B51" s="48" t="s">
        <v>197</v>
      </c>
      <c r="C51" s="49" t="s">
        <v>198</v>
      </c>
      <c r="D51" s="5" t="s">
        <v>199</v>
      </c>
      <c r="E51" s="5">
        <v>15.0</v>
      </c>
      <c r="F51" s="14" t="str">
        <f t="shared" ref="F51:F52" si="28"> J2</f>
        <v>Canghe/choose another base image</v>
      </c>
      <c r="H51" s="5">
        <v>3.0</v>
      </c>
      <c r="I51" s="16">
        <f> COUNTIF(B:B,B51)</f>
        <v>1</v>
      </c>
      <c r="J51" s="15" t="s">
        <v>200</v>
      </c>
      <c r="L51" s="17">
        <f t="shared" si="2"/>
        <v>1</v>
      </c>
      <c r="M51" s="18">
        <f t="shared" si="3"/>
        <v>1</v>
      </c>
      <c r="N51" s="19">
        <f t="shared" si="4"/>
        <v>0</v>
      </c>
      <c r="O51" s="15">
        <v>2.0</v>
      </c>
      <c r="P51" s="15">
        <v>3.0</v>
      </c>
      <c r="R51" s="26" t="s">
        <v>200</v>
      </c>
      <c r="S51" s="27">
        <f> L51</f>
        <v>1</v>
      </c>
      <c r="T51" s="25">
        <f t="shared" si="25"/>
        <v>0.001834862385</v>
      </c>
      <c r="U51" s="15">
        <v>545.0</v>
      </c>
    </row>
    <row r="52">
      <c r="A52" s="30"/>
      <c r="B52" s="48"/>
      <c r="C52" s="49"/>
      <c r="D52" s="5"/>
      <c r="E52" s="5"/>
      <c r="F52" s="14" t="str">
        <f t="shared" si="28"/>
        <v>Use smaller image</v>
      </c>
      <c r="H52" s="5">
        <v>3.0</v>
      </c>
      <c r="I52" s="16"/>
      <c r="J52" s="15" t="s">
        <v>201</v>
      </c>
      <c r="L52" s="17">
        <f t="shared" si="2"/>
        <v>1</v>
      </c>
      <c r="M52" s="18">
        <f t="shared" si="3"/>
        <v>0</v>
      </c>
      <c r="N52" s="19">
        <f t="shared" si="4"/>
        <v>1</v>
      </c>
      <c r="O52" s="15">
        <v>2.0</v>
      </c>
      <c r="P52" s="15">
        <v>3.0</v>
      </c>
      <c r="R52" s="26" t="s">
        <v>202</v>
      </c>
      <c r="S52" s="27">
        <f> L54</f>
        <v>3</v>
      </c>
      <c r="T52" s="25">
        <f t="shared" si="25"/>
        <v>0.005504587156</v>
      </c>
      <c r="U52" s="15">
        <v>545.0</v>
      </c>
    </row>
    <row r="53">
      <c r="A53" s="22" t="s">
        <v>203</v>
      </c>
      <c r="B53" s="48" t="s">
        <v>204</v>
      </c>
      <c r="C53" s="49" t="s">
        <v>205</v>
      </c>
      <c r="D53" s="5" t="s">
        <v>206</v>
      </c>
      <c r="E53" s="5">
        <v>0.0</v>
      </c>
      <c r="F53" s="14" t="str">
        <f> J18</f>
        <v>Sort istallation sequence</v>
      </c>
      <c r="G53" s="15"/>
      <c r="H53" s="5">
        <v>3.0</v>
      </c>
      <c r="I53" s="16">
        <f t="shared" ref="I53:I56" si="29"> COUNTIF(B:B,B53)</f>
        <v>1</v>
      </c>
      <c r="J53" s="15" t="s">
        <v>207</v>
      </c>
      <c r="L53" s="17">
        <f t="shared" si="2"/>
        <v>2</v>
      </c>
      <c r="M53" s="18">
        <f t="shared" si="3"/>
        <v>0</v>
      </c>
      <c r="N53" s="19">
        <f t="shared" si="4"/>
        <v>2</v>
      </c>
      <c r="O53" s="15">
        <v>2.0</v>
      </c>
      <c r="P53" s="15">
        <v>3.0</v>
      </c>
      <c r="R53" s="26" t="s">
        <v>208</v>
      </c>
      <c r="S53" s="27">
        <f> L58</f>
        <v>1</v>
      </c>
      <c r="T53" s="25">
        <f t="shared" si="25"/>
        <v>0.001834862385</v>
      </c>
      <c r="U53" s="15">
        <v>545.0</v>
      </c>
    </row>
    <row r="54">
      <c r="A54" s="22" t="s">
        <v>209</v>
      </c>
      <c r="B54" s="48" t="s">
        <v>210</v>
      </c>
      <c r="C54" s="49" t="s">
        <v>211</v>
      </c>
      <c r="D54" s="5" t="s">
        <v>212</v>
      </c>
      <c r="E54" s="5">
        <v>0.0</v>
      </c>
      <c r="F54" s="14" t="str">
        <f> J41</f>
        <v>Change ADD in COPY</v>
      </c>
      <c r="H54" s="5">
        <v>3.0</v>
      </c>
      <c r="I54" s="16">
        <f t="shared" si="29"/>
        <v>1</v>
      </c>
      <c r="J54" s="15" t="s">
        <v>202</v>
      </c>
      <c r="L54" s="17">
        <f t="shared" si="2"/>
        <v>3</v>
      </c>
      <c r="M54" s="18">
        <f t="shared" si="3"/>
        <v>3</v>
      </c>
      <c r="N54" s="19">
        <f t="shared" si="4"/>
        <v>0</v>
      </c>
      <c r="O54" s="15">
        <v>2.0</v>
      </c>
      <c r="P54" s="15">
        <v>3.0</v>
      </c>
      <c r="R54" s="39" t="s">
        <v>213</v>
      </c>
      <c r="S54" s="33">
        <f> SUM(S44:S53)</f>
        <v>118</v>
      </c>
      <c r="T54" s="25">
        <f t="shared" si="25"/>
        <v>0.2165137615</v>
      </c>
      <c r="U54" s="15">
        <v>545.0</v>
      </c>
    </row>
    <row r="55">
      <c r="A55" s="22" t="s">
        <v>214</v>
      </c>
      <c r="B55" s="48" t="s">
        <v>215</v>
      </c>
      <c r="C55" s="49" t="s">
        <v>216</v>
      </c>
      <c r="D55" s="5" t="s">
        <v>217</v>
      </c>
      <c r="E55" s="5">
        <v>0.0</v>
      </c>
      <c r="F55" s="14" t="str">
        <f> J24</f>
        <v>Add or Modify options to the RUN command</v>
      </c>
      <c r="H55" s="5">
        <v>3.0</v>
      </c>
      <c r="I55" s="16">
        <f t="shared" si="29"/>
        <v>1</v>
      </c>
      <c r="J55" s="15" t="s">
        <v>195</v>
      </c>
      <c r="L55" s="17">
        <f t="shared" si="2"/>
        <v>1</v>
      </c>
      <c r="M55" s="18">
        <f t="shared" si="3"/>
        <v>1</v>
      </c>
      <c r="N55" s="19">
        <f t="shared" si="4"/>
        <v>0</v>
      </c>
      <c r="O55" s="15">
        <v>2.0</v>
      </c>
      <c r="P55" s="15">
        <v>3.0</v>
      </c>
    </row>
    <row r="56">
      <c r="A56" s="22" t="s">
        <v>218</v>
      </c>
      <c r="B56" s="48" t="s">
        <v>219</v>
      </c>
      <c r="C56" s="49" t="s">
        <v>220</v>
      </c>
      <c r="D56" s="5" t="s">
        <v>221</v>
      </c>
      <c r="E56" s="5">
        <v>0.0</v>
      </c>
      <c r="F56" s="14" t="str">
        <f> J20</f>
        <v>Inline RUN istruction</v>
      </c>
      <c r="H56" s="5">
        <v>3.0</v>
      </c>
      <c r="I56" s="16">
        <f t="shared" si="29"/>
        <v>1</v>
      </c>
      <c r="J56" s="15" t="s">
        <v>222</v>
      </c>
      <c r="L56" s="17">
        <f t="shared" si="2"/>
        <v>1</v>
      </c>
      <c r="M56" s="18">
        <f t="shared" si="3"/>
        <v>0</v>
      </c>
      <c r="N56" s="19">
        <f t="shared" si="4"/>
        <v>1</v>
      </c>
      <c r="O56" s="15">
        <v>2.0</v>
      </c>
      <c r="P56" s="15">
        <v>3.0</v>
      </c>
      <c r="R56" s="23" t="s">
        <v>223</v>
      </c>
      <c r="S56" s="24">
        <f> L12</f>
        <v>1</v>
      </c>
      <c r="T56" s="25">
        <f t="shared" ref="T56:T59" si="30"> (S56/U56)*100%</f>
        <v>0.001834862385</v>
      </c>
      <c r="U56" s="15">
        <v>545.0</v>
      </c>
    </row>
    <row r="57">
      <c r="A57" s="30"/>
      <c r="B57" s="48"/>
      <c r="C57" s="49"/>
      <c r="D57" s="5"/>
      <c r="E57" s="5"/>
      <c r="F57" s="14" t="str">
        <f>J34</f>
        <v>--no-install-reccomends</v>
      </c>
      <c r="H57" s="5">
        <v>3.0</v>
      </c>
      <c r="I57" s="16"/>
      <c r="J57" s="15" t="s">
        <v>224</v>
      </c>
      <c r="L57" s="17">
        <f t="shared" si="2"/>
        <v>1</v>
      </c>
      <c r="M57" s="18">
        <f t="shared" si="3"/>
        <v>0</v>
      </c>
      <c r="N57" s="19">
        <f t="shared" si="4"/>
        <v>1</v>
      </c>
      <c r="O57" s="15">
        <v>2.0</v>
      </c>
      <c r="P57" s="15">
        <v>3.0</v>
      </c>
      <c r="R57" s="26" t="s">
        <v>157</v>
      </c>
      <c r="S57" s="27">
        <f t="shared" ref="S57:S58" si="31"> L39</f>
        <v>12</v>
      </c>
      <c r="T57" s="25">
        <f t="shared" si="30"/>
        <v>0.02201834862</v>
      </c>
      <c r="U57" s="15">
        <v>545.0</v>
      </c>
    </row>
    <row r="58">
      <c r="A58" s="30"/>
      <c r="B58" s="48"/>
      <c r="C58" s="49"/>
      <c r="D58" s="5"/>
      <c r="E58" s="5"/>
      <c r="F58" s="14" t="str">
        <f> J29</f>
        <v>Remove unecessary dipendencies</v>
      </c>
      <c r="H58" s="5">
        <v>3.0</v>
      </c>
      <c r="I58" s="16"/>
      <c r="J58" s="15" t="s">
        <v>208</v>
      </c>
      <c r="L58" s="17">
        <f t="shared" si="2"/>
        <v>1</v>
      </c>
      <c r="M58" s="18">
        <f t="shared" si="3"/>
        <v>0</v>
      </c>
      <c r="N58" s="19">
        <f t="shared" si="4"/>
        <v>1</v>
      </c>
      <c r="O58" s="15">
        <v>2.0</v>
      </c>
      <c r="P58" s="15">
        <v>3.0</v>
      </c>
      <c r="R58" s="26" t="s">
        <v>163</v>
      </c>
      <c r="S58" s="27">
        <f t="shared" si="31"/>
        <v>2</v>
      </c>
      <c r="T58" s="25">
        <f t="shared" si="30"/>
        <v>0.003669724771</v>
      </c>
      <c r="U58" s="15">
        <v>545.0</v>
      </c>
    </row>
    <row r="59">
      <c r="A59" s="22" t="s">
        <v>225</v>
      </c>
      <c r="B59" s="48" t="s">
        <v>226</v>
      </c>
      <c r="C59" s="49" t="s">
        <v>227</v>
      </c>
      <c r="D59" s="5" t="s">
        <v>228</v>
      </c>
      <c r="E59" s="5">
        <v>0.0</v>
      </c>
      <c r="F59" s="14" t="str">
        <f> J15</f>
        <v>.dockerignore</v>
      </c>
      <c r="H59" s="5">
        <v>3.0</v>
      </c>
      <c r="I59" s="16">
        <f> COUNTIF(B:B,B59)</f>
        <v>1</v>
      </c>
      <c r="J59" s="15" t="s">
        <v>229</v>
      </c>
      <c r="L59" s="17">
        <f t="shared" si="2"/>
        <v>1</v>
      </c>
      <c r="M59" s="18">
        <f t="shared" si="3"/>
        <v>0</v>
      </c>
      <c r="N59" s="19">
        <f t="shared" si="4"/>
        <v>1</v>
      </c>
      <c r="O59" s="15">
        <v>2.0</v>
      </c>
      <c r="P59" s="15">
        <v>3.0</v>
      </c>
      <c r="R59" s="39" t="s">
        <v>230</v>
      </c>
      <c r="S59" s="33">
        <f> SUM(S56:S58)</f>
        <v>15</v>
      </c>
      <c r="T59" s="25">
        <f t="shared" si="30"/>
        <v>0.02752293578</v>
      </c>
      <c r="U59" s="15">
        <v>545.0</v>
      </c>
    </row>
    <row r="60">
      <c r="A60" s="30"/>
      <c r="B60" s="48"/>
      <c r="C60" s="49"/>
      <c r="D60" s="5"/>
      <c r="E60" s="5"/>
      <c r="F60" s="14" t="str">
        <f> J3</f>
        <v>Use smaller image</v>
      </c>
      <c r="H60" s="5">
        <v>3.0</v>
      </c>
      <c r="I60" s="16"/>
      <c r="J60" s="15" t="s">
        <v>231</v>
      </c>
      <c r="L60" s="17">
        <f t="shared" si="2"/>
        <v>1</v>
      </c>
      <c r="M60" s="18">
        <f t="shared" si="3"/>
        <v>0</v>
      </c>
      <c r="N60" s="19">
        <f t="shared" si="4"/>
        <v>1</v>
      </c>
      <c r="O60" s="15">
        <v>2.0</v>
      </c>
      <c r="P60" s="15">
        <v>3.0</v>
      </c>
    </row>
    <row r="61">
      <c r="A61" s="30"/>
      <c r="B61" s="48"/>
      <c r="C61" s="49"/>
      <c r="D61" s="5"/>
      <c r="E61" s="5"/>
      <c r="F61" s="14" t="str">
        <f> J2</f>
        <v>Canghe/choose another base image</v>
      </c>
      <c r="H61" s="5">
        <v>3.0</v>
      </c>
      <c r="I61" s="16"/>
      <c r="J61" s="15" t="s">
        <v>232</v>
      </c>
      <c r="L61" s="17">
        <f t="shared" si="2"/>
        <v>1</v>
      </c>
      <c r="M61" s="18">
        <f t="shared" si="3"/>
        <v>0</v>
      </c>
      <c r="N61" s="19">
        <f t="shared" si="4"/>
        <v>1</v>
      </c>
      <c r="O61" s="15">
        <v>2.0</v>
      </c>
      <c r="P61" s="15">
        <v>3.0</v>
      </c>
    </row>
    <row r="62">
      <c r="A62" s="10" t="s">
        <v>233</v>
      </c>
      <c r="B62" s="48" t="s">
        <v>234</v>
      </c>
      <c r="C62" s="49" t="s">
        <v>235</v>
      </c>
      <c r="D62" s="5" t="s">
        <v>236</v>
      </c>
      <c r="E62" s="5">
        <v>0.0</v>
      </c>
      <c r="F62" s="14" t="str">
        <f> J20</f>
        <v>Inline RUN istruction</v>
      </c>
      <c r="H62" s="5">
        <v>2.0</v>
      </c>
      <c r="I62" s="16">
        <f t="shared" ref="I62:I65" si="32"> COUNTIF(B:B,B62)</f>
        <v>1</v>
      </c>
      <c r="J62" s="15" t="s">
        <v>237</v>
      </c>
      <c r="L62" s="17">
        <f t="shared" si="2"/>
        <v>1</v>
      </c>
      <c r="M62" s="18">
        <f t="shared" si="3"/>
        <v>0</v>
      </c>
      <c r="N62" s="19">
        <f t="shared" si="4"/>
        <v>1</v>
      </c>
      <c r="O62" s="15">
        <v>2.0</v>
      </c>
      <c r="P62" s="15">
        <v>3.0</v>
      </c>
      <c r="Q62" s="15" t="s">
        <v>238</v>
      </c>
      <c r="R62" s="23" t="s">
        <v>165</v>
      </c>
      <c r="S62" s="24">
        <f> L41</f>
        <v>11</v>
      </c>
      <c r="T62" s="25">
        <f t="shared" ref="T62:T73" si="33"> (S62/U62)*100%</f>
        <v>0.02018348624</v>
      </c>
      <c r="U62" s="15">
        <v>545.0</v>
      </c>
    </row>
    <row r="63">
      <c r="A63" s="22" t="s">
        <v>239</v>
      </c>
      <c r="B63" s="48" t="s">
        <v>240</v>
      </c>
      <c r="C63" s="49" t="s">
        <v>241</v>
      </c>
      <c r="D63" s="5" t="s">
        <v>242</v>
      </c>
      <c r="E63" s="5">
        <v>89.0</v>
      </c>
      <c r="F63" s="14" t="str">
        <f> J28</f>
        <v>Romove data from container with rm in RUN command</v>
      </c>
      <c r="H63" s="5">
        <v>2.0</v>
      </c>
      <c r="I63" s="16">
        <f t="shared" si="32"/>
        <v>1</v>
      </c>
      <c r="M63" s="18"/>
      <c r="N63" s="19"/>
      <c r="R63" s="26" t="s">
        <v>243</v>
      </c>
      <c r="S63" s="27">
        <f> L27 + L13</f>
        <v>4</v>
      </c>
      <c r="T63" s="25">
        <f t="shared" si="33"/>
        <v>0.007339449541</v>
      </c>
      <c r="U63" s="15">
        <v>545.0</v>
      </c>
    </row>
    <row r="64">
      <c r="A64" s="22" t="s">
        <v>244</v>
      </c>
      <c r="B64" s="48" t="s">
        <v>245</v>
      </c>
      <c r="C64" s="49" t="s">
        <v>246</v>
      </c>
      <c r="D64" s="5" t="s">
        <v>247</v>
      </c>
      <c r="E64" s="5">
        <v>416.0</v>
      </c>
      <c r="F64" s="14" t="str">
        <f> J48</f>
        <v>apt-get clean</v>
      </c>
      <c r="H64" s="5">
        <v>2.0</v>
      </c>
      <c r="I64" s="16">
        <f t="shared" si="32"/>
        <v>1</v>
      </c>
      <c r="J64" s="15" t="s">
        <v>248</v>
      </c>
      <c r="L64" s="52">
        <f> SUM(L2:L62)</f>
        <v>545</v>
      </c>
      <c r="M64" s="18"/>
      <c r="N64" s="19"/>
      <c r="R64" s="53" t="s">
        <v>207</v>
      </c>
      <c r="S64" s="27">
        <f> L53</f>
        <v>2</v>
      </c>
      <c r="T64" s="25">
        <f t="shared" si="33"/>
        <v>0.003669724771</v>
      </c>
      <c r="U64" s="15">
        <v>545.0</v>
      </c>
    </row>
    <row r="65">
      <c r="A65" s="22" t="s">
        <v>249</v>
      </c>
      <c r="B65" s="48" t="s">
        <v>250</v>
      </c>
      <c r="C65" s="49" t="s">
        <v>251</v>
      </c>
      <c r="D65" s="5" t="s">
        <v>252</v>
      </c>
      <c r="E65" s="5">
        <v>11.0</v>
      </c>
      <c r="F65" s="14" t="str">
        <f> J30</f>
        <v>Remove unecessary packages</v>
      </c>
      <c r="H65" s="5">
        <v>2.0</v>
      </c>
      <c r="I65" s="16">
        <f t="shared" si="32"/>
        <v>1</v>
      </c>
      <c r="M65" s="18"/>
      <c r="N65" s="19"/>
      <c r="R65" s="26" t="s">
        <v>231</v>
      </c>
      <c r="S65" s="27">
        <f t="shared" ref="S65:S66" si="34"> L60</f>
        <v>1</v>
      </c>
      <c r="T65" s="25">
        <f t="shared" si="33"/>
        <v>0.001834862385</v>
      </c>
      <c r="U65" s="15">
        <v>545.0</v>
      </c>
    </row>
    <row r="66">
      <c r="A66" s="30"/>
      <c r="B66" s="48"/>
      <c r="C66" s="49"/>
      <c r="D66" s="5"/>
      <c r="E66" s="5"/>
      <c r="F66" s="14" t="str">
        <f>J48</f>
        <v>apt-get clean</v>
      </c>
      <c r="H66" s="5">
        <v>2.0</v>
      </c>
      <c r="I66" s="16"/>
      <c r="M66" s="18"/>
      <c r="N66" s="19"/>
      <c r="R66" s="54" t="str">
        <f> J61</f>
        <v>Change package handler (npm to yarn)</v>
      </c>
      <c r="S66" s="27">
        <f t="shared" si="34"/>
        <v>1</v>
      </c>
      <c r="T66" s="25">
        <f t="shared" si="33"/>
        <v>0.001834862385</v>
      </c>
      <c r="U66" s="15">
        <v>545.0</v>
      </c>
    </row>
    <row r="67">
      <c r="A67" s="22" t="s">
        <v>253</v>
      </c>
      <c r="B67" s="48" t="s">
        <v>254</v>
      </c>
      <c r="C67" s="49" t="s">
        <v>255</v>
      </c>
      <c r="D67" s="5" t="s">
        <v>256</v>
      </c>
      <c r="E67" s="5">
        <v>0.0</v>
      </c>
      <c r="F67" s="14" t="str">
        <f t="shared" ref="F67:F68" si="35"> J2</f>
        <v>Canghe/choose another base image</v>
      </c>
      <c r="H67" s="5">
        <v>2.0</v>
      </c>
      <c r="I67" s="16">
        <f> COUNTIF(B:B,B67)</f>
        <v>1</v>
      </c>
      <c r="M67" s="18"/>
      <c r="N67" s="19"/>
      <c r="R67" s="26" t="s">
        <v>257</v>
      </c>
      <c r="S67" s="44">
        <v>1.0</v>
      </c>
      <c r="T67" s="25">
        <f t="shared" si="33"/>
        <v>0.001834862385</v>
      </c>
      <c r="U67" s="15">
        <v>545.0</v>
      </c>
    </row>
    <row r="68">
      <c r="A68" s="30"/>
      <c r="B68" s="48"/>
      <c r="C68" s="49"/>
      <c r="D68" s="5"/>
      <c r="E68" s="5"/>
      <c r="F68" s="14" t="str">
        <f t="shared" si="35"/>
        <v>Use smaller image</v>
      </c>
      <c r="H68" s="5">
        <v>2.0</v>
      </c>
      <c r="I68" s="16"/>
      <c r="M68" s="18"/>
      <c r="N68" s="19"/>
      <c r="R68" s="54" t="str">
        <f> J57</f>
        <v>--without-check </v>
      </c>
      <c r="S68" s="27">
        <f> L57</f>
        <v>1</v>
      </c>
      <c r="T68" s="25">
        <f t="shared" si="33"/>
        <v>0.001834862385</v>
      </c>
      <c r="U68" s="15">
        <v>545.0</v>
      </c>
    </row>
    <row r="69">
      <c r="A69" s="22" t="s">
        <v>258</v>
      </c>
      <c r="B69" s="48" t="s">
        <v>259</v>
      </c>
      <c r="C69" s="49" t="s">
        <v>260</v>
      </c>
      <c r="D69" s="5" t="s">
        <v>261</v>
      </c>
      <c r="E69" s="5">
        <v>25.0</v>
      </c>
      <c r="F69" s="14" t="str">
        <f> J28</f>
        <v>Romove data from container with rm in RUN command</v>
      </c>
      <c r="H69" s="5">
        <v>2.0</v>
      </c>
      <c r="I69" s="16">
        <f t="shared" ref="I69:I70" si="36"> COUNTIF(B:B,B69)</f>
        <v>1</v>
      </c>
      <c r="M69" s="18"/>
      <c r="N69" s="19"/>
      <c r="R69" s="54" t="str">
        <f> J56</f>
        <v>npm -g set progress=false</v>
      </c>
      <c r="S69" s="27">
        <f> L56</f>
        <v>1</v>
      </c>
      <c r="T69" s="25">
        <f t="shared" si="33"/>
        <v>0.001834862385</v>
      </c>
      <c r="U69" s="15">
        <v>545.0</v>
      </c>
    </row>
    <row r="70">
      <c r="A70" s="22" t="s">
        <v>262</v>
      </c>
      <c r="B70" s="48" t="s">
        <v>263</v>
      </c>
      <c r="C70" s="49" t="s">
        <v>264</v>
      </c>
      <c r="D70" s="5" t="s">
        <v>265</v>
      </c>
      <c r="E70" s="5">
        <v>2.0</v>
      </c>
      <c r="F70" s="14" t="str">
        <f> J20</f>
        <v>Inline RUN istruction</v>
      </c>
      <c r="H70" s="5">
        <v>2.0</v>
      </c>
      <c r="I70" s="16">
        <f t="shared" si="36"/>
        <v>1</v>
      </c>
      <c r="M70" s="18"/>
      <c r="N70" s="19"/>
      <c r="R70" s="26" t="s">
        <v>201</v>
      </c>
      <c r="S70" s="44">
        <v>1.0</v>
      </c>
      <c r="T70" s="25">
        <f t="shared" si="33"/>
        <v>0.001834862385</v>
      </c>
      <c r="U70" s="15">
        <v>545.0</v>
      </c>
    </row>
    <row r="71">
      <c r="A71" s="30"/>
      <c r="B71" s="48"/>
      <c r="C71" s="49"/>
      <c r="D71" s="5"/>
      <c r="E71" s="5"/>
      <c r="F71" s="14" t="str">
        <f> J28</f>
        <v>Romove data from container with rm in RUN command</v>
      </c>
      <c r="H71" s="5">
        <v>2.0</v>
      </c>
      <c r="I71" s="16"/>
      <c r="M71" s="18"/>
      <c r="N71" s="19"/>
      <c r="R71" s="26" t="s">
        <v>194</v>
      </c>
      <c r="S71" s="44">
        <v>1.0</v>
      </c>
      <c r="T71" s="25">
        <f t="shared" si="33"/>
        <v>0.001834862385</v>
      </c>
      <c r="U71" s="15">
        <v>545.0</v>
      </c>
    </row>
    <row r="72">
      <c r="A72" s="22" t="s">
        <v>266</v>
      </c>
      <c r="B72" s="48" t="s">
        <v>267</v>
      </c>
      <c r="C72" s="49" t="s">
        <v>268</v>
      </c>
      <c r="D72" s="5" t="s">
        <v>269</v>
      </c>
      <c r="E72" s="5">
        <v>146.0</v>
      </c>
      <c r="F72" s="14" t="str">
        <f t="shared" ref="F72:F73" si="37"> J2</f>
        <v>Canghe/choose another base image</v>
      </c>
      <c r="H72" s="5">
        <v>2.0</v>
      </c>
      <c r="I72" s="16">
        <f> COUNTIF(B:B,B72)</f>
        <v>1</v>
      </c>
      <c r="M72" s="18"/>
      <c r="N72" s="19"/>
      <c r="Q72" s="15" t="s">
        <v>270</v>
      </c>
      <c r="R72" s="26" t="s">
        <v>237</v>
      </c>
      <c r="S72" s="27">
        <f> L62</f>
        <v>1</v>
      </c>
      <c r="T72" s="25">
        <f t="shared" si="33"/>
        <v>0.001834862385</v>
      </c>
      <c r="U72" s="15">
        <v>545.0</v>
      </c>
    </row>
    <row r="73">
      <c r="A73" s="30"/>
      <c r="B73" s="48"/>
      <c r="C73" s="49"/>
      <c r="D73" s="5"/>
      <c r="E73" s="5"/>
      <c r="F73" s="14" t="str">
        <f t="shared" si="37"/>
        <v>Use smaller image</v>
      </c>
      <c r="H73" s="5">
        <v>2.0</v>
      </c>
      <c r="I73" s="16"/>
      <c r="M73" s="18"/>
      <c r="N73" s="19"/>
      <c r="R73" s="39" t="s">
        <v>271</v>
      </c>
      <c r="S73" s="33">
        <f> SUM(S62:S72)</f>
        <v>25</v>
      </c>
      <c r="T73" s="25">
        <f t="shared" si="33"/>
        <v>0.04587155963</v>
      </c>
      <c r="U73" s="15">
        <v>545.0</v>
      </c>
    </row>
    <row r="74">
      <c r="A74" s="10" t="s">
        <v>272</v>
      </c>
      <c r="B74" s="48" t="s">
        <v>273</v>
      </c>
      <c r="C74" s="55" t="s">
        <v>274</v>
      </c>
      <c r="D74" s="5" t="s">
        <v>275</v>
      </c>
      <c r="E74" s="5">
        <v>0.0</v>
      </c>
      <c r="F74" s="14" t="str">
        <f> J34</f>
        <v>--no-install-reccomends</v>
      </c>
      <c r="H74" s="5">
        <v>2.0</v>
      </c>
      <c r="I74" s="16">
        <f> COUNTIF(B:B,B74)</f>
        <v>1</v>
      </c>
      <c r="M74" s="18"/>
      <c r="N74" s="19"/>
    </row>
    <row r="75">
      <c r="A75" s="38"/>
      <c r="B75" s="48"/>
      <c r="C75" s="49"/>
      <c r="D75" s="5"/>
      <c r="E75" s="5"/>
      <c r="F75" s="14" t="str">
        <f> J48</f>
        <v>apt-get clean</v>
      </c>
      <c r="H75" s="5">
        <v>2.0</v>
      </c>
      <c r="I75" s="16"/>
      <c r="M75" s="18"/>
      <c r="N75" s="19"/>
    </row>
    <row r="76">
      <c r="A76" s="38"/>
      <c r="B76" s="48"/>
      <c r="C76" s="49"/>
      <c r="D76" s="5"/>
      <c r="E76" s="5"/>
      <c r="F76" s="14" t="str">
        <f> J28</f>
        <v>Romove data from container with rm in RUN command</v>
      </c>
      <c r="H76" s="5">
        <v>2.0</v>
      </c>
      <c r="I76" s="16"/>
      <c r="M76" s="18"/>
      <c r="N76" s="19"/>
    </row>
    <row r="77">
      <c r="A77" s="38"/>
      <c r="B77" s="48"/>
      <c r="C77" s="49"/>
      <c r="D77" s="5"/>
      <c r="E77" s="5"/>
      <c r="F77" s="14" t="str">
        <f> J20</f>
        <v>Inline RUN istruction</v>
      </c>
      <c r="H77" s="5">
        <v>2.0</v>
      </c>
      <c r="I77" s="16"/>
      <c r="M77" s="18"/>
      <c r="N77" s="19"/>
    </row>
    <row r="78">
      <c r="A78" s="22" t="s">
        <v>276</v>
      </c>
      <c r="B78" s="48" t="s">
        <v>277</v>
      </c>
      <c r="C78" s="49" t="s">
        <v>278</v>
      </c>
      <c r="D78" s="5" t="s">
        <v>279</v>
      </c>
      <c r="E78" s="5">
        <v>2.0</v>
      </c>
      <c r="F78" s="14" t="str">
        <f> J34</f>
        <v>--no-install-reccomends</v>
      </c>
      <c r="H78" s="5">
        <v>2.0</v>
      </c>
      <c r="I78" s="16">
        <f> COUNTIF(B:B,B78)</f>
        <v>1</v>
      </c>
      <c r="M78" s="18"/>
      <c r="N78" s="19"/>
    </row>
    <row r="79">
      <c r="A79" s="30"/>
      <c r="B79" s="48"/>
      <c r="C79" s="49"/>
      <c r="D79" s="5"/>
      <c r="E79" s="5"/>
      <c r="F79" s="14" t="str">
        <f> J28</f>
        <v>Romove data from container with rm in RUN command</v>
      </c>
      <c r="H79" s="5">
        <v>2.0</v>
      </c>
      <c r="I79" s="16"/>
      <c r="M79" s="18"/>
      <c r="N79" s="19"/>
    </row>
    <row r="80">
      <c r="A80" s="22" t="s">
        <v>280</v>
      </c>
      <c r="B80" s="48" t="s">
        <v>281</v>
      </c>
      <c r="C80" s="49" t="s">
        <v>282</v>
      </c>
      <c r="D80" s="5" t="s">
        <v>283</v>
      </c>
      <c r="E80" s="5">
        <v>109.0</v>
      </c>
      <c r="F80" s="14" t="str">
        <f> J20</f>
        <v>Inline RUN istruction</v>
      </c>
      <c r="H80" s="5">
        <v>2.0</v>
      </c>
      <c r="I80" s="16">
        <f t="shared" ref="I80:I89" si="38"> COUNTIF(B:B,B80)</f>
        <v>1</v>
      </c>
      <c r="M80" s="18"/>
      <c r="N80" s="19"/>
    </row>
    <row r="81">
      <c r="A81" s="22" t="s">
        <v>284</v>
      </c>
      <c r="B81" s="48" t="s">
        <v>285</v>
      </c>
      <c r="C81" s="49" t="s">
        <v>286</v>
      </c>
      <c r="D81" s="5" t="s">
        <v>287</v>
      </c>
      <c r="E81" s="5">
        <v>10.0</v>
      </c>
      <c r="F81" s="14" t="str">
        <f> J28</f>
        <v>Romove data from container with rm in RUN command</v>
      </c>
      <c r="H81" s="5">
        <v>2.0</v>
      </c>
      <c r="I81" s="16">
        <f t="shared" si="38"/>
        <v>1</v>
      </c>
      <c r="M81" s="18"/>
      <c r="N81" s="19"/>
    </row>
    <row r="82">
      <c r="A82" s="22" t="s">
        <v>288</v>
      </c>
      <c r="B82" s="48" t="s">
        <v>289</v>
      </c>
      <c r="C82" s="49" t="s">
        <v>290</v>
      </c>
      <c r="D82" s="5" t="s">
        <v>291</v>
      </c>
      <c r="E82" s="5">
        <v>50.0</v>
      </c>
      <c r="F82" s="14" t="str">
        <f> J4</f>
        <v>Reduce version of base image</v>
      </c>
      <c r="H82" s="5">
        <v>2.0</v>
      </c>
      <c r="I82" s="16">
        <f t="shared" si="38"/>
        <v>1</v>
      </c>
      <c r="M82" s="18"/>
      <c r="N82" s="19"/>
    </row>
    <row r="83">
      <c r="A83" s="22" t="s">
        <v>292</v>
      </c>
      <c r="B83" s="48" t="s">
        <v>293</v>
      </c>
      <c r="C83" s="49" t="s">
        <v>294</v>
      </c>
      <c r="D83" s="5" t="s">
        <v>295</v>
      </c>
      <c r="E83" s="5">
        <v>12.0</v>
      </c>
      <c r="F83" s="14" t="str">
        <f> J24</f>
        <v>Add or Modify options to the RUN command</v>
      </c>
      <c r="H83" s="5">
        <v>2.0</v>
      </c>
      <c r="I83" s="16">
        <f t="shared" si="38"/>
        <v>1</v>
      </c>
      <c r="M83" s="18"/>
      <c r="N83" s="19"/>
    </row>
    <row r="84">
      <c r="A84" s="22" t="s">
        <v>296</v>
      </c>
      <c r="B84" s="48" t="s">
        <v>297</v>
      </c>
      <c r="C84" s="49" t="s">
        <v>298</v>
      </c>
      <c r="D84" s="5" t="s">
        <v>299</v>
      </c>
      <c r="E84" s="5">
        <v>2.0</v>
      </c>
      <c r="F84" s="14" t="str">
        <f>J5</f>
        <v>Upgrade version of base image</v>
      </c>
      <c r="H84" s="5">
        <v>2.0</v>
      </c>
      <c r="I84" s="16">
        <f t="shared" si="38"/>
        <v>1</v>
      </c>
      <c r="M84" s="18"/>
      <c r="N84" s="19"/>
    </row>
    <row r="85">
      <c r="A85" s="22" t="s">
        <v>300</v>
      </c>
      <c r="B85" s="48" t="s">
        <v>301</v>
      </c>
      <c r="C85" s="49" t="s">
        <v>302</v>
      </c>
      <c r="D85" s="5" t="s">
        <v>303</v>
      </c>
      <c r="E85" s="5">
        <v>53.0</v>
      </c>
      <c r="F85" s="14" t="str">
        <f> J36</f>
        <v>Multistage build</v>
      </c>
      <c r="H85" s="5">
        <v>2.0</v>
      </c>
      <c r="I85" s="16">
        <f t="shared" si="38"/>
        <v>1</v>
      </c>
      <c r="M85" s="18"/>
      <c r="N85" s="19"/>
    </row>
    <row r="86">
      <c r="A86" s="10" t="s">
        <v>304</v>
      </c>
      <c r="B86" s="48" t="s">
        <v>305</v>
      </c>
      <c r="C86" s="49" t="s">
        <v>306</v>
      </c>
      <c r="D86" s="5" t="s">
        <v>307</v>
      </c>
      <c r="E86" s="5">
        <v>0.0</v>
      </c>
      <c r="F86" s="14" t="str">
        <f> J28</f>
        <v>Romove data from container with rm in RUN command</v>
      </c>
      <c r="H86" s="5">
        <v>2.0</v>
      </c>
      <c r="I86" s="16">
        <f t="shared" si="38"/>
        <v>1</v>
      </c>
      <c r="M86" s="18"/>
      <c r="N86" s="19"/>
    </row>
    <row r="87">
      <c r="A87" s="22" t="s">
        <v>308</v>
      </c>
      <c r="B87" s="48" t="s">
        <v>309</v>
      </c>
      <c r="C87" s="49" t="s">
        <v>310</v>
      </c>
      <c r="D87" s="5" t="s">
        <v>311</v>
      </c>
      <c r="E87" s="5">
        <v>3300.0</v>
      </c>
      <c r="F87" s="14" t="str">
        <f> J36</f>
        <v>Multistage build</v>
      </c>
      <c r="H87" s="5">
        <v>2.0</v>
      </c>
      <c r="I87" s="16">
        <f t="shared" si="38"/>
        <v>1</v>
      </c>
      <c r="M87" s="18"/>
      <c r="N87" s="19"/>
    </row>
    <row r="88">
      <c r="A88" s="22" t="s">
        <v>312</v>
      </c>
      <c r="B88" s="48" t="s">
        <v>313</v>
      </c>
      <c r="C88" s="49" t="s">
        <v>314</v>
      </c>
      <c r="D88" s="5" t="s">
        <v>315</v>
      </c>
      <c r="E88" s="5">
        <v>2.0</v>
      </c>
      <c r="F88" s="14" t="str">
        <f> J3</f>
        <v>Use smaller image</v>
      </c>
      <c r="H88" s="5">
        <v>2.0</v>
      </c>
      <c r="I88" s="16">
        <f t="shared" si="38"/>
        <v>1</v>
      </c>
      <c r="M88" s="18"/>
      <c r="N88" s="19"/>
    </row>
    <row r="89">
      <c r="A89" s="22" t="s">
        <v>316</v>
      </c>
      <c r="B89" s="48" t="s">
        <v>317</v>
      </c>
      <c r="C89" s="49" t="s">
        <v>318</v>
      </c>
      <c r="D89" s="5" t="s">
        <v>319</v>
      </c>
      <c r="E89" s="5">
        <v>0.0</v>
      </c>
      <c r="F89" s="14" t="str">
        <f t="shared" ref="F89:F90" si="39"> J17</f>
        <v>Sort instruction</v>
      </c>
      <c r="G89" s="17" t="str">
        <f> R35</f>
        <v>SORT COPY</v>
      </c>
      <c r="H89" s="5">
        <v>2.0</v>
      </c>
      <c r="I89" s="16">
        <f t="shared" si="38"/>
        <v>1</v>
      </c>
      <c r="M89" s="18"/>
      <c r="N89" s="19"/>
    </row>
    <row r="90">
      <c r="A90" s="30"/>
      <c r="B90" s="48"/>
      <c r="C90" s="49"/>
      <c r="D90" s="5"/>
      <c r="E90" s="5"/>
      <c r="F90" s="14" t="str">
        <f t="shared" si="39"/>
        <v>Sort istallation sequence</v>
      </c>
      <c r="H90" s="5">
        <v>2.0</v>
      </c>
      <c r="I90" s="16"/>
      <c r="M90" s="18"/>
      <c r="N90" s="19"/>
    </row>
    <row r="91">
      <c r="A91" s="22" t="s">
        <v>320</v>
      </c>
      <c r="B91" s="48" t="s">
        <v>321</v>
      </c>
      <c r="C91" s="49" t="s">
        <v>322</v>
      </c>
      <c r="D91" s="5" t="s">
        <v>323</v>
      </c>
      <c r="E91" s="5">
        <v>44.0</v>
      </c>
      <c r="F91" s="14" t="str">
        <f> J2</f>
        <v>Canghe/choose another base image</v>
      </c>
      <c r="H91" s="5">
        <v>2.0</v>
      </c>
      <c r="I91" s="16">
        <f> COUNTIF(B:B,B91)</f>
        <v>1</v>
      </c>
      <c r="M91" s="18"/>
      <c r="N91" s="19"/>
    </row>
    <row r="92">
      <c r="A92" s="30"/>
      <c r="B92" s="48"/>
      <c r="C92" s="49"/>
      <c r="D92" s="5"/>
      <c r="E92" s="5"/>
      <c r="F92" s="14" t="str">
        <f>J3</f>
        <v>Use smaller image</v>
      </c>
      <c r="H92" s="5">
        <v>2.0</v>
      </c>
      <c r="I92" s="16"/>
      <c r="M92" s="18"/>
      <c r="N92" s="19"/>
    </row>
    <row r="93">
      <c r="A93" s="22" t="s">
        <v>324</v>
      </c>
      <c r="B93" s="48" t="s">
        <v>325</v>
      </c>
      <c r="C93" s="49" t="s">
        <v>326</v>
      </c>
      <c r="D93" s="5" t="s">
        <v>327</v>
      </c>
      <c r="E93" s="5">
        <v>2.0</v>
      </c>
      <c r="F93" s="14" t="str">
        <f> J29</f>
        <v>Remove unecessary dipendencies</v>
      </c>
      <c r="H93" s="5">
        <v>2.0</v>
      </c>
      <c r="I93" s="16">
        <f t="shared" ref="I93:I95" si="40"> COUNTIF(B:B,B93)</f>
        <v>1</v>
      </c>
      <c r="M93" s="18"/>
      <c r="N93" s="19"/>
    </row>
    <row r="94">
      <c r="A94" s="22" t="s">
        <v>328</v>
      </c>
      <c r="B94" s="48" t="s">
        <v>329</v>
      </c>
      <c r="C94" s="49" t="s">
        <v>330</v>
      </c>
      <c r="D94" s="5" t="s">
        <v>331</v>
      </c>
      <c r="E94" s="5">
        <v>0.0</v>
      </c>
      <c r="F94" s="14" t="str">
        <f> J9</f>
        <v>Upgrade version of ENV</v>
      </c>
      <c r="H94" s="5">
        <v>2.0</v>
      </c>
      <c r="I94" s="16">
        <f t="shared" si="40"/>
        <v>1</v>
      </c>
      <c r="M94" s="18"/>
      <c r="N94" s="19"/>
    </row>
    <row r="95">
      <c r="A95" s="22" t="s">
        <v>332</v>
      </c>
      <c r="B95" s="48" t="s">
        <v>333</v>
      </c>
      <c r="C95" s="49" t="s">
        <v>334</v>
      </c>
      <c r="D95" s="5" t="s">
        <v>335</v>
      </c>
      <c r="E95" s="5">
        <v>2.0</v>
      </c>
      <c r="F95" s="14" t="str">
        <f> J2</f>
        <v>Canghe/choose another base image</v>
      </c>
      <c r="H95" s="5">
        <v>2.0</v>
      </c>
      <c r="I95" s="16">
        <f t="shared" si="40"/>
        <v>1</v>
      </c>
      <c r="M95" s="18"/>
      <c r="N95" s="19"/>
    </row>
    <row r="96">
      <c r="A96" s="30"/>
      <c r="B96" s="48"/>
      <c r="C96" s="49"/>
      <c r="D96" s="5"/>
      <c r="E96" s="5"/>
      <c r="F96" s="14" t="str">
        <f>J3</f>
        <v>Use smaller image</v>
      </c>
      <c r="H96" s="5">
        <v>2.0</v>
      </c>
      <c r="I96" s="16"/>
      <c r="M96" s="18"/>
      <c r="N96" s="19"/>
    </row>
    <row r="97">
      <c r="A97" s="22" t="s">
        <v>336</v>
      </c>
      <c r="B97" s="48" t="s">
        <v>337</v>
      </c>
      <c r="C97" s="49" t="s">
        <v>338</v>
      </c>
      <c r="D97" s="5" t="s">
        <v>339</v>
      </c>
      <c r="E97" s="5">
        <v>2.0</v>
      </c>
      <c r="F97" s="14" t="str">
        <f> J36</f>
        <v>Multistage build</v>
      </c>
      <c r="H97" s="5">
        <v>2.0</v>
      </c>
      <c r="I97" s="16">
        <f t="shared" ref="I97:I101" si="41"> COUNTIF(B:B,B97)</f>
        <v>1</v>
      </c>
      <c r="M97" s="18"/>
      <c r="N97" s="19"/>
    </row>
    <row r="98">
      <c r="A98" s="22" t="s">
        <v>340</v>
      </c>
      <c r="B98" s="48" t="s">
        <v>341</v>
      </c>
      <c r="C98" s="49" t="s">
        <v>274</v>
      </c>
      <c r="D98" s="5" t="s">
        <v>275</v>
      </c>
      <c r="E98" s="5">
        <v>0.0</v>
      </c>
      <c r="F98" s="14" t="str">
        <f> J20</f>
        <v>Inline RUN istruction</v>
      </c>
      <c r="H98" s="5">
        <v>2.0</v>
      </c>
      <c r="I98" s="16">
        <f t="shared" si="41"/>
        <v>1</v>
      </c>
      <c r="M98" s="18"/>
      <c r="N98" s="19"/>
    </row>
    <row r="99">
      <c r="A99" s="22" t="s">
        <v>342</v>
      </c>
      <c r="B99" s="48" t="s">
        <v>343</v>
      </c>
      <c r="C99" s="49" t="s">
        <v>344</v>
      </c>
      <c r="D99" s="5" t="s">
        <v>345</v>
      </c>
      <c r="E99" s="5">
        <v>1.0</v>
      </c>
      <c r="F99" s="14" t="str">
        <f> J20</f>
        <v>Inline RUN istruction</v>
      </c>
      <c r="H99" s="5">
        <v>2.0</v>
      </c>
      <c r="I99" s="16">
        <f t="shared" si="41"/>
        <v>1</v>
      </c>
      <c r="M99" s="18"/>
      <c r="N99" s="19"/>
    </row>
    <row r="100">
      <c r="A100" s="22" t="s">
        <v>346</v>
      </c>
      <c r="B100" s="48" t="s">
        <v>347</v>
      </c>
      <c r="C100" s="49" t="s">
        <v>348</v>
      </c>
      <c r="D100" s="5" t="s">
        <v>349</v>
      </c>
      <c r="E100" s="5">
        <v>9.0</v>
      </c>
      <c r="F100" s="14" t="str">
        <f> J49</f>
        <v>yum clean all</v>
      </c>
      <c r="G100" s="15"/>
      <c r="H100" s="5">
        <v>2.0</v>
      </c>
      <c r="I100" s="16">
        <f t="shared" si="41"/>
        <v>1</v>
      </c>
      <c r="M100" s="18"/>
      <c r="N100" s="19"/>
    </row>
    <row r="101">
      <c r="A101" s="22" t="s">
        <v>350</v>
      </c>
      <c r="B101" s="48" t="s">
        <v>351</v>
      </c>
      <c r="C101" s="49" t="s">
        <v>352</v>
      </c>
      <c r="D101" s="5" t="s">
        <v>353</v>
      </c>
      <c r="E101" s="5">
        <v>1.0</v>
      </c>
      <c r="F101" s="14" t="str">
        <f t="shared" ref="F101:F102" si="42"> J2</f>
        <v>Canghe/choose another base image</v>
      </c>
      <c r="H101" s="5">
        <v>2.0</v>
      </c>
      <c r="I101" s="16">
        <f t="shared" si="41"/>
        <v>1</v>
      </c>
      <c r="M101" s="18"/>
      <c r="N101" s="19"/>
    </row>
    <row r="102">
      <c r="A102" s="30"/>
      <c r="B102" s="48"/>
      <c r="C102" s="49"/>
      <c r="D102" s="5"/>
      <c r="E102" s="5"/>
      <c r="F102" s="14" t="str">
        <f t="shared" si="42"/>
        <v>Use smaller image</v>
      </c>
      <c r="H102" s="5">
        <v>2.0</v>
      </c>
      <c r="I102" s="16"/>
      <c r="M102" s="18"/>
      <c r="N102" s="19"/>
    </row>
    <row r="103">
      <c r="A103" s="22" t="s">
        <v>354</v>
      </c>
      <c r="B103" s="48" t="s">
        <v>355</v>
      </c>
      <c r="C103" s="49" t="s">
        <v>356</v>
      </c>
      <c r="D103" s="16"/>
      <c r="E103" s="5">
        <v>1.0</v>
      </c>
      <c r="F103" s="14" t="str">
        <f> J28</f>
        <v>Romove data from container with rm in RUN command</v>
      </c>
      <c r="H103" s="5">
        <v>2.0</v>
      </c>
      <c r="I103" s="16">
        <f t="shared" ref="I103:I104" si="43"> COUNTIF(B:B,B103)</f>
        <v>1</v>
      </c>
      <c r="M103" s="18"/>
      <c r="N103" s="19"/>
    </row>
    <row r="104">
      <c r="A104" s="22" t="s">
        <v>357</v>
      </c>
      <c r="B104" s="48" t="s">
        <v>358</v>
      </c>
      <c r="C104" s="49" t="s">
        <v>359</v>
      </c>
      <c r="D104" s="5" t="s">
        <v>360</v>
      </c>
      <c r="E104" s="5">
        <v>3.0</v>
      </c>
      <c r="F104" s="14" t="str">
        <f t="shared" ref="F104:F105" si="44"> J2</f>
        <v>Canghe/choose another base image</v>
      </c>
      <c r="H104" s="5">
        <v>3.0</v>
      </c>
      <c r="I104" s="16">
        <f t="shared" si="43"/>
        <v>1</v>
      </c>
      <c r="M104" s="18"/>
      <c r="N104" s="19"/>
    </row>
    <row r="105">
      <c r="A105" s="30"/>
      <c r="B105" s="48"/>
      <c r="C105" s="49"/>
      <c r="D105" s="5"/>
      <c r="E105" s="5"/>
      <c r="F105" s="14" t="str">
        <f t="shared" si="44"/>
        <v>Use smaller image</v>
      </c>
      <c r="H105" s="5">
        <v>3.0</v>
      </c>
      <c r="I105" s="16"/>
      <c r="M105" s="18"/>
      <c r="N105" s="19"/>
    </row>
    <row r="106">
      <c r="A106" s="22" t="s">
        <v>361</v>
      </c>
      <c r="B106" s="48" t="s">
        <v>362</v>
      </c>
      <c r="C106" s="49" t="s">
        <v>363</v>
      </c>
      <c r="D106" s="5" t="s">
        <v>364</v>
      </c>
      <c r="E106" s="5">
        <v>4.0</v>
      </c>
      <c r="F106" s="14" t="str">
        <f> J39</f>
        <v>Specific COPY</v>
      </c>
      <c r="H106" s="5">
        <v>3.0</v>
      </c>
      <c r="I106" s="16">
        <f> COUNTIF(B:B,B106)</f>
        <v>1</v>
      </c>
      <c r="M106" s="18"/>
      <c r="N106" s="19"/>
    </row>
    <row r="107">
      <c r="A107" s="30"/>
      <c r="B107" s="48"/>
      <c r="C107" s="49"/>
      <c r="D107" s="5"/>
      <c r="E107" s="5"/>
      <c r="F107" s="14" t="str">
        <f> J2</f>
        <v>Canghe/choose another base image</v>
      </c>
      <c r="H107" s="5">
        <v>3.0</v>
      </c>
      <c r="I107" s="16"/>
      <c r="M107" s="18"/>
      <c r="N107" s="19"/>
    </row>
    <row r="108">
      <c r="A108" s="22" t="s">
        <v>365</v>
      </c>
      <c r="B108" s="48" t="s">
        <v>366</v>
      </c>
      <c r="C108" s="49" t="s">
        <v>367</v>
      </c>
      <c r="D108" s="5" t="s">
        <v>368</v>
      </c>
      <c r="E108" s="5">
        <v>0.0</v>
      </c>
      <c r="F108" s="14" t="str">
        <f> J20</f>
        <v>Inline RUN istruction</v>
      </c>
      <c r="H108" s="5">
        <v>3.0</v>
      </c>
      <c r="I108" s="16">
        <f t="shared" ref="I108:I115" si="45"> COUNTIF(B:B,B108)</f>
        <v>1</v>
      </c>
      <c r="M108" s="18"/>
      <c r="N108" s="19"/>
    </row>
    <row r="109">
      <c r="A109" s="22" t="s">
        <v>369</v>
      </c>
      <c r="B109" s="48" t="s">
        <v>370</v>
      </c>
      <c r="C109" s="49" t="s">
        <v>371</v>
      </c>
      <c r="D109" s="5" t="s">
        <v>372</v>
      </c>
      <c r="E109" s="5">
        <v>0.0</v>
      </c>
      <c r="F109" s="14" t="str">
        <f> J20</f>
        <v>Inline RUN istruction</v>
      </c>
      <c r="H109" s="5">
        <v>3.0</v>
      </c>
      <c r="I109" s="16">
        <f t="shared" si="45"/>
        <v>1</v>
      </c>
      <c r="M109" s="18"/>
      <c r="N109" s="19"/>
    </row>
    <row r="110">
      <c r="A110" s="22" t="s">
        <v>373</v>
      </c>
      <c r="B110" s="48" t="s">
        <v>374</v>
      </c>
      <c r="C110" s="49" t="s">
        <v>375</v>
      </c>
      <c r="D110" s="5" t="s">
        <v>376</v>
      </c>
      <c r="E110" s="5">
        <v>54.0</v>
      </c>
      <c r="F110" s="14" t="str">
        <f> J2</f>
        <v>Canghe/choose another base image</v>
      </c>
      <c r="H110" s="5">
        <v>3.0</v>
      </c>
      <c r="I110" s="16">
        <f t="shared" si="45"/>
        <v>1</v>
      </c>
      <c r="M110" s="18"/>
      <c r="N110" s="19"/>
    </row>
    <row r="111">
      <c r="A111" s="22" t="s">
        <v>377</v>
      </c>
      <c r="B111" s="48" t="s">
        <v>378</v>
      </c>
      <c r="C111" s="49" t="s">
        <v>379</v>
      </c>
      <c r="D111" s="5" t="s">
        <v>380</v>
      </c>
      <c r="E111" s="5">
        <v>1.0</v>
      </c>
      <c r="F111" s="14" t="str">
        <f> J2</f>
        <v>Canghe/choose another base image</v>
      </c>
      <c r="H111" s="5">
        <v>3.0</v>
      </c>
      <c r="I111" s="16">
        <f t="shared" si="45"/>
        <v>1</v>
      </c>
      <c r="M111" s="18"/>
      <c r="N111" s="19"/>
    </row>
    <row r="112">
      <c r="A112" s="22" t="s">
        <v>381</v>
      </c>
      <c r="B112" s="48" t="s">
        <v>382</v>
      </c>
      <c r="C112" s="49" t="s">
        <v>383</v>
      </c>
      <c r="D112" s="5" t="s">
        <v>384</v>
      </c>
      <c r="E112" s="5">
        <v>9.0</v>
      </c>
      <c r="F112" s="14" t="str">
        <f> J17</f>
        <v>Sort instruction</v>
      </c>
      <c r="G112" s="15" t="str">
        <f> R35</f>
        <v>SORT COPY</v>
      </c>
      <c r="H112" s="5">
        <v>3.0</v>
      </c>
      <c r="I112" s="16">
        <f t="shared" si="45"/>
        <v>1</v>
      </c>
      <c r="M112" s="18"/>
      <c r="N112" s="19"/>
    </row>
    <row r="113">
      <c r="A113" s="22" t="s">
        <v>385</v>
      </c>
      <c r="B113" s="48" t="s">
        <v>386</v>
      </c>
      <c r="C113" s="49" t="s">
        <v>387</v>
      </c>
      <c r="D113" s="5" t="s">
        <v>388</v>
      </c>
      <c r="E113" s="5">
        <v>0.0</v>
      </c>
      <c r="F113" s="14" t="str">
        <f> J36</f>
        <v>Multistage build</v>
      </c>
      <c r="H113" s="5">
        <v>3.0</v>
      </c>
      <c r="I113" s="16">
        <f t="shared" si="45"/>
        <v>1</v>
      </c>
      <c r="M113" s="18"/>
      <c r="N113" s="19"/>
    </row>
    <row r="114">
      <c r="A114" s="22" t="s">
        <v>389</v>
      </c>
      <c r="B114" s="48" t="s">
        <v>390</v>
      </c>
      <c r="C114" s="56" t="s">
        <v>391</v>
      </c>
      <c r="D114" s="5" t="s">
        <v>392</v>
      </c>
      <c r="E114" s="5">
        <v>11.0</v>
      </c>
      <c r="F114" s="14" t="str">
        <f> J2</f>
        <v>Canghe/choose another base image</v>
      </c>
      <c r="H114" s="5">
        <v>3.0</v>
      </c>
      <c r="I114" s="16">
        <f t="shared" si="45"/>
        <v>1</v>
      </c>
      <c r="M114" s="18"/>
      <c r="N114" s="19"/>
    </row>
    <row r="115">
      <c r="A115" s="22" t="s">
        <v>393</v>
      </c>
      <c r="B115" s="48" t="s">
        <v>394</v>
      </c>
      <c r="C115" s="49" t="s">
        <v>395</v>
      </c>
      <c r="D115" s="5" t="s">
        <v>396</v>
      </c>
      <c r="E115" s="5">
        <v>0.0</v>
      </c>
      <c r="F115" s="14" t="str">
        <f> J36</f>
        <v>Multistage build</v>
      </c>
      <c r="H115" s="5">
        <v>3.0</v>
      </c>
      <c r="I115" s="16">
        <f t="shared" si="45"/>
        <v>1</v>
      </c>
      <c r="M115" s="18"/>
      <c r="N115" s="19"/>
    </row>
    <row r="116">
      <c r="A116" s="30"/>
      <c r="B116" s="48"/>
      <c r="C116" s="49"/>
      <c r="D116" s="5"/>
      <c r="E116" s="5"/>
      <c r="F116" s="14" t="str">
        <f> J3</f>
        <v>Use smaller image</v>
      </c>
      <c r="H116" s="5">
        <v>3.0</v>
      </c>
      <c r="I116" s="16"/>
      <c r="M116" s="18"/>
      <c r="N116" s="19"/>
    </row>
    <row r="117">
      <c r="A117" s="22" t="s">
        <v>397</v>
      </c>
      <c r="B117" s="48" t="s">
        <v>398</v>
      </c>
      <c r="C117" s="49" t="s">
        <v>399</v>
      </c>
      <c r="D117" s="5" t="s">
        <v>400</v>
      </c>
      <c r="E117" s="5">
        <v>1.0</v>
      </c>
      <c r="F117" s="14" t="str">
        <f> J17</f>
        <v>Sort instruction</v>
      </c>
      <c r="G117" s="15" t="str">
        <f> R35</f>
        <v>SORT COPY</v>
      </c>
      <c r="H117" s="5">
        <v>3.0</v>
      </c>
      <c r="I117" s="16">
        <f> COUNTIF(B:B,B117)</f>
        <v>1</v>
      </c>
      <c r="M117" s="18"/>
      <c r="N117" s="19"/>
    </row>
    <row r="118">
      <c r="A118" s="30"/>
      <c r="B118" s="48"/>
      <c r="C118" s="49"/>
      <c r="D118" s="5"/>
      <c r="E118" s="5"/>
      <c r="F118" s="14" t="str">
        <f> J39</f>
        <v>Specific COPY</v>
      </c>
      <c r="G118" s="15"/>
      <c r="H118" s="5">
        <v>3.0</v>
      </c>
      <c r="I118" s="16"/>
      <c r="M118" s="18"/>
      <c r="N118" s="19"/>
    </row>
    <row r="119">
      <c r="A119" s="22" t="s">
        <v>401</v>
      </c>
      <c r="B119" s="48" t="s">
        <v>402</v>
      </c>
      <c r="C119" s="49" t="s">
        <v>403</v>
      </c>
      <c r="D119" s="5" t="s">
        <v>404</v>
      </c>
      <c r="E119" s="5">
        <v>1.0</v>
      </c>
      <c r="F119" s="14" t="str">
        <f> J36</f>
        <v>Multistage build</v>
      </c>
      <c r="H119" s="5">
        <v>3.0</v>
      </c>
      <c r="I119" s="16">
        <f t="shared" ref="I119:I123" si="46"> COUNTIF(B:B,B119)</f>
        <v>1</v>
      </c>
      <c r="M119" s="18"/>
      <c r="N119" s="19"/>
    </row>
    <row r="120">
      <c r="A120" s="22" t="s">
        <v>405</v>
      </c>
      <c r="B120" s="48" t="s">
        <v>406</v>
      </c>
      <c r="C120" s="49" t="s">
        <v>407</v>
      </c>
      <c r="D120" s="5" t="s">
        <v>408</v>
      </c>
      <c r="E120" s="5">
        <v>0.0</v>
      </c>
      <c r="F120" s="14" t="str">
        <f> J50</f>
        <v>-j</v>
      </c>
      <c r="H120" s="5">
        <v>3.0</v>
      </c>
      <c r="I120" s="16">
        <f t="shared" si="46"/>
        <v>1</v>
      </c>
      <c r="J120" s="15"/>
      <c r="M120" s="18"/>
      <c r="N120" s="19"/>
    </row>
    <row r="121">
      <c r="A121" s="22" t="s">
        <v>409</v>
      </c>
      <c r="B121" s="48" t="s">
        <v>410</v>
      </c>
      <c r="C121" s="49" t="s">
        <v>411</v>
      </c>
      <c r="D121" s="5" t="s">
        <v>412</v>
      </c>
      <c r="E121" s="5">
        <v>0.0</v>
      </c>
      <c r="F121" s="14" t="str">
        <f> J20</f>
        <v>Inline RUN istruction</v>
      </c>
      <c r="H121" s="5">
        <v>2.0</v>
      </c>
      <c r="I121" s="16">
        <f t="shared" si="46"/>
        <v>1</v>
      </c>
      <c r="M121" s="18"/>
      <c r="N121" s="19"/>
    </row>
    <row r="122">
      <c r="A122" s="22" t="s">
        <v>413</v>
      </c>
      <c r="B122" s="48" t="s">
        <v>414</v>
      </c>
      <c r="C122" s="49" t="s">
        <v>415</v>
      </c>
      <c r="D122" s="5" t="s">
        <v>416</v>
      </c>
      <c r="E122" s="5">
        <v>0.0</v>
      </c>
      <c r="F122" s="14" t="str">
        <f> J20</f>
        <v>Inline RUN istruction</v>
      </c>
      <c r="H122" s="5">
        <v>2.0</v>
      </c>
      <c r="I122" s="16">
        <f t="shared" si="46"/>
        <v>1</v>
      </c>
      <c r="J122" s="15"/>
      <c r="L122" s="57"/>
      <c r="M122" s="18"/>
      <c r="N122" s="19"/>
    </row>
    <row r="123">
      <c r="A123" s="22" t="s">
        <v>417</v>
      </c>
      <c r="B123" s="48" t="s">
        <v>418</v>
      </c>
      <c r="C123" s="49" t="s">
        <v>419</v>
      </c>
      <c r="D123" s="5" t="s">
        <v>420</v>
      </c>
      <c r="E123" s="5">
        <v>0.0</v>
      </c>
      <c r="F123" s="14" t="str">
        <f> J36</f>
        <v>Multistage build</v>
      </c>
      <c r="H123" s="5">
        <v>2.0</v>
      </c>
      <c r="I123" s="16">
        <f t="shared" si="46"/>
        <v>1</v>
      </c>
      <c r="M123" s="18"/>
      <c r="N123" s="19"/>
    </row>
    <row r="124">
      <c r="A124" s="30"/>
      <c r="B124" s="48"/>
      <c r="C124" s="49"/>
      <c r="D124" s="5"/>
      <c r="E124" s="5"/>
      <c r="F124" s="14" t="str">
        <f> J3</f>
        <v>Use smaller image</v>
      </c>
      <c r="H124" s="5">
        <v>2.0</v>
      </c>
      <c r="I124" s="16"/>
      <c r="M124" s="18"/>
      <c r="N124" s="19"/>
    </row>
    <row r="125">
      <c r="A125" s="22" t="s">
        <v>421</v>
      </c>
      <c r="B125" s="48" t="s">
        <v>422</v>
      </c>
      <c r="C125" s="49" t="s">
        <v>423</v>
      </c>
      <c r="D125" s="5" t="s">
        <v>424</v>
      </c>
      <c r="E125" s="5">
        <v>0.0</v>
      </c>
      <c r="F125" s="14" t="str">
        <f> J36</f>
        <v>Multistage build</v>
      </c>
      <c r="H125" s="5">
        <v>2.0</v>
      </c>
      <c r="I125" s="16">
        <f t="shared" ref="I125:I127" si="47"> COUNTIF(B:B,B125)</f>
        <v>1</v>
      </c>
      <c r="M125" s="18"/>
      <c r="N125" s="19"/>
    </row>
    <row r="126">
      <c r="A126" s="22" t="s">
        <v>425</v>
      </c>
      <c r="B126" s="48" t="s">
        <v>426</v>
      </c>
      <c r="C126" s="49" t="s">
        <v>427</v>
      </c>
      <c r="D126" s="5" t="s">
        <v>428</v>
      </c>
      <c r="E126" s="5">
        <v>1.0</v>
      </c>
      <c r="F126" s="14" t="str">
        <f> J20</f>
        <v>Inline RUN istruction</v>
      </c>
      <c r="H126" s="5">
        <v>2.0</v>
      </c>
      <c r="I126" s="16">
        <f t="shared" si="47"/>
        <v>1</v>
      </c>
      <c r="M126" s="18"/>
      <c r="N126" s="19"/>
    </row>
    <row r="127">
      <c r="A127" s="22" t="s">
        <v>429</v>
      </c>
      <c r="B127" s="48" t="s">
        <v>430</v>
      </c>
      <c r="C127" s="49" t="s">
        <v>431</v>
      </c>
      <c r="D127" s="5" t="s">
        <v>432</v>
      </c>
      <c r="E127" s="5">
        <v>55.0</v>
      </c>
      <c r="F127" s="14" t="str">
        <f t="shared" ref="F127:F128" si="48"> J2</f>
        <v>Canghe/choose another base image</v>
      </c>
      <c r="H127" s="5">
        <v>2.0</v>
      </c>
      <c r="I127" s="16">
        <f t="shared" si="47"/>
        <v>1</v>
      </c>
      <c r="M127" s="18"/>
      <c r="N127" s="19"/>
    </row>
    <row r="128">
      <c r="A128" s="30"/>
      <c r="B128" s="48"/>
      <c r="C128" s="49"/>
      <c r="D128" s="5"/>
      <c r="E128" s="5"/>
      <c r="F128" s="14" t="str">
        <f t="shared" si="48"/>
        <v>Use smaller image</v>
      </c>
      <c r="H128" s="5">
        <v>2.0</v>
      </c>
      <c r="I128" s="16"/>
      <c r="M128" s="18"/>
      <c r="N128" s="19"/>
    </row>
    <row r="129">
      <c r="A129" s="22" t="s">
        <v>433</v>
      </c>
      <c r="B129" s="48" t="s">
        <v>434</v>
      </c>
      <c r="C129" s="49" t="s">
        <v>435</v>
      </c>
      <c r="D129" s="5" t="s">
        <v>436</v>
      </c>
      <c r="E129" s="5">
        <v>109.0</v>
      </c>
      <c r="F129" s="14" t="str">
        <f> J2</f>
        <v>Canghe/choose another base image</v>
      </c>
      <c r="H129" s="5">
        <v>2.0</v>
      </c>
      <c r="I129" s="16">
        <f> COUNTIF(B:B,B129)</f>
        <v>1</v>
      </c>
      <c r="M129" s="18"/>
      <c r="N129" s="19"/>
    </row>
    <row r="130">
      <c r="A130" s="30"/>
      <c r="B130" s="48"/>
      <c r="C130" s="49"/>
      <c r="D130" s="5"/>
      <c r="E130" s="5"/>
      <c r="F130" s="14" t="str">
        <f>J3</f>
        <v>Use smaller image</v>
      </c>
      <c r="H130" s="5">
        <v>2.0</v>
      </c>
      <c r="I130" s="16"/>
      <c r="M130" s="18"/>
      <c r="N130" s="19"/>
    </row>
    <row r="131">
      <c r="A131" s="30"/>
      <c r="B131" s="48"/>
      <c r="C131" s="49"/>
      <c r="D131" s="5"/>
      <c r="E131" s="5"/>
      <c r="F131" s="14" t="str">
        <f> J34</f>
        <v>--no-install-reccomends</v>
      </c>
      <c r="H131" s="5">
        <v>2.0</v>
      </c>
      <c r="I131" s="16"/>
      <c r="M131" s="18"/>
      <c r="N131" s="19"/>
    </row>
    <row r="132">
      <c r="A132" s="30"/>
      <c r="B132" s="48"/>
      <c r="C132" s="49"/>
      <c r="D132" s="5"/>
      <c r="E132" s="5"/>
      <c r="F132" s="14" t="str">
        <f> J29</f>
        <v>Remove unecessary dipendencies</v>
      </c>
      <c r="H132" s="5">
        <v>2.0</v>
      </c>
      <c r="I132" s="16"/>
      <c r="M132" s="18"/>
      <c r="N132" s="19"/>
    </row>
    <row r="133">
      <c r="A133" s="30"/>
      <c r="B133" s="48"/>
      <c r="C133" s="49"/>
      <c r="D133" s="5"/>
      <c r="E133" s="5"/>
      <c r="F133" s="14" t="str">
        <f> J28</f>
        <v>Romove data from container with rm in RUN command</v>
      </c>
      <c r="H133" s="5">
        <v>2.0</v>
      </c>
      <c r="I133" s="16"/>
      <c r="M133" s="18"/>
      <c r="N133" s="19"/>
    </row>
    <row r="134">
      <c r="A134" s="22" t="s">
        <v>437</v>
      </c>
      <c r="B134" s="48" t="s">
        <v>438</v>
      </c>
      <c r="C134" s="49" t="s">
        <v>439</v>
      </c>
      <c r="D134" s="5" t="s">
        <v>440</v>
      </c>
      <c r="E134" s="5">
        <v>0.0</v>
      </c>
      <c r="F134" s="14" t="str">
        <f t="shared" ref="F134:F135" si="49"> J2</f>
        <v>Canghe/choose another base image</v>
      </c>
      <c r="H134" s="5">
        <v>2.0</v>
      </c>
      <c r="I134" s="16">
        <f> COUNTIF(B:B,B134)</f>
        <v>1</v>
      </c>
      <c r="M134" s="18"/>
      <c r="N134" s="19"/>
    </row>
    <row r="135">
      <c r="A135" s="30"/>
      <c r="B135" s="48"/>
      <c r="C135" s="49"/>
      <c r="D135" s="5"/>
      <c r="E135" s="5"/>
      <c r="F135" s="14" t="str">
        <f t="shared" si="49"/>
        <v>Use smaller image</v>
      </c>
      <c r="H135" s="5">
        <v>2.0</v>
      </c>
      <c r="I135" s="16"/>
      <c r="M135" s="18"/>
      <c r="N135" s="19"/>
    </row>
    <row r="136">
      <c r="A136" s="22" t="s">
        <v>441</v>
      </c>
      <c r="B136" s="48" t="s">
        <v>442</v>
      </c>
      <c r="C136" s="49" t="s">
        <v>443</v>
      </c>
      <c r="D136" s="5" t="s">
        <v>444</v>
      </c>
      <c r="E136" s="5">
        <v>75.0</v>
      </c>
      <c r="F136" s="14" t="str">
        <f> J2</f>
        <v>Canghe/choose another base image</v>
      </c>
      <c r="H136" s="5">
        <v>2.0</v>
      </c>
      <c r="I136" s="16">
        <f> COUNTIF(B:B,B136)</f>
        <v>1</v>
      </c>
      <c r="M136" s="18"/>
      <c r="N136" s="19"/>
    </row>
    <row r="137">
      <c r="A137" s="30"/>
      <c r="B137" s="48"/>
      <c r="C137" s="49"/>
      <c r="D137" s="5"/>
      <c r="E137" s="5"/>
      <c r="F137" s="14" t="str">
        <f>J3</f>
        <v>Use smaller image</v>
      </c>
      <c r="H137" s="5">
        <v>2.0</v>
      </c>
      <c r="I137" s="16"/>
      <c r="M137" s="18"/>
      <c r="N137" s="19"/>
    </row>
    <row r="138">
      <c r="A138" s="30"/>
      <c r="B138" s="48"/>
      <c r="C138" s="49"/>
      <c r="D138" s="5"/>
      <c r="E138" s="5"/>
      <c r="F138" s="14" t="str">
        <f> J20</f>
        <v>Inline RUN istruction</v>
      </c>
      <c r="H138" s="5">
        <v>2.0</v>
      </c>
      <c r="I138" s="16"/>
      <c r="M138" s="18"/>
      <c r="N138" s="19"/>
    </row>
    <row r="139">
      <c r="A139" s="10" t="s">
        <v>445</v>
      </c>
      <c r="B139" s="48" t="s">
        <v>446</v>
      </c>
      <c r="C139" s="49" t="s">
        <v>447</v>
      </c>
      <c r="D139" s="5" t="s">
        <v>448</v>
      </c>
      <c r="E139" s="5">
        <v>0.0</v>
      </c>
      <c r="F139" s="14" t="str">
        <f> J44</f>
        <v>--no-cache</v>
      </c>
      <c r="H139" s="5">
        <v>2.0</v>
      </c>
      <c r="I139" s="16">
        <f t="shared" ref="I139:I145" si="50"> COUNTIF(B:B,B139)</f>
        <v>1</v>
      </c>
      <c r="M139" s="18"/>
      <c r="N139" s="19"/>
    </row>
    <row r="140">
      <c r="A140" s="22" t="s">
        <v>449</v>
      </c>
      <c r="B140" s="48" t="s">
        <v>450</v>
      </c>
      <c r="C140" s="49" t="s">
        <v>451</v>
      </c>
      <c r="D140" s="5" t="s">
        <v>452</v>
      </c>
      <c r="E140" s="5">
        <v>0.0</v>
      </c>
      <c r="F140" s="14" t="str">
        <f> J20</f>
        <v>Inline RUN istruction</v>
      </c>
      <c r="H140" s="5">
        <v>2.0</v>
      </c>
      <c r="I140" s="16">
        <f t="shared" si="50"/>
        <v>1</v>
      </c>
      <c r="M140" s="18"/>
      <c r="N140" s="19"/>
    </row>
    <row r="141">
      <c r="A141" s="22" t="s">
        <v>453</v>
      </c>
      <c r="B141" s="48" t="s">
        <v>454</v>
      </c>
      <c r="C141" s="49" t="s">
        <v>455</v>
      </c>
      <c r="D141" s="5" t="s">
        <v>456</v>
      </c>
      <c r="E141" s="5">
        <v>0.0</v>
      </c>
      <c r="F141" s="14" t="str">
        <f> J3</f>
        <v>Use smaller image</v>
      </c>
      <c r="H141" s="5">
        <v>2.0</v>
      </c>
      <c r="I141" s="16">
        <f t="shared" si="50"/>
        <v>1</v>
      </c>
      <c r="M141" s="18"/>
      <c r="N141" s="19"/>
    </row>
    <row r="142">
      <c r="A142" s="22" t="s">
        <v>457</v>
      </c>
      <c r="B142" s="48" t="s">
        <v>458</v>
      </c>
      <c r="C142" s="49" t="s">
        <v>459</v>
      </c>
      <c r="D142" s="5" t="s">
        <v>460</v>
      </c>
      <c r="E142" s="5">
        <v>0.0</v>
      </c>
      <c r="F142" s="14" t="str">
        <f t="shared" ref="F142:F143" si="51"> J2</f>
        <v>Canghe/choose another base image</v>
      </c>
      <c r="H142" s="5">
        <v>2.0</v>
      </c>
      <c r="I142" s="16">
        <f t="shared" si="50"/>
        <v>1</v>
      </c>
      <c r="M142" s="18"/>
      <c r="N142" s="19"/>
    </row>
    <row r="143">
      <c r="A143" s="22" t="s">
        <v>461</v>
      </c>
      <c r="B143" s="48" t="s">
        <v>462</v>
      </c>
      <c r="C143" s="49" t="s">
        <v>463</v>
      </c>
      <c r="D143" s="5" t="s">
        <v>464</v>
      </c>
      <c r="E143" s="5">
        <v>159.0</v>
      </c>
      <c r="F143" s="14" t="str">
        <f t="shared" si="51"/>
        <v>Use smaller image</v>
      </c>
      <c r="H143" s="5">
        <v>2.0</v>
      </c>
      <c r="I143" s="16">
        <f t="shared" si="50"/>
        <v>1</v>
      </c>
      <c r="M143" s="18"/>
      <c r="N143" s="19"/>
    </row>
    <row r="144">
      <c r="A144" s="22" t="s">
        <v>465</v>
      </c>
      <c r="B144" s="48" t="s">
        <v>466</v>
      </c>
      <c r="C144" s="49" t="s">
        <v>467</v>
      </c>
      <c r="D144" s="5" t="s">
        <v>468</v>
      </c>
      <c r="E144" s="5">
        <v>0.0</v>
      </c>
      <c r="F144" s="14" t="str">
        <f> J36</f>
        <v>Multistage build</v>
      </c>
      <c r="H144" s="5">
        <v>2.0</v>
      </c>
      <c r="I144" s="16">
        <f t="shared" si="50"/>
        <v>1</v>
      </c>
      <c r="M144" s="18"/>
      <c r="N144" s="19"/>
    </row>
    <row r="145">
      <c r="A145" s="22" t="s">
        <v>469</v>
      </c>
      <c r="B145" s="48" t="s">
        <v>470</v>
      </c>
      <c r="C145" s="49" t="s">
        <v>294</v>
      </c>
      <c r="D145" s="5" t="s">
        <v>471</v>
      </c>
      <c r="E145" s="5">
        <v>2.0</v>
      </c>
      <c r="F145" s="14" t="str">
        <f> J29</f>
        <v>Remove unecessary dipendencies</v>
      </c>
      <c r="H145" s="5">
        <v>2.0</v>
      </c>
      <c r="I145" s="16">
        <f t="shared" si="50"/>
        <v>1</v>
      </c>
      <c r="M145" s="18"/>
      <c r="N145" s="19"/>
    </row>
    <row r="146">
      <c r="A146" s="30"/>
      <c r="B146" s="48"/>
      <c r="C146" s="49"/>
      <c r="D146" s="5"/>
      <c r="E146" s="5"/>
      <c r="F146" s="14" t="str">
        <f>J28</f>
        <v>Romove data from container with rm in RUN command</v>
      </c>
      <c r="H146" s="5">
        <v>2.0</v>
      </c>
      <c r="I146" s="16"/>
      <c r="M146" s="18"/>
      <c r="N146" s="19"/>
    </row>
    <row r="147">
      <c r="A147" s="22" t="s">
        <v>472</v>
      </c>
      <c r="B147" s="48" t="s">
        <v>473</v>
      </c>
      <c r="C147" s="49" t="s">
        <v>474</v>
      </c>
      <c r="D147" s="5" t="s">
        <v>475</v>
      </c>
      <c r="E147" s="5">
        <v>1.0</v>
      </c>
      <c r="F147" s="14" t="str">
        <f> J5</f>
        <v>Upgrade version of base image</v>
      </c>
      <c r="H147" s="5">
        <v>2.0</v>
      </c>
      <c r="I147" s="16">
        <f> COUNTIF(B:B,B147)</f>
        <v>1</v>
      </c>
      <c r="M147" s="18"/>
      <c r="N147" s="19"/>
    </row>
    <row r="148">
      <c r="A148" s="30"/>
      <c r="B148" s="48"/>
      <c r="C148" s="49"/>
      <c r="D148" s="5"/>
      <c r="E148" s="5"/>
      <c r="F148" s="14" t="str">
        <f> J3</f>
        <v>Use smaller image</v>
      </c>
      <c r="H148" s="5">
        <v>2.0</v>
      </c>
      <c r="I148" s="16"/>
      <c r="M148" s="18"/>
      <c r="N148" s="19"/>
    </row>
    <row r="149">
      <c r="A149" s="30"/>
      <c r="B149" s="48"/>
      <c r="C149" s="49"/>
      <c r="D149" s="5"/>
      <c r="E149" s="5"/>
      <c r="F149" s="14" t="str">
        <f> J36</f>
        <v>Multistage build</v>
      </c>
      <c r="H149" s="5">
        <v>2.0</v>
      </c>
      <c r="I149" s="16"/>
      <c r="M149" s="18"/>
      <c r="N149" s="19"/>
    </row>
    <row r="150">
      <c r="A150" s="22" t="s">
        <v>476</v>
      </c>
      <c r="B150" s="48" t="s">
        <v>477</v>
      </c>
      <c r="C150" s="49" t="s">
        <v>478</v>
      </c>
      <c r="D150" s="5" t="s">
        <v>479</v>
      </c>
      <c r="E150" s="5">
        <v>79.0</v>
      </c>
      <c r="F150" s="14" t="str">
        <f t="shared" ref="F150:F151" si="52"> J2</f>
        <v>Canghe/choose another base image</v>
      </c>
      <c r="H150" s="5">
        <v>2.0</v>
      </c>
      <c r="I150" s="16">
        <f> COUNTIF(B:B,B150)</f>
        <v>1</v>
      </c>
      <c r="M150" s="18"/>
      <c r="N150" s="19"/>
    </row>
    <row r="151">
      <c r="A151" s="30"/>
      <c r="B151" s="48"/>
      <c r="C151" s="49"/>
      <c r="D151" s="5"/>
      <c r="E151" s="5"/>
      <c r="F151" s="14" t="str">
        <f t="shared" si="52"/>
        <v>Use smaller image</v>
      </c>
      <c r="H151" s="5">
        <v>2.0</v>
      </c>
      <c r="I151" s="16"/>
      <c r="M151" s="18"/>
      <c r="N151" s="19"/>
    </row>
    <row r="152">
      <c r="A152" s="22" t="s">
        <v>480</v>
      </c>
      <c r="B152" s="48" t="s">
        <v>481</v>
      </c>
      <c r="C152" s="49" t="s">
        <v>482</v>
      </c>
      <c r="D152" s="5" t="s">
        <v>483</v>
      </c>
      <c r="E152" s="5">
        <v>12.0</v>
      </c>
      <c r="F152" s="14" t="str">
        <f> J28</f>
        <v>Romove data from container with rm in RUN command</v>
      </c>
      <c r="H152" s="5">
        <v>2.0</v>
      </c>
      <c r="I152" s="16">
        <f t="shared" ref="I152:I154" si="53"> COUNTIF(B:B,B152)</f>
        <v>1</v>
      </c>
      <c r="M152" s="18"/>
      <c r="N152" s="19"/>
    </row>
    <row r="153">
      <c r="A153" s="22" t="s">
        <v>484</v>
      </c>
      <c r="B153" s="48" t="s">
        <v>485</v>
      </c>
      <c r="C153" s="49" t="s">
        <v>486</v>
      </c>
      <c r="D153" s="16"/>
      <c r="E153" s="5">
        <v>1.0</v>
      </c>
      <c r="F153" s="14" t="str">
        <f> J28</f>
        <v>Romove data from container with rm in RUN command</v>
      </c>
      <c r="H153" s="5">
        <v>2.0</v>
      </c>
      <c r="I153" s="16">
        <f t="shared" si="53"/>
        <v>1</v>
      </c>
      <c r="M153" s="18"/>
      <c r="N153" s="19"/>
    </row>
    <row r="154">
      <c r="A154" s="22" t="s">
        <v>487</v>
      </c>
      <c r="B154" s="48" t="s">
        <v>488</v>
      </c>
      <c r="C154" s="49" t="s">
        <v>489</v>
      </c>
      <c r="D154" s="5" t="s">
        <v>490</v>
      </c>
      <c r="E154" s="5">
        <v>0.0</v>
      </c>
      <c r="F154" s="14" t="str">
        <f> J28</f>
        <v>Romove data from container with rm in RUN command</v>
      </c>
      <c r="H154" s="5">
        <v>2.0</v>
      </c>
      <c r="I154" s="16">
        <f t="shared" si="53"/>
        <v>1</v>
      </c>
      <c r="M154" s="18"/>
      <c r="N154" s="19"/>
    </row>
    <row r="155">
      <c r="A155" s="30"/>
      <c r="B155" s="48"/>
      <c r="C155" s="49"/>
      <c r="D155" s="5"/>
      <c r="E155" s="5"/>
      <c r="F155" s="14" t="str">
        <f> J51</f>
        <v>apt-get purge</v>
      </c>
      <c r="H155" s="5">
        <v>2.0</v>
      </c>
      <c r="I155" s="16"/>
      <c r="M155" s="18"/>
      <c r="N155" s="19"/>
    </row>
    <row r="156">
      <c r="A156" s="22" t="s">
        <v>491</v>
      </c>
      <c r="B156" s="48" t="s">
        <v>492</v>
      </c>
      <c r="C156" s="49" t="s">
        <v>493</v>
      </c>
      <c r="D156" s="5" t="s">
        <v>494</v>
      </c>
      <c r="E156" s="5">
        <v>0.0</v>
      </c>
      <c r="F156" s="14" t="str">
        <f> J30</f>
        <v>Remove unecessary packages</v>
      </c>
      <c r="G156" s="57"/>
      <c r="H156" s="5">
        <v>2.0</v>
      </c>
      <c r="I156" s="16">
        <f t="shared" ref="I156:I159" si="54"> COUNTIF(B:B,B156)</f>
        <v>1</v>
      </c>
      <c r="M156" s="18"/>
      <c r="N156" s="19"/>
    </row>
    <row r="157">
      <c r="A157" s="22" t="s">
        <v>495</v>
      </c>
      <c r="B157" s="48" t="s">
        <v>496</v>
      </c>
      <c r="C157" s="49" t="s">
        <v>497</v>
      </c>
      <c r="D157" s="5" t="s">
        <v>498</v>
      </c>
      <c r="E157" s="5">
        <v>0.0</v>
      </c>
      <c r="F157" s="14" t="str">
        <f> J2</f>
        <v>Canghe/choose another base image</v>
      </c>
      <c r="H157" s="5">
        <v>3.0</v>
      </c>
      <c r="I157" s="16">
        <f t="shared" si="54"/>
        <v>1</v>
      </c>
      <c r="M157" s="18"/>
      <c r="N157" s="19"/>
    </row>
    <row r="158">
      <c r="A158" s="22" t="s">
        <v>499</v>
      </c>
      <c r="B158" s="48" t="s">
        <v>500</v>
      </c>
      <c r="C158" s="49" t="s">
        <v>501</v>
      </c>
      <c r="D158" s="5" t="s">
        <v>502</v>
      </c>
      <c r="E158" s="5">
        <v>0.0</v>
      </c>
      <c r="F158" s="14" t="str">
        <f> J30</f>
        <v>Remove unecessary packages</v>
      </c>
      <c r="H158" s="5">
        <v>3.0</v>
      </c>
      <c r="I158" s="16">
        <f t="shared" si="54"/>
        <v>1</v>
      </c>
      <c r="M158" s="18"/>
      <c r="N158" s="19"/>
    </row>
    <row r="159">
      <c r="A159" s="22" t="s">
        <v>503</v>
      </c>
      <c r="B159" s="48" t="s">
        <v>504</v>
      </c>
      <c r="C159" s="49" t="s">
        <v>505</v>
      </c>
      <c r="D159" s="5" t="s">
        <v>506</v>
      </c>
      <c r="E159" s="5">
        <v>24.0</v>
      </c>
      <c r="F159" s="14" t="str">
        <f t="shared" ref="F159:F160" si="55"> J2</f>
        <v>Canghe/choose another base image</v>
      </c>
      <c r="H159" s="5">
        <v>3.0</v>
      </c>
      <c r="I159" s="16">
        <f t="shared" si="54"/>
        <v>1</v>
      </c>
      <c r="M159" s="18"/>
      <c r="N159" s="19"/>
    </row>
    <row r="160">
      <c r="A160" s="30"/>
      <c r="B160" s="48"/>
      <c r="C160" s="49"/>
      <c r="D160" s="5"/>
      <c r="E160" s="5"/>
      <c r="F160" s="14" t="str">
        <f t="shared" si="55"/>
        <v>Use smaller image</v>
      </c>
      <c r="H160" s="5">
        <v>3.0</v>
      </c>
      <c r="I160" s="16"/>
      <c r="M160" s="18"/>
      <c r="N160" s="19"/>
    </row>
    <row r="161">
      <c r="A161" s="22" t="s">
        <v>507</v>
      </c>
      <c r="B161" s="48" t="s">
        <v>508</v>
      </c>
      <c r="C161" s="49" t="s">
        <v>509</v>
      </c>
      <c r="D161" s="5" t="s">
        <v>510</v>
      </c>
      <c r="E161" s="5">
        <v>0.0</v>
      </c>
      <c r="F161" s="14" t="str">
        <f> J9</f>
        <v>Upgrade version of ENV</v>
      </c>
      <c r="H161" s="5">
        <v>3.0</v>
      </c>
      <c r="I161" s="16">
        <f t="shared" ref="I161:I166" si="56"> COUNTIF(B:B,B161)</f>
        <v>1</v>
      </c>
      <c r="M161" s="18"/>
      <c r="N161" s="19"/>
    </row>
    <row r="162">
      <c r="A162" s="22" t="s">
        <v>511</v>
      </c>
      <c r="B162" s="48" t="s">
        <v>512</v>
      </c>
      <c r="C162" s="49" t="s">
        <v>513</v>
      </c>
      <c r="D162" s="5" t="s">
        <v>514</v>
      </c>
      <c r="E162" s="5">
        <v>7.0</v>
      </c>
      <c r="F162" s="14" t="str">
        <f> J27</f>
        <v>Add dipendencies</v>
      </c>
      <c r="H162" s="5">
        <v>3.0</v>
      </c>
      <c r="I162" s="16">
        <f t="shared" si="56"/>
        <v>1</v>
      </c>
      <c r="M162" s="18"/>
      <c r="N162" s="19"/>
    </row>
    <row r="163">
      <c r="A163" s="22" t="s">
        <v>515</v>
      </c>
      <c r="B163" s="48" t="s">
        <v>516</v>
      </c>
      <c r="C163" s="49" t="s">
        <v>517</v>
      </c>
      <c r="D163" s="58" t="s">
        <v>518</v>
      </c>
      <c r="E163" s="5">
        <v>2.0</v>
      </c>
      <c r="F163" s="14" t="str">
        <f> J20</f>
        <v>Inline RUN istruction</v>
      </c>
      <c r="H163" s="5">
        <v>3.0</v>
      </c>
      <c r="I163" s="16">
        <f t="shared" si="56"/>
        <v>1</v>
      </c>
      <c r="M163" s="18"/>
      <c r="N163" s="19"/>
    </row>
    <row r="164">
      <c r="A164" s="22" t="s">
        <v>519</v>
      </c>
      <c r="B164" s="48" t="s">
        <v>520</v>
      </c>
      <c r="C164" s="49" t="s">
        <v>521</v>
      </c>
      <c r="D164" s="16"/>
      <c r="E164" s="5">
        <v>25800.0</v>
      </c>
      <c r="F164" s="14" t="str">
        <f> J5</f>
        <v>Upgrade version of base image</v>
      </c>
      <c r="H164" s="5">
        <v>3.0</v>
      </c>
      <c r="I164" s="16">
        <f t="shared" si="56"/>
        <v>1</v>
      </c>
      <c r="M164" s="18"/>
      <c r="N164" s="19"/>
    </row>
    <row r="165">
      <c r="A165" s="22" t="s">
        <v>522</v>
      </c>
      <c r="B165" s="48" t="s">
        <v>523</v>
      </c>
      <c r="C165" s="49" t="s">
        <v>524</v>
      </c>
      <c r="D165" s="5" t="s">
        <v>525</v>
      </c>
      <c r="E165" s="5">
        <v>0.0</v>
      </c>
      <c r="F165" s="14" t="str">
        <f> J29</f>
        <v>Remove unecessary dipendencies</v>
      </c>
      <c r="H165" s="5">
        <v>3.0</v>
      </c>
      <c r="I165" s="16">
        <f t="shared" si="56"/>
        <v>1</v>
      </c>
      <c r="M165" s="18"/>
      <c r="N165" s="19"/>
    </row>
    <row r="166">
      <c r="A166" s="22" t="s">
        <v>526</v>
      </c>
      <c r="B166" s="48" t="s">
        <v>527</v>
      </c>
      <c r="C166" s="49" t="s">
        <v>528</v>
      </c>
      <c r="D166" s="5" t="s">
        <v>529</v>
      </c>
      <c r="E166" s="5">
        <v>10.0</v>
      </c>
      <c r="F166" s="14" t="str">
        <f> J2</f>
        <v>Canghe/choose another base image</v>
      </c>
      <c r="H166" s="5">
        <v>3.0</v>
      </c>
      <c r="I166" s="16">
        <f t="shared" si="56"/>
        <v>1</v>
      </c>
      <c r="M166" s="18"/>
      <c r="N166" s="19"/>
    </row>
    <row r="167">
      <c r="A167" s="30"/>
      <c r="B167" s="48"/>
      <c r="C167" s="49"/>
      <c r="D167" s="5"/>
      <c r="E167" s="5"/>
      <c r="F167" s="14" t="str">
        <f> J39</f>
        <v>Specific COPY</v>
      </c>
      <c r="H167" s="5">
        <v>3.0</v>
      </c>
      <c r="I167" s="16"/>
      <c r="M167" s="18"/>
      <c r="N167" s="19"/>
    </row>
    <row r="168">
      <c r="A168" s="22" t="s">
        <v>530</v>
      </c>
      <c r="B168" s="48" t="s">
        <v>531</v>
      </c>
      <c r="C168" s="49" t="s">
        <v>532</v>
      </c>
      <c r="D168" s="5" t="s">
        <v>533</v>
      </c>
      <c r="E168" s="5">
        <v>0.0</v>
      </c>
      <c r="F168" s="14" t="str">
        <f> J17</f>
        <v>Sort instruction</v>
      </c>
      <c r="G168" s="17" t="str">
        <f> R35</f>
        <v>SORT COPY</v>
      </c>
      <c r="H168" s="5">
        <v>3.0</v>
      </c>
      <c r="I168" s="16">
        <f t="shared" ref="I168:I173" si="57"> COUNTIF(B:B,B168)</f>
        <v>1</v>
      </c>
      <c r="M168" s="18"/>
      <c r="N168" s="19"/>
    </row>
    <row r="169">
      <c r="A169" s="22" t="s">
        <v>534</v>
      </c>
      <c r="B169" s="48" t="s">
        <v>535</v>
      </c>
      <c r="C169" s="49" t="s">
        <v>536</v>
      </c>
      <c r="D169" s="5" t="s">
        <v>537</v>
      </c>
      <c r="E169" s="5">
        <v>1.0</v>
      </c>
      <c r="F169" s="14" t="str">
        <f> J29</f>
        <v>Remove unecessary dipendencies</v>
      </c>
      <c r="H169" s="5">
        <v>3.0</v>
      </c>
      <c r="I169" s="16">
        <f t="shared" si="57"/>
        <v>1</v>
      </c>
      <c r="M169" s="18"/>
      <c r="N169" s="19"/>
    </row>
    <row r="170">
      <c r="A170" s="22" t="s">
        <v>538</v>
      </c>
      <c r="B170" s="48" t="s">
        <v>539</v>
      </c>
      <c r="C170" s="49" t="s">
        <v>540</v>
      </c>
      <c r="D170" s="5" t="s">
        <v>541</v>
      </c>
      <c r="E170" s="16"/>
      <c r="F170" s="14" t="str">
        <f> J13</f>
        <v>Install tools</v>
      </c>
      <c r="H170" s="5">
        <v>3.0</v>
      </c>
      <c r="I170" s="16">
        <f t="shared" si="57"/>
        <v>1</v>
      </c>
      <c r="M170" s="18"/>
      <c r="N170" s="19"/>
    </row>
    <row r="171">
      <c r="A171" s="22" t="s">
        <v>542</v>
      </c>
      <c r="B171" s="48" t="s">
        <v>543</v>
      </c>
      <c r="C171" s="49" t="s">
        <v>544</v>
      </c>
      <c r="D171" s="5" t="s">
        <v>545</v>
      </c>
      <c r="E171" s="5">
        <v>2.0</v>
      </c>
      <c r="F171" s="14" t="str">
        <f> J37</f>
        <v>Separate dockerfiles</v>
      </c>
      <c r="H171" s="5">
        <v>3.0</v>
      </c>
      <c r="I171" s="16">
        <f t="shared" si="57"/>
        <v>1</v>
      </c>
      <c r="M171" s="18"/>
      <c r="N171" s="19"/>
    </row>
    <row r="172">
      <c r="A172" s="22" t="s">
        <v>546</v>
      </c>
      <c r="B172" s="48" t="s">
        <v>547</v>
      </c>
      <c r="C172" s="49" t="s">
        <v>548</v>
      </c>
      <c r="D172" s="5" t="s">
        <v>549</v>
      </c>
      <c r="E172" s="5">
        <v>0.0</v>
      </c>
      <c r="F172" s="14" t="str">
        <f> J36</f>
        <v>Multistage build</v>
      </c>
      <c r="H172" s="5">
        <v>3.0</v>
      </c>
      <c r="I172" s="16">
        <f t="shared" si="57"/>
        <v>1</v>
      </c>
      <c r="M172" s="18"/>
      <c r="N172" s="19"/>
    </row>
    <row r="173">
      <c r="A173" s="22" t="s">
        <v>550</v>
      </c>
      <c r="B173" s="48" t="s">
        <v>551</v>
      </c>
      <c r="C173" s="49" t="s">
        <v>552</v>
      </c>
      <c r="D173" s="5" t="s">
        <v>553</v>
      </c>
      <c r="E173" s="5">
        <v>0.0</v>
      </c>
      <c r="F173" s="14" t="str">
        <f t="shared" ref="F173:F174" si="58"> J17</f>
        <v>Sort instruction</v>
      </c>
      <c r="G173" s="17" t="str">
        <f> R35</f>
        <v>SORT COPY</v>
      </c>
      <c r="H173" s="5">
        <v>3.0</v>
      </c>
      <c r="I173" s="16">
        <f t="shared" si="57"/>
        <v>1</v>
      </c>
      <c r="M173" s="18"/>
      <c r="N173" s="19"/>
    </row>
    <row r="174">
      <c r="A174" s="30"/>
      <c r="B174" s="48"/>
      <c r="C174" s="49"/>
      <c r="D174" s="5"/>
      <c r="E174" s="5"/>
      <c r="F174" s="14" t="str">
        <f t="shared" si="58"/>
        <v>Sort istallation sequence</v>
      </c>
      <c r="H174" s="5">
        <v>3.0</v>
      </c>
      <c r="I174" s="16"/>
      <c r="M174" s="18"/>
      <c r="N174" s="19"/>
    </row>
    <row r="175">
      <c r="A175" s="22" t="s">
        <v>554</v>
      </c>
      <c r="B175" s="48" t="s">
        <v>555</v>
      </c>
      <c r="C175" s="49" t="s">
        <v>556</v>
      </c>
      <c r="D175" s="5" t="s">
        <v>557</v>
      </c>
      <c r="E175" s="16"/>
      <c r="F175" s="14" t="str">
        <f> J31</f>
        <v>Remove unecessry installation</v>
      </c>
      <c r="H175" s="5">
        <v>3.0</v>
      </c>
      <c r="I175" s="16">
        <f t="shared" ref="I175:I178" si="59"> COUNTIF(B:B,B175)</f>
        <v>1</v>
      </c>
      <c r="M175" s="18"/>
      <c r="N175" s="19"/>
    </row>
    <row r="176">
      <c r="A176" s="22" t="s">
        <v>558</v>
      </c>
      <c r="B176" s="48" t="s">
        <v>559</v>
      </c>
      <c r="C176" s="49" t="s">
        <v>560</v>
      </c>
      <c r="D176" s="16"/>
      <c r="E176" s="5" t="s">
        <v>561</v>
      </c>
      <c r="F176" s="14" t="str">
        <f> J36</f>
        <v>Multistage build</v>
      </c>
      <c r="H176" s="5">
        <v>3.0</v>
      </c>
      <c r="I176" s="16">
        <f t="shared" si="59"/>
        <v>1</v>
      </c>
      <c r="M176" s="18"/>
      <c r="N176" s="19"/>
    </row>
    <row r="177">
      <c r="A177" s="22" t="s">
        <v>562</v>
      </c>
      <c r="B177" s="48" t="s">
        <v>563</v>
      </c>
      <c r="C177" s="49" t="s">
        <v>564</v>
      </c>
      <c r="D177" s="5" t="s">
        <v>525</v>
      </c>
      <c r="E177" s="5">
        <v>0.0</v>
      </c>
      <c r="F177" s="14" t="str">
        <f> J31</f>
        <v>Remove unecessry installation</v>
      </c>
      <c r="H177" s="5">
        <v>3.0</v>
      </c>
      <c r="I177" s="16">
        <f t="shared" si="59"/>
        <v>1</v>
      </c>
      <c r="M177" s="18"/>
      <c r="N177" s="19"/>
    </row>
    <row r="178">
      <c r="A178" s="22" t="s">
        <v>565</v>
      </c>
      <c r="B178" s="48" t="s">
        <v>566</v>
      </c>
      <c r="C178" s="49" t="s">
        <v>567</v>
      </c>
      <c r="D178" s="5" t="s">
        <v>568</v>
      </c>
      <c r="E178" s="5">
        <v>11.0</v>
      </c>
      <c r="F178" s="14" t="str">
        <f> J3</f>
        <v>Use smaller image</v>
      </c>
      <c r="H178" s="5">
        <v>3.0</v>
      </c>
      <c r="I178" s="16">
        <f t="shared" si="59"/>
        <v>1</v>
      </c>
      <c r="M178" s="18"/>
      <c r="N178" s="19"/>
    </row>
    <row r="179">
      <c r="A179" s="30"/>
      <c r="B179" s="48"/>
      <c r="C179" s="49"/>
      <c r="D179" s="5"/>
      <c r="E179" s="5"/>
      <c r="F179" s="14" t="str">
        <f> J31</f>
        <v>Remove unecessry installation</v>
      </c>
      <c r="H179" s="5">
        <v>3.0</v>
      </c>
      <c r="I179" s="16"/>
      <c r="M179" s="18"/>
      <c r="N179" s="19"/>
    </row>
    <row r="180">
      <c r="A180" s="22" t="s">
        <v>569</v>
      </c>
      <c r="B180" s="48" t="s">
        <v>570</v>
      </c>
      <c r="C180" s="49" t="s">
        <v>571</v>
      </c>
      <c r="D180" s="5" t="s">
        <v>572</v>
      </c>
      <c r="E180" s="5">
        <v>244.0</v>
      </c>
      <c r="F180" s="14" t="str">
        <f t="shared" ref="F180:F181" si="60"> J2</f>
        <v>Canghe/choose another base image</v>
      </c>
      <c r="H180" s="5">
        <v>3.0</v>
      </c>
      <c r="I180" s="16">
        <f> COUNTIF(B:B,B180)</f>
        <v>1</v>
      </c>
      <c r="M180" s="18"/>
      <c r="N180" s="19"/>
    </row>
    <row r="181">
      <c r="A181" s="30"/>
      <c r="B181" s="48"/>
      <c r="C181" s="49"/>
      <c r="D181" s="5"/>
      <c r="E181" s="5"/>
      <c r="F181" s="14" t="str">
        <f t="shared" si="60"/>
        <v>Use smaller image</v>
      </c>
      <c r="H181" s="5">
        <v>3.0</v>
      </c>
      <c r="I181" s="16"/>
      <c r="M181" s="18"/>
      <c r="N181" s="19"/>
    </row>
    <row r="182">
      <c r="A182" s="22" t="s">
        <v>573</v>
      </c>
      <c r="B182" s="48" t="s">
        <v>574</v>
      </c>
      <c r="C182" s="49" t="s">
        <v>575</v>
      </c>
      <c r="D182" s="5" t="s">
        <v>576</v>
      </c>
      <c r="E182" s="5">
        <v>0.0</v>
      </c>
      <c r="F182" s="14" t="str">
        <f> J28</f>
        <v>Romove data from container with rm in RUN command</v>
      </c>
      <c r="G182" s="15" t="str">
        <f> R35</f>
        <v>SORT COPY</v>
      </c>
      <c r="H182" s="5">
        <v>3.0</v>
      </c>
      <c r="I182" s="16">
        <f> COUNTIF(B:B,B182)</f>
        <v>1</v>
      </c>
      <c r="M182" s="18"/>
      <c r="N182" s="19"/>
    </row>
    <row r="183">
      <c r="A183" s="30"/>
      <c r="B183" s="48"/>
      <c r="C183" s="49"/>
      <c r="D183" s="5"/>
      <c r="E183" s="5"/>
      <c r="F183" s="14" t="str">
        <f t="shared" ref="F183:F184" si="61"> J17</f>
        <v>Sort instruction</v>
      </c>
      <c r="G183" s="15"/>
      <c r="H183" s="5">
        <v>3.0</v>
      </c>
      <c r="I183" s="16"/>
      <c r="M183" s="18"/>
      <c r="N183" s="19"/>
    </row>
    <row r="184">
      <c r="A184" s="30"/>
      <c r="B184" s="48"/>
      <c r="C184" s="49"/>
      <c r="D184" s="5"/>
      <c r="E184" s="5"/>
      <c r="F184" s="14" t="str">
        <f t="shared" si="61"/>
        <v>Sort istallation sequence</v>
      </c>
      <c r="G184" s="15"/>
      <c r="H184" s="5">
        <v>3.0</v>
      </c>
      <c r="I184" s="16"/>
      <c r="M184" s="18"/>
      <c r="N184" s="19"/>
    </row>
    <row r="185">
      <c r="A185" s="30"/>
      <c r="B185" s="48"/>
      <c r="C185" s="49"/>
      <c r="D185" s="5"/>
      <c r="E185" s="5"/>
      <c r="F185" s="14" t="str">
        <f> J31</f>
        <v>Remove unecessry installation</v>
      </c>
      <c r="G185" s="15"/>
      <c r="H185" s="5">
        <v>3.0</v>
      </c>
      <c r="I185" s="16"/>
      <c r="M185" s="18"/>
      <c r="N185" s="19"/>
    </row>
    <row r="186">
      <c r="A186" s="59" t="s">
        <v>577</v>
      </c>
      <c r="B186" s="60" t="s">
        <v>578</v>
      </c>
      <c r="C186" s="49" t="s">
        <v>579</v>
      </c>
      <c r="D186" s="5" t="s">
        <v>580</v>
      </c>
      <c r="E186" s="5">
        <v>0.0</v>
      </c>
      <c r="F186" s="14" t="str">
        <f> J52</f>
        <v>--keep-outdated</v>
      </c>
      <c r="H186" s="5">
        <v>3.0</v>
      </c>
      <c r="I186" s="16">
        <f t="shared" ref="I186:I187" si="62"> COUNTIF(B:B,B186)</f>
        <v>1</v>
      </c>
      <c r="M186" s="18"/>
      <c r="N186" s="19"/>
    </row>
    <row r="187">
      <c r="A187" s="22" t="s">
        <v>581</v>
      </c>
      <c r="B187" s="48" t="s">
        <v>582</v>
      </c>
      <c r="C187" s="49" t="s">
        <v>583</v>
      </c>
      <c r="D187" s="5" t="s">
        <v>584</v>
      </c>
      <c r="E187" s="5">
        <v>13.0</v>
      </c>
      <c r="F187" s="14" t="str">
        <f> J5</f>
        <v>Upgrade version of base image</v>
      </c>
      <c r="H187" s="5">
        <v>3.0</v>
      </c>
      <c r="I187" s="16">
        <f t="shared" si="62"/>
        <v>1</v>
      </c>
      <c r="M187" s="18"/>
      <c r="N187" s="19"/>
    </row>
    <row r="188">
      <c r="A188" s="30"/>
      <c r="B188" s="48"/>
      <c r="C188" s="49"/>
      <c r="D188" s="5"/>
      <c r="E188" s="5"/>
      <c r="F188" s="14" t="str">
        <f> J36</f>
        <v>Multistage build</v>
      </c>
      <c r="H188" s="5">
        <v>3.0</v>
      </c>
      <c r="I188" s="16"/>
      <c r="M188" s="18"/>
      <c r="N188" s="19"/>
    </row>
    <row r="189">
      <c r="A189" s="22" t="s">
        <v>585</v>
      </c>
      <c r="B189" s="48" t="s">
        <v>586</v>
      </c>
      <c r="C189" s="49" t="s">
        <v>587</v>
      </c>
      <c r="D189" s="5" t="s">
        <v>588</v>
      </c>
      <c r="E189" s="5">
        <v>0.0</v>
      </c>
      <c r="F189" s="14" t="str">
        <f> J31</f>
        <v>Remove unecessry installation</v>
      </c>
      <c r="H189" s="5">
        <v>3.0</v>
      </c>
      <c r="I189" s="16">
        <f t="shared" ref="I189:I190" si="63"> COUNTIF(B:B,B189)</f>
        <v>1</v>
      </c>
      <c r="M189" s="18"/>
      <c r="N189" s="19"/>
    </row>
    <row r="190">
      <c r="A190" s="22" t="s">
        <v>589</v>
      </c>
      <c r="B190" s="48" t="s">
        <v>590</v>
      </c>
      <c r="C190" s="49" t="s">
        <v>591</v>
      </c>
      <c r="D190" s="5" t="s">
        <v>592</v>
      </c>
      <c r="E190" s="5">
        <v>0.0</v>
      </c>
      <c r="F190" s="14" t="str">
        <f> J20</f>
        <v>Inline RUN istruction</v>
      </c>
      <c r="G190" s="17" t="str">
        <f> R35</f>
        <v>SORT COPY</v>
      </c>
      <c r="H190" s="5">
        <v>3.0</v>
      </c>
      <c r="I190" s="16">
        <f t="shared" si="63"/>
        <v>1</v>
      </c>
      <c r="M190" s="18"/>
      <c r="N190" s="19"/>
    </row>
    <row r="191">
      <c r="A191" s="30"/>
      <c r="B191" s="48"/>
      <c r="C191" s="49"/>
      <c r="D191" s="5"/>
      <c r="E191" s="5"/>
      <c r="F191" s="14" t="str">
        <f t="shared" ref="F191:F192" si="64"> J17</f>
        <v>Sort instruction</v>
      </c>
      <c r="H191" s="5">
        <v>3.0</v>
      </c>
      <c r="I191" s="16"/>
      <c r="M191" s="18"/>
      <c r="N191" s="19"/>
    </row>
    <row r="192">
      <c r="A192" s="30"/>
      <c r="B192" s="48"/>
      <c r="C192" s="49"/>
      <c r="D192" s="5"/>
      <c r="E192" s="5"/>
      <c r="F192" s="14" t="str">
        <f t="shared" si="64"/>
        <v>Sort istallation sequence</v>
      </c>
      <c r="H192" s="5">
        <v>3.0</v>
      </c>
      <c r="I192" s="16"/>
      <c r="M192" s="18"/>
      <c r="N192" s="19"/>
    </row>
    <row r="193">
      <c r="A193" s="22" t="s">
        <v>593</v>
      </c>
      <c r="B193" s="48" t="s">
        <v>594</v>
      </c>
      <c r="C193" s="49" t="s">
        <v>595</v>
      </c>
      <c r="D193" s="5" t="s">
        <v>596</v>
      </c>
      <c r="E193" s="5">
        <v>1.0</v>
      </c>
      <c r="F193" s="14" t="str">
        <f t="shared" ref="F193:F194" si="65"> J2</f>
        <v>Canghe/choose another base image</v>
      </c>
      <c r="H193" s="5">
        <v>3.0</v>
      </c>
      <c r="I193" s="16">
        <f> COUNTIF(B:B,B193)</f>
        <v>1</v>
      </c>
      <c r="M193" s="18"/>
      <c r="N193" s="19"/>
    </row>
    <row r="194">
      <c r="A194" s="30"/>
      <c r="B194" s="48"/>
      <c r="C194" s="49"/>
      <c r="D194" s="5"/>
      <c r="E194" s="5"/>
      <c r="F194" s="14" t="str">
        <f t="shared" si="65"/>
        <v>Use smaller image</v>
      </c>
      <c r="H194" s="5">
        <v>3.0</v>
      </c>
      <c r="I194" s="16"/>
      <c r="M194" s="18"/>
      <c r="N194" s="19"/>
    </row>
    <row r="195">
      <c r="A195" s="22" t="s">
        <v>597</v>
      </c>
      <c r="B195" s="48" t="s">
        <v>598</v>
      </c>
      <c r="C195" s="49" t="s">
        <v>599</v>
      </c>
      <c r="D195" s="5" t="s">
        <v>600</v>
      </c>
      <c r="E195" s="5">
        <v>0.0</v>
      </c>
      <c r="F195" s="14" t="str">
        <f> J28</f>
        <v>Romove data from container with rm in RUN command</v>
      </c>
      <c r="H195" s="5">
        <v>3.0</v>
      </c>
      <c r="I195" s="16">
        <f t="shared" ref="I195:I196" si="66"> COUNTIF(B:B,B195)</f>
        <v>1</v>
      </c>
      <c r="M195" s="18"/>
      <c r="N195" s="19"/>
    </row>
    <row r="196">
      <c r="A196" s="22" t="s">
        <v>601</v>
      </c>
      <c r="B196" s="48" t="s">
        <v>602</v>
      </c>
      <c r="C196" s="49" t="s">
        <v>603</v>
      </c>
      <c r="D196" s="5" t="s">
        <v>604</v>
      </c>
      <c r="E196" s="5">
        <v>0.0</v>
      </c>
      <c r="F196" s="14" t="str">
        <f t="shared" ref="F196:F197" si="67"> J17</f>
        <v>Sort instruction</v>
      </c>
      <c r="G196" s="17" t="str">
        <f> R35</f>
        <v>SORT COPY</v>
      </c>
      <c r="H196" s="5">
        <v>3.0</v>
      </c>
      <c r="I196" s="16">
        <f t="shared" si="66"/>
        <v>1</v>
      </c>
      <c r="M196" s="18"/>
      <c r="N196" s="19"/>
    </row>
    <row r="197">
      <c r="A197" s="30"/>
      <c r="B197" s="48"/>
      <c r="C197" s="49"/>
      <c r="D197" s="5"/>
      <c r="E197" s="5"/>
      <c r="F197" s="14" t="str">
        <f t="shared" si="67"/>
        <v>Sort istallation sequence</v>
      </c>
      <c r="H197" s="5">
        <v>3.0</v>
      </c>
      <c r="I197" s="16"/>
      <c r="M197" s="18"/>
      <c r="N197" s="19"/>
    </row>
    <row r="198">
      <c r="A198" s="22" t="s">
        <v>605</v>
      </c>
      <c r="B198" s="48" t="s">
        <v>606</v>
      </c>
      <c r="C198" s="49" t="s">
        <v>607</v>
      </c>
      <c r="D198" s="5" t="s">
        <v>608</v>
      </c>
      <c r="E198" s="5">
        <v>0.0</v>
      </c>
      <c r="F198" s="14" t="str">
        <f> J2</f>
        <v>Canghe/choose another base image</v>
      </c>
      <c r="H198" s="5">
        <v>3.0</v>
      </c>
      <c r="I198" s="16">
        <f t="shared" ref="I198:I200" si="68"> COUNTIF(B:B,B198)</f>
        <v>1</v>
      </c>
      <c r="M198" s="18"/>
      <c r="N198" s="19"/>
    </row>
    <row r="199">
      <c r="A199" s="22" t="s">
        <v>609</v>
      </c>
      <c r="B199" s="48" t="s">
        <v>610</v>
      </c>
      <c r="C199" s="49" t="s">
        <v>611</v>
      </c>
      <c r="D199" s="5" t="s">
        <v>612</v>
      </c>
      <c r="E199" s="5">
        <v>7.0</v>
      </c>
      <c r="F199" s="14" t="str">
        <f> J53</f>
        <v>Change dowload protocol(curl to wget)</v>
      </c>
      <c r="H199" s="5">
        <v>3.0</v>
      </c>
      <c r="I199" s="16">
        <f t="shared" si="68"/>
        <v>1</v>
      </c>
      <c r="M199" s="18"/>
      <c r="N199" s="19"/>
    </row>
    <row r="200">
      <c r="A200" s="22" t="s">
        <v>613</v>
      </c>
      <c r="B200" s="48" t="s">
        <v>614</v>
      </c>
      <c r="C200" s="49" t="s">
        <v>615</v>
      </c>
      <c r="D200" s="16"/>
      <c r="E200" s="5">
        <v>0.0</v>
      </c>
      <c r="F200" s="14" t="str">
        <f> J20</f>
        <v>Inline RUN istruction</v>
      </c>
      <c r="H200" s="5">
        <v>3.0</v>
      </c>
      <c r="I200" s="16">
        <f t="shared" si="68"/>
        <v>1</v>
      </c>
      <c r="M200" s="18"/>
      <c r="N200" s="19"/>
    </row>
    <row r="201">
      <c r="A201" s="30"/>
      <c r="B201" s="48"/>
      <c r="C201" s="49"/>
      <c r="D201" s="16"/>
      <c r="E201" s="5"/>
      <c r="F201" s="14" t="str">
        <f> J28</f>
        <v>Romove data from container with rm in RUN command</v>
      </c>
      <c r="H201" s="5">
        <v>3.0</v>
      </c>
      <c r="I201" s="16"/>
      <c r="M201" s="18"/>
      <c r="N201" s="19"/>
    </row>
    <row r="202">
      <c r="A202" s="22" t="s">
        <v>616</v>
      </c>
      <c r="B202" s="48" t="s">
        <v>617</v>
      </c>
      <c r="C202" s="49" t="s">
        <v>618</v>
      </c>
      <c r="D202" s="5" t="s">
        <v>619</v>
      </c>
      <c r="E202" s="5">
        <v>48.0</v>
      </c>
      <c r="F202" s="14" t="str">
        <f> J3</f>
        <v>Use smaller image</v>
      </c>
      <c r="H202" s="5">
        <v>3.0</v>
      </c>
      <c r="I202" s="16">
        <f> COUNTIF(B:B,B202)</f>
        <v>1</v>
      </c>
      <c r="M202" s="18"/>
      <c r="N202" s="19"/>
    </row>
    <row r="203">
      <c r="A203" s="30"/>
      <c r="B203" s="48"/>
      <c r="C203" s="49"/>
      <c r="D203" s="5"/>
      <c r="E203" s="5"/>
      <c r="F203" s="14" t="str">
        <f> J41</f>
        <v>Change ADD in COPY</v>
      </c>
      <c r="H203" s="5">
        <v>3.0</v>
      </c>
      <c r="I203" s="16"/>
      <c r="M203" s="18"/>
      <c r="N203" s="19"/>
    </row>
    <row r="204">
      <c r="A204" s="22" t="s">
        <v>620</v>
      </c>
      <c r="B204" s="48" t="s">
        <v>621</v>
      </c>
      <c r="C204" s="49" t="s">
        <v>622</v>
      </c>
      <c r="D204" s="5" t="s">
        <v>623</v>
      </c>
      <c r="E204" s="5">
        <v>0.0</v>
      </c>
      <c r="F204" s="14" t="str">
        <f> J18</f>
        <v>Sort istallation sequence</v>
      </c>
      <c r="H204" s="5">
        <v>3.0</v>
      </c>
      <c r="I204" s="16">
        <f t="shared" ref="I204:I206" si="69"> COUNTIF(B:B,B204)</f>
        <v>1</v>
      </c>
      <c r="M204" s="18"/>
      <c r="N204" s="19"/>
    </row>
    <row r="205">
      <c r="A205" s="22" t="s">
        <v>624</v>
      </c>
      <c r="B205" s="48" t="s">
        <v>625</v>
      </c>
      <c r="C205" s="49" t="s">
        <v>626</v>
      </c>
      <c r="D205" s="5" t="s">
        <v>627</v>
      </c>
      <c r="E205" s="5">
        <v>1.0</v>
      </c>
      <c r="F205" s="14" t="str">
        <f> J17</f>
        <v>Sort instruction</v>
      </c>
      <c r="G205" s="17" t="str">
        <f> R35</f>
        <v>SORT COPY</v>
      </c>
      <c r="H205" s="5">
        <v>3.0</v>
      </c>
      <c r="I205" s="16">
        <f t="shared" si="69"/>
        <v>1</v>
      </c>
      <c r="M205" s="18"/>
      <c r="N205" s="19"/>
    </row>
    <row r="206">
      <c r="A206" s="22" t="s">
        <v>628</v>
      </c>
      <c r="B206" s="48" t="s">
        <v>629</v>
      </c>
      <c r="C206" s="49" t="s">
        <v>630</v>
      </c>
      <c r="D206" s="5" t="s">
        <v>631</v>
      </c>
      <c r="E206" s="5">
        <v>1.0</v>
      </c>
      <c r="F206" s="14" t="str">
        <f t="shared" ref="F206:F207" si="70"> J2</f>
        <v>Canghe/choose another base image</v>
      </c>
      <c r="H206" s="5">
        <v>3.0</v>
      </c>
      <c r="I206" s="16">
        <f t="shared" si="69"/>
        <v>1</v>
      </c>
      <c r="M206" s="18"/>
      <c r="N206" s="19"/>
    </row>
    <row r="207">
      <c r="A207" s="30"/>
      <c r="B207" s="48"/>
      <c r="C207" s="49"/>
      <c r="D207" s="5"/>
      <c r="E207" s="5"/>
      <c r="F207" s="14" t="str">
        <f t="shared" si="70"/>
        <v>Use smaller image</v>
      </c>
      <c r="H207" s="5">
        <v>3.0</v>
      </c>
      <c r="I207" s="16"/>
      <c r="M207" s="18"/>
      <c r="N207" s="19"/>
    </row>
    <row r="208">
      <c r="A208" s="30"/>
      <c r="B208" s="48"/>
      <c r="C208" s="49"/>
      <c r="D208" s="5"/>
      <c r="E208" s="5"/>
      <c r="F208" s="14" t="str">
        <f>J28</f>
        <v>Romove data from container with rm in RUN command</v>
      </c>
      <c r="H208" s="5">
        <v>3.0</v>
      </c>
      <c r="I208" s="16"/>
      <c r="M208" s="18"/>
      <c r="N208" s="19"/>
    </row>
    <row r="209">
      <c r="A209" s="30"/>
      <c r="B209" s="48"/>
      <c r="C209" s="49"/>
      <c r="D209" s="5"/>
      <c r="E209" s="5"/>
      <c r="F209" s="14" t="str">
        <f> J18</f>
        <v>Sort istallation sequence</v>
      </c>
      <c r="H209" s="5">
        <v>3.0</v>
      </c>
      <c r="I209" s="16"/>
      <c r="M209" s="18"/>
      <c r="N209" s="19"/>
    </row>
    <row r="210">
      <c r="A210" s="22" t="s">
        <v>632</v>
      </c>
      <c r="B210" s="48" t="s">
        <v>633</v>
      </c>
      <c r="C210" s="49" t="s">
        <v>634</v>
      </c>
      <c r="D210" s="5" t="s">
        <v>635</v>
      </c>
      <c r="E210" s="5">
        <v>0.0</v>
      </c>
      <c r="F210" s="14" t="str">
        <f t="shared" ref="F210:F211" si="71"> J17</f>
        <v>Sort instruction</v>
      </c>
      <c r="G210" s="15" t="str">
        <f> R36</f>
        <v>SORT ADD</v>
      </c>
      <c r="H210" s="5">
        <v>3.0</v>
      </c>
      <c r="I210" s="16">
        <f t="shared" ref="I210:I213" si="72"> COUNTIF(B:B,B210)</f>
        <v>1</v>
      </c>
      <c r="M210" s="18"/>
      <c r="N210" s="19"/>
    </row>
    <row r="211">
      <c r="A211" s="22" t="s">
        <v>636</v>
      </c>
      <c r="B211" s="48" t="s">
        <v>637</v>
      </c>
      <c r="C211" s="49" t="s">
        <v>638</v>
      </c>
      <c r="D211" s="5" t="s">
        <v>639</v>
      </c>
      <c r="E211" s="5">
        <v>0.0</v>
      </c>
      <c r="F211" s="14" t="str">
        <f t="shared" si="71"/>
        <v>Sort istallation sequence</v>
      </c>
      <c r="H211" s="5">
        <v>3.0</v>
      </c>
      <c r="I211" s="16">
        <f t="shared" si="72"/>
        <v>1</v>
      </c>
      <c r="M211" s="18"/>
      <c r="N211" s="19"/>
    </row>
    <row r="212">
      <c r="A212" s="22" t="s">
        <v>640</v>
      </c>
      <c r="B212" s="48" t="s">
        <v>641</v>
      </c>
      <c r="C212" s="49" t="s">
        <v>642</v>
      </c>
      <c r="D212" s="5" t="s">
        <v>643</v>
      </c>
      <c r="E212" s="5">
        <v>25.0</v>
      </c>
      <c r="F212" s="14" t="str">
        <f> J21</f>
        <v>Separate RUN command</v>
      </c>
      <c r="H212" s="5">
        <v>3.0</v>
      </c>
      <c r="I212" s="16">
        <f t="shared" si="72"/>
        <v>1</v>
      </c>
      <c r="M212" s="18"/>
      <c r="N212" s="19"/>
    </row>
    <row r="213">
      <c r="A213" s="22" t="s">
        <v>644</v>
      </c>
      <c r="B213" s="48" t="s">
        <v>645</v>
      </c>
      <c r="C213" s="49" t="s">
        <v>646</v>
      </c>
      <c r="D213" s="5" t="s">
        <v>647</v>
      </c>
      <c r="E213" s="5">
        <v>0.0</v>
      </c>
      <c r="F213" s="14" t="str">
        <f> J5</f>
        <v>Upgrade version of base image</v>
      </c>
      <c r="H213" s="5">
        <v>3.0</v>
      </c>
      <c r="I213" s="16">
        <f t="shared" si="72"/>
        <v>1</v>
      </c>
      <c r="M213" s="18"/>
      <c r="N213" s="19"/>
    </row>
    <row r="214">
      <c r="A214" s="30"/>
      <c r="B214" s="48"/>
      <c r="C214" s="49"/>
      <c r="D214" s="5"/>
      <c r="E214" s="5"/>
      <c r="F214" s="14" t="str">
        <f> J18</f>
        <v>Sort istallation sequence</v>
      </c>
      <c r="H214" s="5">
        <v>3.0</v>
      </c>
      <c r="I214" s="16"/>
      <c r="M214" s="18"/>
      <c r="N214" s="19"/>
    </row>
    <row r="215">
      <c r="A215" s="22" t="s">
        <v>648</v>
      </c>
      <c r="B215" s="48" t="s">
        <v>649</v>
      </c>
      <c r="C215" s="49" t="s">
        <v>650</v>
      </c>
      <c r="D215" s="5" t="s">
        <v>651</v>
      </c>
      <c r="E215" s="5">
        <v>0.0</v>
      </c>
      <c r="F215" s="14" t="str">
        <f> J17</f>
        <v>Sort instruction</v>
      </c>
      <c r="G215" s="17" t="str">
        <f> R35</f>
        <v>SORT COPY</v>
      </c>
      <c r="H215" s="5">
        <v>3.0</v>
      </c>
      <c r="I215" s="16">
        <f t="shared" ref="I215:I218" si="73"> COUNTIF(B:B,B215)</f>
        <v>1</v>
      </c>
      <c r="M215" s="18"/>
      <c r="N215" s="19"/>
    </row>
    <row r="216">
      <c r="A216" s="22" t="s">
        <v>652</v>
      </c>
      <c r="B216" s="48" t="s">
        <v>653</v>
      </c>
      <c r="C216" s="49" t="s">
        <v>654</v>
      </c>
      <c r="D216" s="5" t="s">
        <v>655</v>
      </c>
      <c r="E216" s="5">
        <v>12.0</v>
      </c>
      <c r="F216" s="14" t="str">
        <f t="shared" ref="F216:F217" si="74"> J36</f>
        <v>Multistage build</v>
      </c>
      <c r="H216" s="5">
        <v>3.0</v>
      </c>
      <c r="I216" s="16">
        <f t="shared" si="73"/>
        <v>1</v>
      </c>
      <c r="M216" s="18"/>
      <c r="N216" s="19"/>
    </row>
    <row r="217">
      <c r="A217" s="22" t="s">
        <v>656</v>
      </c>
      <c r="B217" s="48" t="s">
        <v>657</v>
      </c>
      <c r="C217" s="49" t="s">
        <v>658</v>
      </c>
      <c r="D217" s="16"/>
      <c r="E217" s="5">
        <v>0.0</v>
      </c>
      <c r="F217" s="14" t="str">
        <f t="shared" si="74"/>
        <v>Separate dockerfiles</v>
      </c>
      <c r="H217" s="5">
        <v>3.0</v>
      </c>
      <c r="I217" s="16">
        <f t="shared" si="73"/>
        <v>1</v>
      </c>
      <c r="M217" s="18"/>
      <c r="N217" s="19"/>
    </row>
    <row r="218">
      <c r="A218" s="22" t="s">
        <v>659</v>
      </c>
      <c r="B218" s="48" t="s">
        <v>660</v>
      </c>
      <c r="C218" s="49" t="s">
        <v>661</v>
      </c>
      <c r="D218" s="5" t="s">
        <v>662</v>
      </c>
      <c r="E218" s="5">
        <v>27.0</v>
      </c>
      <c r="F218" s="14" t="str">
        <f> J41</f>
        <v>Change ADD in COPY</v>
      </c>
      <c r="G218" s="15"/>
      <c r="H218" s="5">
        <v>3.0</v>
      </c>
      <c r="I218" s="16">
        <f t="shared" si="73"/>
        <v>1</v>
      </c>
      <c r="M218" s="18"/>
      <c r="N218" s="19"/>
    </row>
    <row r="219">
      <c r="A219" s="30"/>
      <c r="B219" s="48"/>
      <c r="C219" s="49"/>
      <c r="D219" s="5"/>
      <c r="E219" s="5"/>
      <c r="F219" s="14" t="str">
        <f> J27</f>
        <v>Add dipendencies</v>
      </c>
      <c r="G219" s="15"/>
      <c r="H219" s="5">
        <v>3.0</v>
      </c>
      <c r="I219" s="16"/>
      <c r="M219" s="18"/>
      <c r="N219" s="19"/>
    </row>
    <row r="220">
      <c r="A220" s="22" t="s">
        <v>663</v>
      </c>
      <c r="B220" s="48" t="s">
        <v>664</v>
      </c>
      <c r="C220" s="49" t="s">
        <v>665</v>
      </c>
      <c r="D220" s="5" t="s">
        <v>666</v>
      </c>
      <c r="E220" s="5">
        <v>854.0</v>
      </c>
      <c r="F220" s="14" t="str">
        <f> J2</f>
        <v>Canghe/choose another base image</v>
      </c>
      <c r="H220" s="5">
        <v>3.0</v>
      </c>
      <c r="I220" s="16">
        <f> COUNTIF(B:B,B220)</f>
        <v>1</v>
      </c>
      <c r="M220" s="18"/>
      <c r="N220" s="19"/>
    </row>
    <row r="221">
      <c r="A221" s="30"/>
      <c r="B221" s="48"/>
      <c r="C221" s="49"/>
      <c r="D221" s="5"/>
      <c r="E221" s="5"/>
      <c r="F221" s="14" t="str">
        <f>J28</f>
        <v>Romove data from container with rm in RUN command</v>
      </c>
      <c r="H221" s="5">
        <v>3.0</v>
      </c>
      <c r="I221" s="16"/>
      <c r="M221" s="18"/>
      <c r="N221" s="19"/>
    </row>
    <row r="222">
      <c r="A222" s="30"/>
      <c r="B222" s="48"/>
      <c r="C222" s="49"/>
      <c r="D222" s="5"/>
      <c r="E222" s="5"/>
      <c r="F222" s="14" t="str">
        <f> J31</f>
        <v>Remove unecessry installation</v>
      </c>
      <c r="H222" s="5">
        <v>3.0</v>
      </c>
      <c r="I222" s="16"/>
      <c r="M222" s="18"/>
      <c r="N222" s="19"/>
    </row>
    <row r="223">
      <c r="A223" s="22" t="s">
        <v>667</v>
      </c>
      <c r="B223" s="48" t="s">
        <v>668</v>
      </c>
      <c r="C223" s="49" t="s">
        <v>669</v>
      </c>
      <c r="D223" s="16"/>
      <c r="E223" s="5">
        <v>6.0</v>
      </c>
      <c r="F223" s="14" t="str">
        <f t="shared" ref="F223:F224" si="75"> J2</f>
        <v>Canghe/choose another base image</v>
      </c>
      <c r="H223" s="5">
        <v>3.0</v>
      </c>
      <c r="I223" s="16">
        <f t="shared" ref="I223:I227" si="76"> COUNTIF(B:B,B223)</f>
        <v>1</v>
      </c>
      <c r="M223" s="18"/>
      <c r="N223" s="19"/>
    </row>
    <row r="224">
      <c r="A224" s="22" t="s">
        <v>670</v>
      </c>
      <c r="B224" s="48" t="s">
        <v>671</v>
      </c>
      <c r="C224" s="49" t="s">
        <v>672</v>
      </c>
      <c r="D224" s="5" t="s">
        <v>673</v>
      </c>
      <c r="E224" s="5">
        <v>2.0</v>
      </c>
      <c r="F224" s="14" t="str">
        <f t="shared" si="75"/>
        <v>Use smaller image</v>
      </c>
      <c r="H224" s="5">
        <v>3.0</v>
      </c>
      <c r="I224" s="16">
        <f t="shared" si="76"/>
        <v>1</v>
      </c>
      <c r="M224" s="18"/>
      <c r="N224" s="19"/>
    </row>
    <row r="225">
      <c r="A225" s="22" t="s">
        <v>674</v>
      </c>
      <c r="B225" s="48" t="s">
        <v>675</v>
      </c>
      <c r="C225" s="49" t="s">
        <v>676</v>
      </c>
      <c r="D225" s="5" t="s">
        <v>677</v>
      </c>
      <c r="E225" s="5">
        <v>5.0</v>
      </c>
      <c r="F225" s="14" t="str">
        <f> J41</f>
        <v>Change ADD in COPY</v>
      </c>
      <c r="H225" s="5">
        <v>2.0</v>
      </c>
      <c r="I225" s="16">
        <f t="shared" si="76"/>
        <v>1</v>
      </c>
      <c r="M225" s="18"/>
      <c r="N225" s="19"/>
    </row>
    <row r="226">
      <c r="A226" s="22" t="s">
        <v>678</v>
      </c>
      <c r="B226" s="48" t="s">
        <v>679</v>
      </c>
      <c r="C226" s="49" t="s">
        <v>680</v>
      </c>
      <c r="D226" s="5" t="s">
        <v>681</v>
      </c>
      <c r="E226" s="5">
        <v>13.0</v>
      </c>
      <c r="F226" s="14" t="str">
        <f> J20</f>
        <v>Inline RUN istruction</v>
      </c>
      <c r="H226" s="5">
        <v>2.0</v>
      </c>
      <c r="I226" s="16">
        <f t="shared" si="76"/>
        <v>1</v>
      </c>
      <c r="M226" s="18"/>
      <c r="N226" s="19"/>
    </row>
    <row r="227">
      <c r="A227" s="22" t="s">
        <v>682</v>
      </c>
      <c r="B227" s="48" t="s">
        <v>683</v>
      </c>
      <c r="C227" s="49" t="s">
        <v>684</v>
      </c>
      <c r="D227" s="16"/>
      <c r="E227" s="5">
        <v>0.0</v>
      </c>
      <c r="F227" s="14" t="str">
        <f> J41</f>
        <v>Change ADD in COPY</v>
      </c>
      <c r="H227" s="5">
        <v>2.0</v>
      </c>
      <c r="I227" s="16">
        <f t="shared" si="76"/>
        <v>1</v>
      </c>
      <c r="M227" s="18"/>
      <c r="N227" s="19"/>
    </row>
    <row r="228">
      <c r="A228" s="30"/>
      <c r="B228" s="48"/>
      <c r="C228" s="49"/>
      <c r="D228" s="16"/>
      <c r="E228" s="5"/>
      <c r="F228" s="14" t="str">
        <f>J20</f>
        <v>Inline RUN istruction</v>
      </c>
      <c r="H228" s="5">
        <v>2.0</v>
      </c>
      <c r="I228" s="16"/>
      <c r="M228" s="18"/>
      <c r="N228" s="19"/>
    </row>
    <row r="229">
      <c r="A229" s="22" t="s">
        <v>685</v>
      </c>
      <c r="B229" s="48" t="s">
        <v>686</v>
      </c>
      <c r="C229" s="49" t="s">
        <v>687</v>
      </c>
      <c r="D229" s="5" t="s">
        <v>688</v>
      </c>
      <c r="E229" s="5">
        <v>252.0</v>
      </c>
      <c r="F229" s="14" t="str">
        <f> J34</f>
        <v>--no-install-reccomends</v>
      </c>
      <c r="H229" s="5">
        <v>2.0</v>
      </c>
      <c r="I229" s="16">
        <f t="shared" ref="I229:I232" si="77"> COUNTIF(B:B,B229)</f>
        <v>1</v>
      </c>
      <c r="M229" s="18"/>
      <c r="N229" s="19"/>
    </row>
    <row r="230">
      <c r="A230" s="22" t="s">
        <v>689</v>
      </c>
      <c r="B230" s="48" t="s">
        <v>690</v>
      </c>
      <c r="C230" s="49" t="s">
        <v>691</v>
      </c>
      <c r="D230" s="5" t="s">
        <v>692</v>
      </c>
      <c r="E230" s="5">
        <v>47.0</v>
      </c>
      <c r="F230" s="14" t="str">
        <f> J28</f>
        <v>Romove data from container with rm in RUN command</v>
      </c>
      <c r="H230" s="5">
        <v>2.0</v>
      </c>
      <c r="I230" s="16">
        <f t="shared" si="77"/>
        <v>1</v>
      </c>
      <c r="M230" s="18"/>
      <c r="N230" s="19"/>
    </row>
    <row r="231">
      <c r="A231" s="22" t="s">
        <v>693</v>
      </c>
      <c r="B231" s="48" t="s">
        <v>694</v>
      </c>
      <c r="C231" s="49" t="s">
        <v>695</v>
      </c>
      <c r="D231" s="5" t="s">
        <v>696</v>
      </c>
      <c r="E231" s="5">
        <v>0.0</v>
      </c>
      <c r="F231" s="14" t="str">
        <f> J3 &amp; J36</f>
        <v>Use smaller imageMultistage build</v>
      </c>
      <c r="H231" s="5">
        <v>2.0</v>
      </c>
      <c r="I231" s="16">
        <f t="shared" si="77"/>
        <v>1</v>
      </c>
      <c r="M231" s="18"/>
      <c r="N231" s="19"/>
    </row>
    <row r="232">
      <c r="A232" s="22" t="s">
        <v>697</v>
      </c>
      <c r="B232" s="48" t="s">
        <v>698</v>
      </c>
      <c r="C232" s="49" t="s">
        <v>699</v>
      </c>
      <c r="D232" s="5" t="s">
        <v>700</v>
      </c>
      <c r="E232" s="5">
        <v>0.0</v>
      </c>
      <c r="F232" s="14" t="str">
        <f> J30</f>
        <v>Remove unecessary packages</v>
      </c>
      <c r="H232" s="5">
        <v>2.0</v>
      </c>
      <c r="I232" s="16">
        <f t="shared" si="77"/>
        <v>1</v>
      </c>
      <c r="M232" s="18"/>
      <c r="N232" s="19"/>
    </row>
    <row r="233">
      <c r="A233" s="30"/>
      <c r="B233" s="48"/>
      <c r="C233" s="49"/>
      <c r="D233" s="5"/>
      <c r="E233" s="5"/>
      <c r="F233" s="14" t="str">
        <f>J29</f>
        <v>Remove unecessary dipendencies</v>
      </c>
      <c r="H233" s="5">
        <v>2.0</v>
      </c>
      <c r="I233" s="16"/>
      <c r="M233" s="18"/>
      <c r="N233" s="19"/>
    </row>
    <row r="234">
      <c r="A234" s="22" t="s">
        <v>701</v>
      </c>
      <c r="B234" s="48" t="s">
        <v>702</v>
      </c>
      <c r="C234" s="49" t="s">
        <v>703</v>
      </c>
      <c r="D234" s="5" t="s">
        <v>704</v>
      </c>
      <c r="E234" s="5">
        <v>0.0</v>
      </c>
      <c r="F234" s="14" t="str">
        <f> J28</f>
        <v>Romove data from container with rm in RUN command</v>
      </c>
      <c r="H234" s="5">
        <v>2.0</v>
      </c>
      <c r="I234" s="16">
        <f t="shared" ref="I234:I242" si="78"> COUNTIF(B:B,B234)</f>
        <v>1</v>
      </c>
      <c r="M234" s="18"/>
      <c r="N234" s="19"/>
    </row>
    <row r="235">
      <c r="A235" s="22" t="s">
        <v>705</v>
      </c>
      <c r="B235" s="48" t="s">
        <v>706</v>
      </c>
      <c r="C235" s="49" t="s">
        <v>707</v>
      </c>
      <c r="D235" s="5" t="s">
        <v>708</v>
      </c>
      <c r="E235" s="5">
        <v>1.0</v>
      </c>
      <c r="F235" s="14" t="str">
        <f> J54</f>
        <v>apt-get autoremove</v>
      </c>
      <c r="H235" s="5">
        <v>2.0</v>
      </c>
      <c r="I235" s="16">
        <f t="shared" si="78"/>
        <v>1</v>
      </c>
      <c r="M235" s="18"/>
      <c r="N235" s="19"/>
    </row>
    <row r="236">
      <c r="A236" s="22" t="s">
        <v>709</v>
      </c>
      <c r="B236" s="48" t="s">
        <v>710</v>
      </c>
      <c r="C236" s="49" t="s">
        <v>711</v>
      </c>
      <c r="D236" s="5" t="s">
        <v>712</v>
      </c>
      <c r="E236" s="5">
        <v>0.0</v>
      </c>
      <c r="F236" s="14" t="str">
        <f> J3</f>
        <v>Use smaller image</v>
      </c>
      <c r="H236" s="5">
        <v>2.0</v>
      </c>
      <c r="I236" s="16">
        <f t="shared" si="78"/>
        <v>1</v>
      </c>
      <c r="M236" s="18"/>
      <c r="N236" s="19"/>
    </row>
    <row r="237">
      <c r="A237" s="22" t="s">
        <v>713</v>
      </c>
      <c r="B237" s="48" t="s">
        <v>714</v>
      </c>
      <c r="C237" s="49" t="s">
        <v>715</v>
      </c>
      <c r="D237" s="5" t="s">
        <v>716</v>
      </c>
      <c r="E237" s="5">
        <v>0.0</v>
      </c>
      <c r="F237" s="14" t="str">
        <f> J28</f>
        <v>Romove data from container with rm in RUN command</v>
      </c>
      <c r="H237" s="5">
        <v>2.0</v>
      </c>
      <c r="I237" s="16">
        <f t="shared" si="78"/>
        <v>1</v>
      </c>
      <c r="M237" s="18"/>
      <c r="N237" s="19"/>
    </row>
    <row r="238">
      <c r="A238" s="22" t="s">
        <v>717</v>
      </c>
      <c r="B238" s="48" t="s">
        <v>718</v>
      </c>
      <c r="C238" s="49" t="s">
        <v>719</v>
      </c>
      <c r="D238" s="5" t="s">
        <v>720</v>
      </c>
      <c r="E238" s="5">
        <v>1.0</v>
      </c>
      <c r="F238" s="14" t="str">
        <f> J18</f>
        <v>Sort istallation sequence</v>
      </c>
      <c r="G238" s="15"/>
      <c r="H238" s="5">
        <v>2.0</v>
      </c>
      <c r="I238" s="16">
        <f t="shared" si="78"/>
        <v>1</v>
      </c>
      <c r="M238" s="18"/>
      <c r="N238" s="19"/>
    </row>
    <row r="239">
      <c r="A239" s="22" t="s">
        <v>721</v>
      </c>
      <c r="B239" s="48" t="s">
        <v>722</v>
      </c>
      <c r="C239" s="49" t="s">
        <v>294</v>
      </c>
      <c r="D239" s="5" t="s">
        <v>723</v>
      </c>
      <c r="E239" s="5">
        <v>0.0</v>
      </c>
      <c r="F239" s="14" t="str">
        <f> J3</f>
        <v>Use smaller image</v>
      </c>
      <c r="H239" s="5">
        <v>2.0</v>
      </c>
      <c r="I239" s="16">
        <f t="shared" si="78"/>
        <v>1</v>
      </c>
      <c r="M239" s="18"/>
      <c r="N239" s="19"/>
    </row>
    <row r="240">
      <c r="A240" s="22" t="s">
        <v>724</v>
      </c>
      <c r="B240" s="48" t="s">
        <v>725</v>
      </c>
      <c r="C240" s="49" t="s">
        <v>726</v>
      </c>
      <c r="D240" s="5" t="s">
        <v>727</v>
      </c>
      <c r="E240" s="5">
        <v>31.0</v>
      </c>
      <c r="F240" s="14" t="str">
        <f> J37</f>
        <v>Separate dockerfiles</v>
      </c>
      <c r="H240" s="5">
        <v>2.0</v>
      </c>
      <c r="I240" s="16">
        <f t="shared" si="78"/>
        <v>1</v>
      </c>
      <c r="M240" s="18"/>
      <c r="N240" s="19"/>
    </row>
    <row r="241">
      <c r="A241" s="22" t="s">
        <v>728</v>
      </c>
      <c r="B241" s="48" t="s">
        <v>729</v>
      </c>
      <c r="C241" s="49" t="s">
        <v>730</v>
      </c>
      <c r="D241" s="5" t="s">
        <v>731</v>
      </c>
      <c r="E241" s="5">
        <v>3000.0</v>
      </c>
      <c r="F241" s="14" t="str">
        <f> J3</f>
        <v>Use smaller image</v>
      </c>
      <c r="H241" s="5">
        <v>2.0</v>
      </c>
      <c r="I241" s="16">
        <f t="shared" si="78"/>
        <v>1</v>
      </c>
      <c r="M241" s="18"/>
      <c r="N241" s="19"/>
    </row>
    <row r="242">
      <c r="A242" s="22" t="s">
        <v>732</v>
      </c>
      <c r="B242" s="48" t="s">
        <v>733</v>
      </c>
      <c r="C242" s="49" t="s">
        <v>734</v>
      </c>
      <c r="D242" s="5" t="s">
        <v>735</v>
      </c>
      <c r="E242" s="5">
        <v>0.0</v>
      </c>
      <c r="F242" s="14" t="str">
        <f> J3</f>
        <v>Use smaller image</v>
      </c>
      <c r="H242" s="5">
        <v>2.0</v>
      </c>
      <c r="I242" s="16">
        <f t="shared" si="78"/>
        <v>1</v>
      </c>
      <c r="M242" s="18"/>
      <c r="N242" s="19"/>
    </row>
    <row r="243">
      <c r="A243" s="30"/>
      <c r="B243" s="48"/>
      <c r="C243" s="49"/>
      <c r="D243" s="5"/>
      <c r="E243" s="5"/>
      <c r="F243" s="14" t="str">
        <f> J15</f>
        <v>.dockerignore</v>
      </c>
      <c r="H243" s="5">
        <v>2.0</v>
      </c>
      <c r="I243" s="16"/>
      <c r="M243" s="18"/>
      <c r="N243" s="19"/>
    </row>
    <row r="244">
      <c r="A244" s="22" t="s">
        <v>736</v>
      </c>
      <c r="B244" s="48" t="s">
        <v>737</v>
      </c>
      <c r="C244" s="49" t="s">
        <v>738</v>
      </c>
      <c r="D244" s="5" t="s">
        <v>739</v>
      </c>
      <c r="E244" s="5">
        <v>0.0</v>
      </c>
      <c r="F244" s="14" t="str">
        <f> J36</f>
        <v>Multistage build</v>
      </c>
      <c r="H244" s="5">
        <v>2.0</v>
      </c>
      <c r="I244" s="16">
        <f t="shared" ref="I244:I256" si="79"> COUNTIF(B:B,B244)</f>
        <v>1</v>
      </c>
      <c r="M244" s="18"/>
      <c r="N244" s="19"/>
    </row>
    <row r="245">
      <c r="A245" s="22" t="s">
        <v>740</v>
      </c>
      <c r="B245" s="48" t="s">
        <v>741</v>
      </c>
      <c r="C245" s="49" t="s">
        <v>742</v>
      </c>
      <c r="D245" s="5" t="s">
        <v>743</v>
      </c>
      <c r="E245" s="5">
        <v>59.0</v>
      </c>
      <c r="F245" s="14" t="str">
        <f> J20</f>
        <v>Inline RUN istruction</v>
      </c>
      <c r="H245" s="5">
        <v>2.0</v>
      </c>
      <c r="I245" s="16">
        <f t="shared" si="79"/>
        <v>1</v>
      </c>
      <c r="M245" s="18"/>
      <c r="N245" s="19"/>
    </row>
    <row r="246">
      <c r="A246" s="22" t="s">
        <v>744</v>
      </c>
      <c r="B246" s="48" t="s">
        <v>745</v>
      </c>
      <c r="C246" s="49" t="s">
        <v>746</v>
      </c>
      <c r="D246" s="5" t="s">
        <v>747</v>
      </c>
      <c r="E246" s="5">
        <v>1.0</v>
      </c>
      <c r="F246" s="14" t="str">
        <f> J6</f>
        <v>Change variant of same base image</v>
      </c>
      <c r="H246" s="5">
        <v>2.0</v>
      </c>
      <c r="I246" s="16">
        <f t="shared" si="79"/>
        <v>1</v>
      </c>
      <c r="M246" s="18"/>
      <c r="N246" s="19"/>
    </row>
    <row r="247">
      <c r="A247" s="22" t="s">
        <v>748</v>
      </c>
      <c r="B247" s="48" t="s">
        <v>749</v>
      </c>
      <c r="C247" s="49" t="s">
        <v>750</v>
      </c>
      <c r="D247" s="5" t="s">
        <v>751</v>
      </c>
      <c r="E247" s="5">
        <v>0.0</v>
      </c>
      <c r="F247" s="14" t="str">
        <f> J28</f>
        <v>Romove data from container with rm in RUN command</v>
      </c>
      <c r="H247" s="5">
        <v>2.0</v>
      </c>
      <c r="I247" s="16">
        <f t="shared" si="79"/>
        <v>1</v>
      </c>
      <c r="M247" s="18"/>
      <c r="N247" s="19"/>
    </row>
    <row r="248">
      <c r="A248" s="22" t="s">
        <v>752</v>
      </c>
      <c r="B248" s="48" t="s">
        <v>753</v>
      </c>
      <c r="C248" s="49" t="s">
        <v>435</v>
      </c>
      <c r="D248" s="5" t="s">
        <v>754</v>
      </c>
      <c r="E248" s="5">
        <v>0.0</v>
      </c>
      <c r="F248" s="14" t="str">
        <f> J28</f>
        <v>Romove data from container with rm in RUN command</v>
      </c>
      <c r="H248" s="5">
        <v>2.0</v>
      </c>
      <c r="I248" s="16">
        <f t="shared" si="79"/>
        <v>1</v>
      </c>
      <c r="M248" s="18"/>
      <c r="N248" s="19"/>
    </row>
    <row r="249">
      <c r="A249" s="22" t="s">
        <v>755</v>
      </c>
      <c r="B249" s="48" t="s">
        <v>756</v>
      </c>
      <c r="C249" s="49" t="s">
        <v>757</v>
      </c>
      <c r="D249" s="5" t="s">
        <v>758</v>
      </c>
      <c r="E249" s="5">
        <v>1.0</v>
      </c>
      <c r="F249" s="14" t="str">
        <f> J36</f>
        <v>Multistage build</v>
      </c>
      <c r="H249" s="5">
        <v>2.0</v>
      </c>
      <c r="I249" s="16">
        <f t="shared" si="79"/>
        <v>1</v>
      </c>
      <c r="M249" s="18"/>
      <c r="N249" s="19"/>
    </row>
    <row r="250">
      <c r="A250" s="22" t="s">
        <v>759</v>
      </c>
      <c r="B250" s="48" t="s">
        <v>760</v>
      </c>
      <c r="C250" s="49" t="s">
        <v>761</v>
      </c>
      <c r="D250" s="5" t="s">
        <v>762</v>
      </c>
      <c r="E250" s="5">
        <v>0.0</v>
      </c>
      <c r="F250" s="14" t="str">
        <f> J20</f>
        <v>Inline RUN istruction</v>
      </c>
      <c r="H250" s="5">
        <v>2.0</v>
      </c>
      <c r="I250" s="16">
        <f t="shared" si="79"/>
        <v>1</v>
      </c>
      <c r="M250" s="18"/>
      <c r="N250" s="19"/>
    </row>
    <row r="251">
      <c r="A251" s="22" t="s">
        <v>763</v>
      </c>
      <c r="B251" s="48" t="s">
        <v>764</v>
      </c>
      <c r="C251" s="49" t="s">
        <v>765</v>
      </c>
      <c r="D251" s="5" t="s">
        <v>766</v>
      </c>
      <c r="E251" s="5">
        <v>2600.0</v>
      </c>
      <c r="F251" s="14" t="str">
        <f> J28</f>
        <v>Romove data from container with rm in RUN command</v>
      </c>
      <c r="H251" s="5">
        <v>2.0</v>
      </c>
      <c r="I251" s="16">
        <f t="shared" si="79"/>
        <v>1</v>
      </c>
      <c r="M251" s="18"/>
      <c r="N251" s="19"/>
    </row>
    <row r="252">
      <c r="A252" s="22" t="s">
        <v>767</v>
      </c>
      <c r="B252" s="48" t="s">
        <v>768</v>
      </c>
      <c r="C252" s="49" t="s">
        <v>769</v>
      </c>
      <c r="D252" s="5" t="s">
        <v>770</v>
      </c>
      <c r="E252" s="5">
        <v>0.0</v>
      </c>
      <c r="F252" s="14" t="str">
        <f> J3</f>
        <v>Use smaller image</v>
      </c>
      <c r="H252" s="5">
        <v>2.0</v>
      </c>
      <c r="I252" s="16">
        <f t="shared" si="79"/>
        <v>1</v>
      </c>
      <c r="M252" s="18"/>
      <c r="N252" s="19"/>
    </row>
    <row r="253">
      <c r="A253" s="22" t="s">
        <v>771</v>
      </c>
      <c r="B253" s="48" t="s">
        <v>772</v>
      </c>
      <c r="C253" s="49" t="s">
        <v>773</v>
      </c>
      <c r="D253" s="5" t="s">
        <v>774</v>
      </c>
      <c r="E253" s="5">
        <v>36.0</v>
      </c>
      <c r="F253" s="14" t="str">
        <f> J44</f>
        <v>--no-cache</v>
      </c>
      <c r="H253" s="5">
        <v>2.0</v>
      </c>
      <c r="I253" s="16">
        <f t="shared" si="79"/>
        <v>1</v>
      </c>
      <c r="M253" s="18"/>
      <c r="N253" s="19"/>
    </row>
    <row r="254">
      <c r="A254" s="22" t="s">
        <v>775</v>
      </c>
      <c r="B254" s="48" t="s">
        <v>776</v>
      </c>
      <c r="C254" s="49" t="s">
        <v>777</v>
      </c>
      <c r="D254" s="5" t="s">
        <v>778</v>
      </c>
      <c r="E254" s="5">
        <v>6.0</v>
      </c>
      <c r="F254" s="14" t="str">
        <f> J32</f>
        <v>Strip not essential source files</v>
      </c>
      <c r="H254" s="5">
        <v>2.0</v>
      </c>
      <c r="I254" s="16">
        <f t="shared" si="79"/>
        <v>1</v>
      </c>
      <c r="M254" s="18"/>
      <c r="N254" s="19"/>
    </row>
    <row r="255">
      <c r="A255" s="22" t="s">
        <v>779</v>
      </c>
      <c r="B255" s="48" t="s">
        <v>780</v>
      </c>
      <c r="C255" s="49" t="s">
        <v>781</v>
      </c>
      <c r="D255" s="5" t="s">
        <v>782</v>
      </c>
      <c r="E255" s="5">
        <v>0.0</v>
      </c>
      <c r="F255" s="14" t="str">
        <f> J3</f>
        <v>Use smaller image</v>
      </c>
      <c r="H255" s="5">
        <v>2.0</v>
      </c>
      <c r="I255" s="16">
        <f t="shared" si="79"/>
        <v>1</v>
      </c>
      <c r="M255" s="18"/>
      <c r="N255" s="19"/>
    </row>
    <row r="256">
      <c r="A256" s="22" t="s">
        <v>783</v>
      </c>
      <c r="B256" s="48" t="s">
        <v>784</v>
      </c>
      <c r="C256" s="49" t="s">
        <v>785</v>
      </c>
      <c r="D256" s="5" t="s">
        <v>786</v>
      </c>
      <c r="E256" s="5">
        <v>45.0</v>
      </c>
      <c r="F256" s="14" t="str">
        <f> J3</f>
        <v>Use smaller image</v>
      </c>
      <c r="H256" s="5">
        <v>2.0</v>
      </c>
      <c r="I256" s="16">
        <f t="shared" si="79"/>
        <v>1</v>
      </c>
      <c r="M256" s="18"/>
      <c r="N256" s="19"/>
    </row>
    <row r="257">
      <c r="A257" s="30"/>
      <c r="B257" s="48"/>
      <c r="C257" s="49"/>
      <c r="D257" s="5"/>
      <c r="E257" s="5"/>
      <c r="F257" s="14" t="str">
        <f> J41</f>
        <v>Change ADD in COPY</v>
      </c>
      <c r="H257" s="5">
        <v>2.0</v>
      </c>
      <c r="I257" s="16"/>
      <c r="M257" s="18"/>
      <c r="N257" s="19"/>
    </row>
    <row r="258">
      <c r="A258" s="22" t="s">
        <v>787</v>
      </c>
      <c r="B258" s="48" t="s">
        <v>788</v>
      </c>
      <c r="C258" s="49" t="s">
        <v>789</v>
      </c>
      <c r="D258" s="5" t="s">
        <v>790</v>
      </c>
      <c r="E258" s="5">
        <v>10.0</v>
      </c>
      <c r="F258" s="14" t="str">
        <f> J31</f>
        <v>Remove unecessry installation</v>
      </c>
      <c r="H258" s="5">
        <v>2.0</v>
      </c>
      <c r="I258" s="16">
        <f t="shared" ref="I258:I262" si="80"> COUNTIF(B:B,B258)</f>
        <v>1</v>
      </c>
      <c r="M258" s="18"/>
      <c r="N258" s="19"/>
    </row>
    <row r="259">
      <c r="A259" s="22" t="s">
        <v>791</v>
      </c>
      <c r="B259" s="48" t="s">
        <v>792</v>
      </c>
      <c r="C259" s="49" t="s">
        <v>99</v>
      </c>
      <c r="D259" s="5" t="s">
        <v>793</v>
      </c>
      <c r="E259" s="5">
        <v>0.0</v>
      </c>
      <c r="F259" s="14" t="str">
        <f> J36</f>
        <v>Multistage build</v>
      </c>
      <c r="H259" s="5">
        <v>2.0</v>
      </c>
      <c r="I259" s="16">
        <f t="shared" si="80"/>
        <v>1</v>
      </c>
      <c r="M259" s="18"/>
      <c r="N259" s="19"/>
    </row>
    <row r="260">
      <c r="A260" s="22" t="s">
        <v>794</v>
      </c>
      <c r="B260" s="48" t="s">
        <v>795</v>
      </c>
      <c r="C260" s="49" t="s">
        <v>796</v>
      </c>
      <c r="D260" s="5" t="s">
        <v>797</v>
      </c>
      <c r="E260" s="5">
        <v>1.0</v>
      </c>
      <c r="F260" s="14" t="str">
        <f> J20</f>
        <v>Inline RUN istruction</v>
      </c>
      <c r="H260" s="5">
        <v>2.0</v>
      </c>
      <c r="I260" s="16">
        <f t="shared" si="80"/>
        <v>1</v>
      </c>
      <c r="M260" s="18"/>
      <c r="N260" s="19"/>
    </row>
    <row r="261">
      <c r="A261" s="22" t="s">
        <v>798</v>
      </c>
      <c r="B261" s="48" t="s">
        <v>799</v>
      </c>
      <c r="C261" s="49" t="s">
        <v>800</v>
      </c>
      <c r="D261" s="5" t="s">
        <v>801</v>
      </c>
      <c r="E261" s="5">
        <v>0.0</v>
      </c>
      <c r="F261" s="14" t="str">
        <f> J20</f>
        <v>Inline RUN istruction</v>
      </c>
      <c r="H261" s="5">
        <v>2.0</v>
      </c>
      <c r="I261" s="16">
        <f t="shared" si="80"/>
        <v>1</v>
      </c>
      <c r="M261" s="18"/>
      <c r="N261" s="19"/>
    </row>
    <row r="262">
      <c r="A262" s="22" t="s">
        <v>802</v>
      </c>
      <c r="B262" s="48" t="s">
        <v>803</v>
      </c>
      <c r="C262" s="49" t="s">
        <v>804</v>
      </c>
      <c r="D262" s="5" t="s">
        <v>805</v>
      </c>
      <c r="E262" s="5">
        <v>0.0</v>
      </c>
      <c r="F262" s="14" t="str">
        <f> J34</f>
        <v>--no-install-reccomends</v>
      </c>
      <c r="H262" s="5">
        <v>2.0</v>
      </c>
      <c r="I262" s="16">
        <f t="shared" si="80"/>
        <v>1</v>
      </c>
      <c r="M262" s="18"/>
      <c r="N262" s="19"/>
    </row>
    <row r="263">
      <c r="A263" s="30"/>
      <c r="B263" s="48"/>
      <c r="C263" s="49"/>
      <c r="D263" s="5"/>
      <c r="E263" s="5"/>
      <c r="F263" s="14" t="str">
        <f>J28</f>
        <v>Romove data from container with rm in RUN command</v>
      </c>
      <c r="H263" s="5">
        <v>2.0</v>
      </c>
      <c r="I263" s="16"/>
      <c r="M263" s="18"/>
      <c r="N263" s="19"/>
    </row>
    <row r="264">
      <c r="A264" s="30"/>
      <c r="B264" s="48"/>
      <c r="C264" s="49"/>
      <c r="D264" s="5"/>
      <c r="E264" s="5"/>
      <c r="F264" s="14" t="str">
        <f> J20</f>
        <v>Inline RUN istruction</v>
      </c>
      <c r="H264" s="5">
        <v>2.0</v>
      </c>
      <c r="I264" s="16"/>
      <c r="M264" s="18"/>
      <c r="N264" s="19"/>
    </row>
    <row r="265">
      <c r="A265" s="22" t="s">
        <v>806</v>
      </c>
      <c r="B265" s="48" t="s">
        <v>807</v>
      </c>
      <c r="C265" s="49" t="s">
        <v>808</v>
      </c>
      <c r="D265" s="5" t="s">
        <v>809</v>
      </c>
      <c r="E265" s="5">
        <v>98.0</v>
      </c>
      <c r="F265" s="14" t="str">
        <f> J20</f>
        <v>Inline RUN istruction</v>
      </c>
      <c r="H265" s="5">
        <v>2.0</v>
      </c>
      <c r="I265" s="16">
        <f t="shared" ref="I265:I274" si="81"> COUNTIF(B:B,B265)</f>
        <v>1</v>
      </c>
      <c r="M265" s="18"/>
      <c r="N265" s="19"/>
    </row>
    <row r="266">
      <c r="A266" s="22" t="s">
        <v>810</v>
      </c>
      <c r="B266" s="48" t="s">
        <v>811</v>
      </c>
      <c r="C266" s="49" t="s">
        <v>812</v>
      </c>
      <c r="D266" s="5" t="s">
        <v>813</v>
      </c>
      <c r="E266" s="5">
        <v>88.0</v>
      </c>
      <c r="F266" s="14" t="str">
        <f> J36</f>
        <v>Multistage build</v>
      </c>
      <c r="H266" s="5">
        <v>2.0</v>
      </c>
      <c r="I266" s="16">
        <f t="shared" si="81"/>
        <v>1</v>
      </c>
      <c r="M266" s="18"/>
      <c r="N266" s="19"/>
    </row>
    <row r="267">
      <c r="A267" s="22" t="s">
        <v>814</v>
      </c>
      <c r="B267" s="48" t="s">
        <v>815</v>
      </c>
      <c r="C267" s="49" t="s">
        <v>816</v>
      </c>
      <c r="D267" s="5" t="s">
        <v>817</v>
      </c>
      <c r="E267" s="5">
        <v>23.0</v>
      </c>
      <c r="F267" s="14" t="str">
        <f> J5</f>
        <v>Upgrade version of base image</v>
      </c>
      <c r="H267" s="5">
        <v>2.0</v>
      </c>
      <c r="I267" s="16">
        <f t="shared" si="81"/>
        <v>1</v>
      </c>
      <c r="M267" s="18"/>
      <c r="N267" s="19"/>
    </row>
    <row r="268">
      <c r="A268" s="22" t="s">
        <v>818</v>
      </c>
      <c r="B268" s="48" t="s">
        <v>819</v>
      </c>
      <c r="C268" s="49" t="s">
        <v>820</v>
      </c>
      <c r="D268" s="5" t="s">
        <v>821</v>
      </c>
      <c r="E268" s="5">
        <v>0.0</v>
      </c>
      <c r="F268" s="14" t="str">
        <f> J18</f>
        <v>Sort istallation sequence</v>
      </c>
      <c r="H268" s="5">
        <v>2.0</v>
      </c>
      <c r="I268" s="16">
        <f t="shared" si="81"/>
        <v>1</v>
      </c>
      <c r="M268" s="18"/>
      <c r="N268" s="19"/>
    </row>
    <row r="269">
      <c r="A269" s="22" t="s">
        <v>822</v>
      </c>
      <c r="B269" s="48" t="s">
        <v>823</v>
      </c>
      <c r="C269" s="49" t="s">
        <v>824</v>
      </c>
      <c r="D269" s="5" t="s">
        <v>735</v>
      </c>
      <c r="E269" s="5">
        <v>0.0</v>
      </c>
      <c r="F269" s="14" t="str">
        <f> J3</f>
        <v>Use smaller image</v>
      </c>
      <c r="H269" s="5">
        <v>2.0</v>
      </c>
      <c r="I269" s="16">
        <f t="shared" si="81"/>
        <v>1</v>
      </c>
      <c r="M269" s="18"/>
      <c r="N269" s="19"/>
    </row>
    <row r="270">
      <c r="A270" s="22" t="s">
        <v>825</v>
      </c>
      <c r="B270" s="48" t="s">
        <v>826</v>
      </c>
      <c r="C270" s="49" t="s">
        <v>827</v>
      </c>
      <c r="D270" s="5" t="s">
        <v>828</v>
      </c>
      <c r="E270" s="5">
        <v>0.0</v>
      </c>
      <c r="F270" s="14" t="str">
        <f> J31</f>
        <v>Remove unecessry installation</v>
      </c>
      <c r="H270" s="5">
        <v>2.0</v>
      </c>
      <c r="I270" s="16">
        <f t="shared" si="81"/>
        <v>1</v>
      </c>
      <c r="M270" s="18"/>
      <c r="N270" s="19"/>
    </row>
    <row r="271">
      <c r="A271" s="22" t="s">
        <v>829</v>
      </c>
      <c r="B271" s="48" t="s">
        <v>830</v>
      </c>
      <c r="C271" s="49" t="s">
        <v>831</v>
      </c>
      <c r="D271" s="5" t="s">
        <v>832</v>
      </c>
      <c r="E271" s="5">
        <v>0.0</v>
      </c>
      <c r="F271" s="14" t="str">
        <f> J36</f>
        <v>Multistage build</v>
      </c>
      <c r="H271" s="5">
        <v>2.0</v>
      </c>
      <c r="I271" s="16">
        <f t="shared" si="81"/>
        <v>1</v>
      </c>
      <c r="M271" s="18"/>
      <c r="N271" s="19"/>
    </row>
    <row r="272">
      <c r="A272" s="22" t="s">
        <v>833</v>
      </c>
      <c r="B272" s="48" t="s">
        <v>834</v>
      </c>
      <c r="C272" s="49" t="s">
        <v>835</v>
      </c>
      <c r="D272" s="5" t="s">
        <v>836</v>
      </c>
      <c r="E272" s="5">
        <v>1.0</v>
      </c>
      <c r="F272" s="14" t="str">
        <f> J3</f>
        <v>Use smaller image</v>
      </c>
      <c r="H272" s="5">
        <v>2.0</v>
      </c>
      <c r="I272" s="16">
        <f t="shared" si="81"/>
        <v>1</v>
      </c>
      <c r="M272" s="18"/>
      <c r="N272" s="19"/>
    </row>
    <row r="273">
      <c r="A273" s="22" t="s">
        <v>837</v>
      </c>
      <c r="B273" s="48" t="s">
        <v>838</v>
      </c>
      <c r="C273" s="49" t="s">
        <v>839</v>
      </c>
      <c r="D273" s="5" t="s">
        <v>840</v>
      </c>
      <c r="E273" s="5">
        <v>23.0</v>
      </c>
      <c r="F273" s="14" t="str">
        <f> J36</f>
        <v>Multistage build</v>
      </c>
      <c r="H273" s="5">
        <v>2.0</v>
      </c>
      <c r="I273" s="16">
        <f t="shared" si="81"/>
        <v>1</v>
      </c>
      <c r="M273" s="18"/>
      <c r="N273" s="19"/>
    </row>
    <row r="274">
      <c r="A274" s="22" t="s">
        <v>841</v>
      </c>
      <c r="B274" s="48" t="s">
        <v>842</v>
      </c>
      <c r="C274" s="49" t="s">
        <v>843</v>
      </c>
      <c r="D274" s="5" t="s">
        <v>844</v>
      </c>
      <c r="E274" s="5">
        <v>0.0</v>
      </c>
      <c r="F274" s="14" t="str">
        <f> J2</f>
        <v>Canghe/choose another base image</v>
      </c>
      <c r="H274" s="5">
        <v>2.0</v>
      </c>
      <c r="I274" s="16">
        <f t="shared" si="81"/>
        <v>1</v>
      </c>
      <c r="M274" s="18"/>
      <c r="N274" s="19"/>
    </row>
    <row r="275">
      <c r="A275" s="30"/>
      <c r="B275" s="48"/>
      <c r="C275" s="49"/>
      <c r="D275" s="5"/>
      <c r="E275" s="5"/>
      <c r="F275" s="14" t="str">
        <f>J31</f>
        <v>Remove unecessry installation</v>
      </c>
      <c r="H275" s="5">
        <v>2.0</v>
      </c>
      <c r="I275" s="16"/>
      <c r="M275" s="18"/>
      <c r="N275" s="19"/>
    </row>
    <row r="276">
      <c r="A276" s="22" t="s">
        <v>845</v>
      </c>
      <c r="B276" s="48" t="s">
        <v>846</v>
      </c>
      <c r="C276" s="49" t="s">
        <v>847</v>
      </c>
      <c r="D276" s="5" t="s">
        <v>848</v>
      </c>
      <c r="E276" s="5">
        <v>0.0</v>
      </c>
      <c r="F276" s="14" t="str">
        <f> J28</f>
        <v>Romove data from container with rm in RUN command</v>
      </c>
      <c r="H276" s="5">
        <v>2.0</v>
      </c>
      <c r="I276" s="16">
        <f t="shared" ref="I276:I281" si="82"> COUNTIF(B:B,B276)</f>
        <v>1</v>
      </c>
      <c r="M276" s="18"/>
      <c r="N276" s="19"/>
    </row>
    <row r="277">
      <c r="A277" s="22" t="s">
        <v>849</v>
      </c>
      <c r="B277" s="48" t="s">
        <v>850</v>
      </c>
      <c r="C277" s="49" t="s">
        <v>851</v>
      </c>
      <c r="D277" s="5" t="s">
        <v>666</v>
      </c>
      <c r="E277" s="5">
        <v>854.0</v>
      </c>
      <c r="F277" s="14" t="str">
        <f> J3</f>
        <v>Use smaller image</v>
      </c>
      <c r="H277" s="5">
        <v>2.0</v>
      </c>
      <c r="I277" s="16">
        <f t="shared" si="82"/>
        <v>1</v>
      </c>
      <c r="M277" s="18"/>
      <c r="N277" s="19"/>
    </row>
    <row r="278">
      <c r="A278" s="22" t="s">
        <v>852</v>
      </c>
      <c r="B278" s="48" t="s">
        <v>853</v>
      </c>
      <c r="C278" s="49" t="s">
        <v>854</v>
      </c>
      <c r="D278" s="5" t="s">
        <v>855</v>
      </c>
      <c r="E278" s="5">
        <v>0.0</v>
      </c>
      <c r="F278" s="14" t="str">
        <f> J48</f>
        <v>apt-get clean</v>
      </c>
      <c r="H278" s="5">
        <v>2.0</v>
      </c>
      <c r="I278" s="16">
        <f t="shared" si="82"/>
        <v>1</v>
      </c>
      <c r="M278" s="18"/>
      <c r="N278" s="19"/>
    </row>
    <row r="279">
      <c r="A279" s="22" t="s">
        <v>856</v>
      </c>
      <c r="B279" s="48" t="s">
        <v>857</v>
      </c>
      <c r="C279" s="49" t="s">
        <v>858</v>
      </c>
      <c r="D279" s="5" t="s">
        <v>859</v>
      </c>
      <c r="E279" s="5">
        <v>3.0</v>
      </c>
      <c r="F279" s="14" t="str">
        <f> J44</f>
        <v>--no-cache</v>
      </c>
      <c r="H279" s="5">
        <v>2.0</v>
      </c>
      <c r="I279" s="16">
        <f t="shared" si="82"/>
        <v>1</v>
      </c>
      <c r="M279" s="18"/>
      <c r="N279" s="19"/>
    </row>
    <row r="280">
      <c r="A280" s="22" t="s">
        <v>860</v>
      </c>
      <c r="B280" s="48" t="s">
        <v>861</v>
      </c>
      <c r="C280" s="49" t="s">
        <v>862</v>
      </c>
      <c r="D280" s="5" t="s">
        <v>863</v>
      </c>
      <c r="E280" s="5">
        <v>14.0</v>
      </c>
      <c r="F280" s="14" t="str">
        <f> J20</f>
        <v>Inline RUN istruction</v>
      </c>
      <c r="H280" s="5">
        <v>2.0</v>
      </c>
      <c r="I280" s="16">
        <f t="shared" si="82"/>
        <v>1</v>
      </c>
      <c r="M280" s="18"/>
      <c r="N280" s="19"/>
    </row>
    <row r="281">
      <c r="A281" s="22" t="s">
        <v>864</v>
      </c>
      <c r="B281" s="48" t="s">
        <v>865</v>
      </c>
      <c r="C281" s="49" t="s">
        <v>294</v>
      </c>
      <c r="D281" s="5" t="s">
        <v>866</v>
      </c>
      <c r="E281" s="5">
        <v>9.0</v>
      </c>
      <c r="F281" s="14" t="str">
        <f> J3</f>
        <v>Use smaller image</v>
      </c>
      <c r="H281" s="5">
        <v>2.0</v>
      </c>
      <c r="I281" s="16">
        <f t="shared" si="82"/>
        <v>1</v>
      </c>
      <c r="M281" s="18"/>
      <c r="N281" s="19"/>
    </row>
    <row r="282">
      <c r="A282" s="30"/>
      <c r="B282" s="48"/>
      <c r="C282" s="49"/>
      <c r="D282" s="5"/>
      <c r="E282" s="5"/>
      <c r="F282" s="14" t="str">
        <f>J15</f>
        <v>.dockerignore</v>
      </c>
      <c r="H282" s="5">
        <v>2.0</v>
      </c>
      <c r="I282" s="16"/>
      <c r="M282" s="18"/>
      <c r="N282" s="19"/>
    </row>
    <row r="283">
      <c r="A283" s="30"/>
      <c r="B283" s="48"/>
      <c r="C283" s="49"/>
      <c r="D283" s="5"/>
      <c r="E283" s="5"/>
      <c r="F283" s="14" t="str">
        <f>J20</f>
        <v>Inline RUN istruction</v>
      </c>
      <c r="H283" s="5">
        <v>2.0</v>
      </c>
      <c r="I283" s="16"/>
      <c r="M283" s="18"/>
      <c r="N283" s="19"/>
    </row>
    <row r="284">
      <c r="A284" s="22" t="s">
        <v>867</v>
      </c>
      <c r="B284" s="48" t="s">
        <v>868</v>
      </c>
      <c r="C284" s="49" t="s">
        <v>294</v>
      </c>
      <c r="D284" s="5" t="s">
        <v>869</v>
      </c>
      <c r="E284" s="5">
        <v>32.0</v>
      </c>
      <c r="F284" s="14" t="str">
        <f> J28</f>
        <v>Romove data from container with rm in RUN command</v>
      </c>
      <c r="H284" s="5">
        <v>2.0</v>
      </c>
      <c r="I284" s="16">
        <f t="shared" ref="I284:I286" si="83"> COUNTIF(B:B,B284)</f>
        <v>1</v>
      </c>
      <c r="M284" s="18"/>
      <c r="N284" s="19"/>
    </row>
    <row r="285">
      <c r="A285" s="22" t="s">
        <v>870</v>
      </c>
      <c r="B285" s="48" t="s">
        <v>871</v>
      </c>
      <c r="C285" s="49" t="s">
        <v>872</v>
      </c>
      <c r="D285" s="5" t="s">
        <v>873</v>
      </c>
      <c r="E285" s="5">
        <v>2.0</v>
      </c>
      <c r="F285" s="14" t="str">
        <f> J44</f>
        <v>--no-cache</v>
      </c>
      <c r="H285" s="5">
        <v>2.0</v>
      </c>
      <c r="I285" s="16">
        <f t="shared" si="83"/>
        <v>1</v>
      </c>
      <c r="M285" s="18"/>
      <c r="N285" s="19"/>
    </row>
    <row r="286">
      <c r="A286" s="22" t="s">
        <v>874</v>
      </c>
      <c r="B286" s="48" t="s">
        <v>875</v>
      </c>
      <c r="C286" s="49" t="s">
        <v>876</v>
      </c>
      <c r="D286" s="5" t="s">
        <v>877</v>
      </c>
      <c r="E286" s="5">
        <v>0.0</v>
      </c>
      <c r="F286" s="14" t="str">
        <f> J36</f>
        <v>Multistage build</v>
      </c>
      <c r="H286" s="5">
        <v>2.0</v>
      </c>
      <c r="I286" s="16">
        <f t="shared" si="83"/>
        <v>1</v>
      </c>
      <c r="M286" s="18"/>
      <c r="N286" s="19"/>
    </row>
    <row r="287">
      <c r="A287" s="30"/>
      <c r="B287" s="48"/>
      <c r="C287" s="49"/>
      <c r="D287" s="5"/>
      <c r="E287" s="5"/>
      <c r="F287" s="14" t="str">
        <f> J3</f>
        <v>Use smaller image</v>
      </c>
      <c r="H287" s="5">
        <v>2.0</v>
      </c>
      <c r="I287" s="16"/>
      <c r="M287" s="18"/>
      <c r="N287" s="19"/>
    </row>
    <row r="288">
      <c r="A288" s="22" t="s">
        <v>878</v>
      </c>
      <c r="B288" s="48" t="s">
        <v>879</v>
      </c>
      <c r="C288" s="49" t="s">
        <v>294</v>
      </c>
      <c r="D288" s="5" t="s">
        <v>880</v>
      </c>
      <c r="E288" s="5">
        <v>2.0</v>
      </c>
      <c r="F288" s="14" t="str">
        <f> J20</f>
        <v>Inline RUN istruction</v>
      </c>
      <c r="H288" s="5">
        <v>2.0</v>
      </c>
      <c r="I288" s="16">
        <f t="shared" ref="I288:I295" si="84"> COUNTIF(B:B,B288)</f>
        <v>1</v>
      </c>
      <c r="M288" s="18"/>
      <c r="N288" s="19"/>
    </row>
    <row r="289">
      <c r="A289" s="22" t="s">
        <v>881</v>
      </c>
      <c r="B289" s="48" t="s">
        <v>882</v>
      </c>
      <c r="C289" s="49" t="s">
        <v>883</v>
      </c>
      <c r="D289" s="5" t="s">
        <v>884</v>
      </c>
      <c r="E289" s="5">
        <v>43.0</v>
      </c>
      <c r="F289" s="14" t="str">
        <f> J36</f>
        <v>Multistage build</v>
      </c>
      <c r="H289" s="5">
        <v>2.0</v>
      </c>
      <c r="I289" s="16">
        <f t="shared" si="84"/>
        <v>1</v>
      </c>
      <c r="M289" s="18"/>
      <c r="N289" s="19"/>
    </row>
    <row r="290">
      <c r="A290" s="22" t="s">
        <v>885</v>
      </c>
      <c r="B290" s="48" t="s">
        <v>886</v>
      </c>
      <c r="C290" s="49" t="s">
        <v>887</v>
      </c>
      <c r="D290" s="5" t="s">
        <v>888</v>
      </c>
      <c r="E290" s="5">
        <v>0.0</v>
      </c>
      <c r="F290" s="14" t="str">
        <f> J40</f>
        <v>Specific ADD</v>
      </c>
      <c r="H290" s="5">
        <v>3.0</v>
      </c>
      <c r="I290" s="16">
        <f t="shared" si="84"/>
        <v>1</v>
      </c>
      <c r="M290" s="18"/>
      <c r="N290" s="19"/>
    </row>
    <row r="291">
      <c r="A291" s="22" t="s">
        <v>889</v>
      </c>
      <c r="B291" s="48" t="s">
        <v>890</v>
      </c>
      <c r="C291" s="49" t="s">
        <v>891</v>
      </c>
      <c r="D291" s="5" t="s">
        <v>892</v>
      </c>
      <c r="E291" s="5">
        <v>1.0</v>
      </c>
      <c r="F291" s="14" t="str">
        <f> J3</f>
        <v>Use smaller image</v>
      </c>
      <c r="H291" s="5">
        <v>3.0</v>
      </c>
      <c r="I291" s="16">
        <f t="shared" si="84"/>
        <v>1</v>
      </c>
      <c r="M291" s="18"/>
      <c r="N291" s="19"/>
    </row>
    <row r="292">
      <c r="A292" s="22" t="s">
        <v>893</v>
      </c>
      <c r="B292" s="48" t="s">
        <v>894</v>
      </c>
      <c r="C292" s="49" t="s">
        <v>895</v>
      </c>
      <c r="D292" s="5" t="s">
        <v>896</v>
      </c>
      <c r="E292" s="5">
        <v>3.0</v>
      </c>
      <c r="F292" s="14" t="str">
        <f> J17</f>
        <v>Sort instruction</v>
      </c>
      <c r="G292" s="15" t="str">
        <f> R35</f>
        <v>SORT COPY</v>
      </c>
      <c r="H292" s="5">
        <v>3.0</v>
      </c>
      <c r="I292" s="16">
        <f t="shared" si="84"/>
        <v>1</v>
      </c>
      <c r="M292" s="18"/>
      <c r="N292" s="19"/>
    </row>
    <row r="293">
      <c r="A293" s="22" t="s">
        <v>897</v>
      </c>
      <c r="B293" s="48" t="s">
        <v>898</v>
      </c>
      <c r="C293" s="49" t="s">
        <v>899</v>
      </c>
      <c r="D293" s="5" t="s">
        <v>900</v>
      </c>
      <c r="E293" s="5">
        <v>33.0</v>
      </c>
      <c r="F293" s="14" t="str">
        <f> J36</f>
        <v>Multistage build</v>
      </c>
      <c r="H293" s="5">
        <v>3.0</v>
      </c>
      <c r="I293" s="16">
        <f t="shared" si="84"/>
        <v>1</v>
      </c>
      <c r="M293" s="18"/>
      <c r="N293" s="19"/>
    </row>
    <row r="294">
      <c r="A294" s="22" t="s">
        <v>901</v>
      </c>
      <c r="B294" s="48" t="s">
        <v>902</v>
      </c>
      <c r="C294" s="49" t="s">
        <v>903</v>
      </c>
      <c r="D294" s="5" t="s">
        <v>904</v>
      </c>
      <c r="E294" s="5">
        <v>9.0</v>
      </c>
      <c r="F294" s="14" t="str">
        <f> J17</f>
        <v>Sort instruction</v>
      </c>
      <c r="G294" s="17" t="str">
        <f> R35</f>
        <v>SORT COPY</v>
      </c>
      <c r="H294" s="5">
        <v>3.0</v>
      </c>
      <c r="I294" s="16">
        <f t="shared" si="84"/>
        <v>1</v>
      </c>
      <c r="M294" s="18"/>
      <c r="N294" s="19"/>
    </row>
    <row r="295">
      <c r="A295" s="22" t="s">
        <v>905</v>
      </c>
      <c r="B295" s="48" t="s">
        <v>906</v>
      </c>
      <c r="C295" s="49" t="s">
        <v>907</v>
      </c>
      <c r="D295" s="5" t="s">
        <v>908</v>
      </c>
      <c r="E295" s="5">
        <v>17.0</v>
      </c>
      <c r="F295" s="14" t="str">
        <f> J15</f>
        <v>.dockerignore</v>
      </c>
      <c r="H295" s="5">
        <v>3.0</v>
      </c>
      <c r="I295" s="16">
        <f t="shared" si="84"/>
        <v>1</v>
      </c>
      <c r="M295" s="18"/>
      <c r="N295" s="19"/>
    </row>
    <row r="296">
      <c r="A296" s="30"/>
      <c r="B296" s="48"/>
      <c r="C296" s="49"/>
      <c r="D296" s="5"/>
      <c r="E296" s="5"/>
      <c r="F296" s="14" t="str">
        <f>J41</f>
        <v>Change ADD in COPY</v>
      </c>
      <c r="H296" s="5">
        <v>3.0</v>
      </c>
      <c r="I296" s="16"/>
      <c r="M296" s="18"/>
      <c r="N296" s="19"/>
    </row>
    <row r="297">
      <c r="A297" s="22" t="s">
        <v>909</v>
      </c>
      <c r="B297" s="48" t="s">
        <v>910</v>
      </c>
      <c r="C297" s="49" t="s">
        <v>911</v>
      </c>
      <c r="D297" s="5" t="s">
        <v>912</v>
      </c>
      <c r="E297" s="5">
        <v>19.0</v>
      </c>
      <c r="F297" s="14" t="str">
        <f> J12</f>
        <v>Install esplicit version of tool</v>
      </c>
      <c r="H297" s="5">
        <v>3.0</v>
      </c>
      <c r="I297" s="16">
        <f t="shared" ref="I297:I301" si="85"> COUNTIF(B:B,B297)</f>
        <v>1</v>
      </c>
      <c r="M297" s="18"/>
      <c r="N297" s="19"/>
    </row>
    <row r="298">
      <c r="A298" s="22" t="s">
        <v>913</v>
      </c>
      <c r="B298" s="48" t="s">
        <v>914</v>
      </c>
      <c r="C298" s="49" t="s">
        <v>915</v>
      </c>
      <c r="D298" s="5" t="s">
        <v>916</v>
      </c>
      <c r="E298" s="5">
        <v>12.0</v>
      </c>
      <c r="F298" s="14" t="str">
        <f> J28</f>
        <v>Romove data from container with rm in RUN command</v>
      </c>
      <c r="H298" s="5">
        <v>3.0</v>
      </c>
      <c r="I298" s="16">
        <f t="shared" si="85"/>
        <v>1</v>
      </c>
      <c r="M298" s="18"/>
      <c r="N298" s="19"/>
    </row>
    <row r="299">
      <c r="A299" s="22" t="s">
        <v>917</v>
      </c>
      <c r="B299" s="48" t="s">
        <v>918</v>
      </c>
      <c r="C299" s="49" t="s">
        <v>919</v>
      </c>
      <c r="D299" s="16"/>
      <c r="E299" s="5">
        <v>3.0</v>
      </c>
      <c r="F299" s="14" t="str">
        <f> J21</f>
        <v>Separate RUN command</v>
      </c>
      <c r="H299" s="5">
        <v>3.0</v>
      </c>
      <c r="I299" s="16">
        <f t="shared" si="85"/>
        <v>1</v>
      </c>
      <c r="M299" s="18"/>
      <c r="N299" s="19"/>
    </row>
    <row r="300">
      <c r="A300" s="22" t="s">
        <v>920</v>
      </c>
      <c r="B300" s="48" t="s">
        <v>921</v>
      </c>
      <c r="C300" s="49" t="s">
        <v>922</v>
      </c>
      <c r="D300" s="5" t="s">
        <v>923</v>
      </c>
      <c r="E300" s="5">
        <v>13.0</v>
      </c>
      <c r="F300" s="14" t="str">
        <f> J18</f>
        <v>Sort istallation sequence</v>
      </c>
      <c r="G300" s="15"/>
      <c r="H300" s="5">
        <v>3.0</v>
      </c>
      <c r="I300" s="16">
        <f t="shared" si="85"/>
        <v>1</v>
      </c>
      <c r="M300" s="18"/>
      <c r="N300" s="19"/>
    </row>
    <row r="301">
      <c r="A301" s="22" t="s">
        <v>924</v>
      </c>
      <c r="B301" s="48" t="s">
        <v>925</v>
      </c>
      <c r="C301" s="49" t="s">
        <v>926</v>
      </c>
      <c r="D301" s="5" t="s">
        <v>927</v>
      </c>
      <c r="E301" s="5">
        <v>3.0</v>
      </c>
      <c r="F301" s="14" t="str">
        <f t="shared" ref="F301:F302" si="86"> J17</f>
        <v>Sort instruction</v>
      </c>
      <c r="G301" s="17" t="str">
        <f> R35</f>
        <v>SORT COPY</v>
      </c>
      <c r="H301" s="5">
        <v>3.0</v>
      </c>
      <c r="I301" s="16">
        <f t="shared" si="85"/>
        <v>1</v>
      </c>
      <c r="M301" s="18"/>
      <c r="N301" s="19"/>
    </row>
    <row r="302">
      <c r="A302" s="30"/>
      <c r="B302" s="48"/>
      <c r="C302" s="49"/>
      <c r="D302" s="5"/>
      <c r="E302" s="5"/>
      <c r="F302" s="14" t="str">
        <f t="shared" si="86"/>
        <v>Sort istallation sequence</v>
      </c>
      <c r="H302" s="5">
        <v>3.0</v>
      </c>
      <c r="I302" s="16"/>
      <c r="M302" s="18"/>
      <c r="N302" s="19"/>
    </row>
    <row r="303">
      <c r="A303" s="22" t="s">
        <v>928</v>
      </c>
      <c r="B303" s="48" t="s">
        <v>929</v>
      </c>
      <c r="C303" s="49" t="s">
        <v>930</v>
      </c>
      <c r="D303" s="5" t="s">
        <v>931</v>
      </c>
      <c r="E303" s="5">
        <v>2.0</v>
      </c>
      <c r="F303" s="14" t="str">
        <f> J28</f>
        <v>Romove data from container with rm in RUN command</v>
      </c>
      <c r="H303" s="5">
        <v>3.0</v>
      </c>
      <c r="I303" s="16">
        <f t="shared" ref="I303:I304" si="87"> COUNTIF(B:B,B303)</f>
        <v>1</v>
      </c>
      <c r="M303" s="18"/>
      <c r="N303" s="19"/>
    </row>
    <row r="304">
      <c r="A304" s="22" t="s">
        <v>932</v>
      </c>
      <c r="B304" s="48" t="s">
        <v>933</v>
      </c>
      <c r="C304" s="49" t="s">
        <v>934</v>
      </c>
      <c r="D304" s="5" t="s">
        <v>935</v>
      </c>
      <c r="E304" s="5">
        <v>0.0</v>
      </c>
      <c r="F304" s="14" t="str">
        <f> J20</f>
        <v>Inline RUN istruction</v>
      </c>
      <c r="H304" s="5">
        <v>3.0</v>
      </c>
      <c r="I304" s="16">
        <f t="shared" si="87"/>
        <v>1</v>
      </c>
      <c r="M304" s="18"/>
      <c r="N304" s="19"/>
    </row>
    <row r="305">
      <c r="A305" s="30"/>
      <c r="B305" s="48"/>
      <c r="C305" s="49"/>
      <c r="D305" s="5"/>
      <c r="E305" s="5"/>
      <c r="F305" s="14" t="str">
        <f>J18</f>
        <v>Sort istallation sequence</v>
      </c>
      <c r="H305" s="5">
        <v>3.0</v>
      </c>
      <c r="I305" s="16"/>
      <c r="M305" s="18"/>
      <c r="N305" s="19"/>
    </row>
    <row r="306">
      <c r="A306" s="22" t="s">
        <v>936</v>
      </c>
      <c r="B306" s="48" t="s">
        <v>937</v>
      </c>
      <c r="C306" s="49" t="s">
        <v>938</v>
      </c>
      <c r="D306" s="5" t="s">
        <v>939</v>
      </c>
      <c r="E306" s="5">
        <v>9.0</v>
      </c>
      <c r="F306" s="14" t="str">
        <f t="shared" ref="F306:F307" si="88"> J2</f>
        <v>Canghe/choose another base image</v>
      </c>
      <c r="H306" s="5">
        <v>3.0</v>
      </c>
      <c r="I306" s="16">
        <f t="shared" ref="I306:I307" si="89"> COUNTIF(B:B,B306)</f>
        <v>1</v>
      </c>
      <c r="M306" s="18"/>
      <c r="N306" s="19"/>
    </row>
    <row r="307">
      <c r="A307" s="22" t="s">
        <v>940</v>
      </c>
      <c r="B307" s="48" t="s">
        <v>941</v>
      </c>
      <c r="C307" s="49" t="s">
        <v>942</v>
      </c>
      <c r="D307" s="5" t="s">
        <v>943</v>
      </c>
      <c r="E307" s="5">
        <v>0.0</v>
      </c>
      <c r="F307" s="14" t="str">
        <f t="shared" si="88"/>
        <v>Use smaller image</v>
      </c>
      <c r="H307" s="5">
        <v>3.0</v>
      </c>
      <c r="I307" s="16">
        <f t="shared" si="89"/>
        <v>1</v>
      </c>
      <c r="M307" s="18"/>
      <c r="N307" s="19"/>
    </row>
    <row r="308">
      <c r="A308" s="30"/>
      <c r="B308" s="48"/>
      <c r="C308" s="49"/>
      <c r="D308" s="5"/>
      <c r="E308" s="5"/>
      <c r="F308" s="14" t="str">
        <f>J20</f>
        <v>Inline RUN istruction</v>
      </c>
      <c r="H308" s="5">
        <v>3.0</v>
      </c>
      <c r="I308" s="16"/>
      <c r="M308" s="18"/>
      <c r="N308" s="19"/>
    </row>
    <row r="309">
      <c r="A309" s="22" t="s">
        <v>944</v>
      </c>
      <c r="B309" s="48" t="s">
        <v>945</v>
      </c>
      <c r="C309" s="49" t="s">
        <v>946</v>
      </c>
      <c r="D309" s="5" t="s">
        <v>947</v>
      </c>
      <c r="E309" s="5">
        <v>0.0</v>
      </c>
      <c r="F309" s="14" t="str">
        <f> J18</f>
        <v>Sort istallation sequence</v>
      </c>
      <c r="G309" s="15"/>
      <c r="H309" s="5">
        <v>3.0</v>
      </c>
      <c r="I309" s="16">
        <f t="shared" ref="I309:I311" si="90"> COUNTIF(B:B,B309)</f>
        <v>1</v>
      </c>
      <c r="M309" s="18"/>
      <c r="N309" s="19"/>
    </row>
    <row r="310">
      <c r="A310" s="22" t="s">
        <v>948</v>
      </c>
      <c r="B310" s="48" t="s">
        <v>949</v>
      </c>
      <c r="C310" s="49" t="s">
        <v>950</v>
      </c>
      <c r="D310" s="5" t="s">
        <v>951</v>
      </c>
      <c r="E310" s="5">
        <v>9.0</v>
      </c>
      <c r="F310" s="14" t="str">
        <f> J17</f>
        <v>Sort instruction</v>
      </c>
      <c r="G310" s="17" t="str">
        <f> R35</f>
        <v>SORT COPY</v>
      </c>
      <c r="H310" s="5">
        <v>3.0</v>
      </c>
      <c r="I310" s="16">
        <f t="shared" si="90"/>
        <v>1</v>
      </c>
      <c r="M310" s="18"/>
      <c r="N310" s="19"/>
    </row>
    <row r="311">
      <c r="A311" s="22" t="s">
        <v>952</v>
      </c>
      <c r="B311" s="48" t="s">
        <v>953</v>
      </c>
      <c r="C311" s="49" t="s">
        <v>161</v>
      </c>
      <c r="D311" s="5" t="s">
        <v>162</v>
      </c>
      <c r="E311" s="5">
        <v>1.0</v>
      </c>
      <c r="F311" s="14" t="str">
        <f> J15</f>
        <v>.dockerignore</v>
      </c>
      <c r="H311" s="5">
        <v>3.0</v>
      </c>
      <c r="I311" s="16">
        <f t="shared" si="90"/>
        <v>1</v>
      </c>
      <c r="M311" s="18"/>
      <c r="N311" s="19"/>
    </row>
    <row r="312">
      <c r="A312" s="30"/>
      <c r="B312" s="48"/>
      <c r="C312" s="49"/>
      <c r="D312" s="5"/>
      <c r="E312" s="5"/>
      <c r="F312" s="14" t="str">
        <f>J2</f>
        <v>Canghe/choose another base image</v>
      </c>
      <c r="H312" s="5">
        <v>3.0</v>
      </c>
      <c r="I312" s="16"/>
      <c r="M312" s="18"/>
      <c r="N312" s="19"/>
    </row>
    <row r="313">
      <c r="A313" s="30"/>
      <c r="B313" s="48"/>
      <c r="C313" s="49"/>
      <c r="D313" s="5"/>
      <c r="E313" s="5"/>
      <c r="F313" s="14" t="str">
        <f t="shared" ref="F313:F314" si="91"> J17</f>
        <v>Sort instruction</v>
      </c>
      <c r="G313" s="17" t="str">
        <f> R35</f>
        <v>SORT COPY</v>
      </c>
      <c r="H313" s="5">
        <v>3.0</v>
      </c>
      <c r="I313" s="16"/>
      <c r="M313" s="18"/>
      <c r="N313" s="19"/>
    </row>
    <row r="314">
      <c r="A314" s="22" t="s">
        <v>954</v>
      </c>
      <c r="B314" s="48" t="s">
        <v>955</v>
      </c>
      <c r="C314" s="49" t="s">
        <v>946</v>
      </c>
      <c r="D314" s="5" t="s">
        <v>956</v>
      </c>
      <c r="E314" s="5">
        <v>0.0</v>
      </c>
      <c r="F314" s="14" t="str">
        <f t="shared" si="91"/>
        <v>Sort istallation sequence</v>
      </c>
      <c r="G314" s="15"/>
      <c r="H314" s="5">
        <v>3.0</v>
      </c>
      <c r="I314" s="16">
        <f t="shared" ref="I314:I315" si="92"> COUNTIF(B:B,B314)</f>
        <v>1</v>
      </c>
      <c r="M314" s="18"/>
      <c r="N314" s="19"/>
    </row>
    <row r="315">
      <c r="A315" s="22" t="s">
        <v>957</v>
      </c>
      <c r="B315" s="48" t="s">
        <v>958</v>
      </c>
      <c r="C315" s="49" t="s">
        <v>959</v>
      </c>
      <c r="D315" s="5" t="s">
        <v>960</v>
      </c>
      <c r="E315" s="5">
        <v>2.0</v>
      </c>
      <c r="F315" s="14" t="str">
        <f> J18</f>
        <v>Sort istallation sequence</v>
      </c>
      <c r="G315" s="15" t="str">
        <f> R35</f>
        <v>SORT COPY</v>
      </c>
      <c r="H315" s="5">
        <v>3.0</v>
      </c>
      <c r="I315" s="16">
        <f t="shared" si="92"/>
        <v>1</v>
      </c>
      <c r="M315" s="18"/>
      <c r="N315" s="19"/>
    </row>
    <row r="316">
      <c r="A316" s="30"/>
      <c r="B316" s="48"/>
      <c r="C316" s="49"/>
      <c r="D316" s="5"/>
      <c r="E316" s="5"/>
      <c r="F316" s="14" t="str">
        <f> J17</f>
        <v>Sort instruction</v>
      </c>
      <c r="G316" s="15"/>
      <c r="H316" s="5">
        <v>3.0</v>
      </c>
      <c r="I316" s="16"/>
      <c r="M316" s="18"/>
      <c r="N316" s="19"/>
    </row>
    <row r="317">
      <c r="A317" s="22" t="s">
        <v>961</v>
      </c>
      <c r="B317" s="48" t="s">
        <v>962</v>
      </c>
      <c r="C317" s="49" t="s">
        <v>963</v>
      </c>
      <c r="D317" s="5" t="s">
        <v>964</v>
      </c>
      <c r="E317" s="5">
        <v>1.0</v>
      </c>
      <c r="F317" s="14" t="str">
        <f> J2</f>
        <v>Canghe/choose another base image</v>
      </c>
      <c r="H317" s="5">
        <v>3.0</v>
      </c>
      <c r="I317" s="16">
        <f t="shared" ref="I317:I326" si="93"> COUNTIF(B:B,B317)</f>
        <v>1</v>
      </c>
      <c r="M317" s="18"/>
      <c r="N317" s="19"/>
    </row>
    <row r="318">
      <c r="A318" s="22" t="s">
        <v>965</v>
      </c>
      <c r="B318" s="48" t="s">
        <v>966</v>
      </c>
      <c r="C318" s="49" t="s">
        <v>967</v>
      </c>
      <c r="D318" s="5" t="s">
        <v>968</v>
      </c>
      <c r="E318" s="5">
        <v>0.0</v>
      </c>
      <c r="F318" s="14" t="str">
        <f> J2</f>
        <v>Canghe/choose another base image</v>
      </c>
      <c r="H318" s="5">
        <v>3.0</v>
      </c>
      <c r="I318" s="16">
        <f t="shared" si="93"/>
        <v>1</v>
      </c>
      <c r="M318" s="18"/>
      <c r="N318" s="19"/>
    </row>
    <row r="319">
      <c r="A319" s="22" t="s">
        <v>969</v>
      </c>
      <c r="B319" s="48" t="s">
        <v>970</v>
      </c>
      <c r="C319" s="49" t="s">
        <v>971</v>
      </c>
      <c r="D319" s="5" t="s">
        <v>972</v>
      </c>
      <c r="E319" s="5">
        <v>0.0</v>
      </c>
      <c r="F319" s="14" t="str">
        <f> J18</f>
        <v>Sort istallation sequence</v>
      </c>
      <c r="H319" s="5">
        <v>3.0</v>
      </c>
      <c r="I319" s="16">
        <f t="shared" si="93"/>
        <v>1</v>
      </c>
      <c r="M319" s="18"/>
      <c r="N319" s="19"/>
    </row>
    <row r="320">
      <c r="A320" s="22" t="s">
        <v>973</v>
      </c>
      <c r="B320" s="48" t="s">
        <v>974</v>
      </c>
      <c r="C320" s="49" t="s">
        <v>975</v>
      </c>
      <c r="D320" s="5" t="s">
        <v>976</v>
      </c>
      <c r="E320" s="5">
        <v>0.0</v>
      </c>
      <c r="F320" s="14" t="str">
        <f> J3</f>
        <v>Use smaller image</v>
      </c>
      <c r="H320" s="5">
        <v>3.0</v>
      </c>
      <c r="I320" s="16">
        <f t="shared" si="93"/>
        <v>1</v>
      </c>
      <c r="M320" s="18"/>
      <c r="N320" s="19"/>
    </row>
    <row r="321">
      <c r="A321" s="22" t="s">
        <v>977</v>
      </c>
      <c r="B321" s="48" t="s">
        <v>978</v>
      </c>
      <c r="C321" s="49" t="s">
        <v>979</v>
      </c>
      <c r="D321" s="5" t="s">
        <v>980</v>
      </c>
      <c r="E321" s="5">
        <v>0.0</v>
      </c>
      <c r="F321" s="14" t="str">
        <f> J36</f>
        <v>Multistage build</v>
      </c>
      <c r="H321" s="5">
        <v>2.0</v>
      </c>
      <c r="I321" s="16">
        <f t="shared" si="93"/>
        <v>1</v>
      </c>
      <c r="M321" s="18"/>
      <c r="N321" s="19"/>
    </row>
    <row r="322">
      <c r="A322" s="22" t="s">
        <v>981</v>
      </c>
      <c r="B322" s="48" t="s">
        <v>982</v>
      </c>
      <c r="C322" s="49" t="s">
        <v>983</v>
      </c>
      <c r="D322" s="5" t="s">
        <v>984</v>
      </c>
      <c r="E322" s="5">
        <v>2.0</v>
      </c>
      <c r="F322" s="14" t="str">
        <f> J20</f>
        <v>Inline RUN istruction</v>
      </c>
      <c r="H322" s="5">
        <v>2.0</v>
      </c>
      <c r="I322" s="16">
        <f t="shared" si="93"/>
        <v>1</v>
      </c>
      <c r="M322" s="18"/>
      <c r="N322" s="19"/>
    </row>
    <row r="323">
      <c r="A323" s="22" t="s">
        <v>985</v>
      </c>
      <c r="B323" s="48" t="s">
        <v>986</v>
      </c>
      <c r="C323" s="49" t="s">
        <v>987</v>
      </c>
      <c r="D323" s="5" t="s">
        <v>988</v>
      </c>
      <c r="E323" s="5">
        <v>0.0</v>
      </c>
      <c r="F323" s="14" t="str">
        <f> J3</f>
        <v>Use smaller image</v>
      </c>
      <c r="H323" s="5">
        <v>2.0</v>
      </c>
      <c r="I323" s="16">
        <f t="shared" si="93"/>
        <v>1</v>
      </c>
      <c r="M323" s="18"/>
      <c r="N323" s="19"/>
    </row>
    <row r="324">
      <c r="A324" s="22" t="s">
        <v>989</v>
      </c>
      <c r="B324" s="48" t="s">
        <v>990</v>
      </c>
      <c r="C324" s="49" t="s">
        <v>991</v>
      </c>
      <c r="D324" s="5" t="s">
        <v>992</v>
      </c>
      <c r="E324" s="5">
        <v>0.0</v>
      </c>
      <c r="F324" s="14" t="str">
        <f> J20</f>
        <v>Inline RUN istruction</v>
      </c>
      <c r="G324" s="57"/>
      <c r="H324" s="5">
        <v>2.0</v>
      </c>
      <c r="I324" s="16">
        <f t="shared" si="93"/>
        <v>1</v>
      </c>
      <c r="M324" s="18"/>
      <c r="N324" s="19"/>
    </row>
    <row r="325">
      <c r="A325" s="22" t="s">
        <v>993</v>
      </c>
      <c r="B325" s="48" t="s">
        <v>994</v>
      </c>
      <c r="C325" s="49" t="s">
        <v>995</v>
      </c>
      <c r="D325" s="5" t="s">
        <v>996</v>
      </c>
      <c r="E325" s="5">
        <v>2.0</v>
      </c>
      <c r="F325" s="14" t="str">
        <f> J28</f>
        <v>Romove data from container with rm in RUN command</v>
      </c>
      <c r="H325" s="5">
        <v>2.0</v>
      </c>
      <c r="I325" s="16">
        <f t="shared" si="93"/>
        <v>1</v>
      </c>
      <c r="M325" s="18"/>
      <c r="N325" s="19"/>
    </row>
    <row r="326">
      <c r="A326" s="22" t="s">
        <v>997</v>
      </c>
      <c r="B326" s="48" t="s">
        <v>998</v>
      </c>
      <c r="C326" s="49" t="s">
        <v>999</v>
      </c>
      <c r="D326" s="5" t="s">
        <v>1000</v>
      </c>
      <c r="E326" s="5">
        <v>5.0</v>
      </c>
      <c r="F326" s="14" t="str">
        <f> J3</f>
        <v>Use smaller image</v>
      </c>
      <c r="H326" s="5">
        <v>2.0</v>
      </c>
      <c r="I326" s="16">
        <f t="shared" si="93"/>
        <v>1</v>
      </c>
      <c r="M326" s="18"/>
      <c r="N326" s="19"/>
    </row>
    <row r="327">
      <c r="A327" s="30"/>
      <c r="B327" s="48"/>
      <c r="C327" s="49"/>
      <c r="D327" s="5"/>
      <c r="E327" s="5"/>
      <c r="F327" s="14" t="str">
        <f> J41</f>
        <v>Change ADD in COPY</v>
      </c>
      <c r="H327" s="5">
        <v>2.0</v>
      </c>
      <c r="I327" s="16"/>
      <c r="M327" s="18"/>
      <c r="N327" s="19"/>
    </row>
    <row r="328">
      <c r="A328" s="22" t="s">
        <v>1001</v>
      </c>
      <c r="B328" s="48" t="s">
        <v>1002</v>
      </c>
      <c r="C328" s="56" t="s">
        <v>1003</v>
      </c>
      <c r="D328" s="5" t="s">
        <v>1004</v>
      </c>
      <c r="E328" s="5">
        <v>0.0</v>
      </c>
      <c r="F328" s="14" t="str">
        <f> J20</f>
        <v>Inline RUN istruction</v>
      </c>
      <c r="H328" s="5">
        <v>2.0</v>
      </c>
      <c r="I328" s="16">
        <f> COUNTIF(B:B,B328)</f>
        <v>1</v>
      </c>
      <c r="M328" s="18"/>
      <c r="N328" s="19"/>
    </row>
    <row r="329">
      <c r="A329" s="30"/>
      <c r="B329" s="48"/>
      <c r="C329" s="61"/>
      <c r="D329" s="5"/>
      <c r="E329" s="5"/>
      <c r="F329" s="14" t="str">
        <f> J28</f>
        <v>Romove data from container with rm in RUN command</v>
      </c>
      <c r="H329" s="5">
        <v>2.0</v>
      </c>
      <c r="I329" s="16"/>
      <c r="M329" s="18"/>
      <c r="N329" s="19"/>
    </row>
    <row r="330">
      <c r="A330" s="22" t="s">
        <v>1005</v>
      </c>
      <c r="B330" s="48" t="s">
        <v>1006</v>
      </c>
      <c r="C330" s="49" t="s">
        <v>1007</v>
      </c>
      <c r="D330" s="5" t="s">
        <v>1008</v>
      </c>
      <c r="E330" s="5">
        <v>181.0</v>
      </c>
      <c r="F330" s="14" t="str">
        <f> J54</f>
        <v>apt-get autoremove</v>
      </c>
      <c r="H330" s="5">
        <v>2.0</v>
      </c>
      <c r="I330" s="16">
        <f t="shared" ref="I330:I335" si="94"> COUNTIF(B:B,B330)</f>
        <v>1</v>
      </c>
      <c r="M330" s="18"/>
      <c r="N330" s="19"/>
    </row>
    <row r="331">
      <c r="A331" s="22" t="s">
        <v>1009</v>
      </c>
      <c r="B331" s="48" t="s">
        <v>1010</v>
      </c>
      <c r="C331" s="49" t="s">
        <v>1011</v>
      </c>
      <c r="D331" s="5" t="s">
        <v>1012</v>
      </c>
      <c r="E331" s="5">
        <v>0.0</v>
      </c>
      <c r="F331" s="14" t="str">
        <f> J3</f>
        <v>Use smaller image</v>
      </c>
      <c r="H331" s="5">
        <v>2.0</v>
      </c>
      <c r="I331" s="16">
        <f t="shared" si="94"/>
        <v>1</v>
      </c>
      <c r="M331" s="18"/>
      <c r="N331" s="19"/>
    </row>
    <row r="332">
      <c r="A332" s="22" t="s">
        <v>1013</v>
      </c>
      <c r="B332" s="48" t="s">
        <v>1014</v>
      </c>
      <c r="C332" s="49" t="s">
        <v>1015</v>
      </c>
      <c r="D332" s="5" t="s">
        <v>1016</v>
      </c>
      <c r="E332" s="5">
        <v>0.0</v>
      </c>
      <c r="F332" s="14" t="str">
        <f> J3</f>
        <v>Use smaller image</v>
      </c>
      <c r="H332" s="5">
        <v>2.0</v>
      </c>
      <c r="I332" s="16">
        <f t="shared" si="94"/>
        <v>1</v>
      </c>
      <c r="M332" s="18"/>
      <c r="N332" s="19"/>
    </row>
    <row r="333">
      <c r="A333" s="22" t="s">
        <v>1017</v>
      </c>
      <c r="B333" s="48" t="s">
        <v>1018</v>
      </c>
      <c r="C333" s="49" t="s">
        <v>1019</v>
      </c>
      <c r="D333" s="5" t="s">
        <v>1020</v>
      </c>
      <c r="E333" s="5">
        <v>0.0</v>
      </c>
      <c r="F333" s="14" t="str">
        <f> J28</f>
        <v>Romove data from container with rm in RUN command</v>
      </c>
      <c r="H333" s="5">
        <v>2.0</v>
      </c>
      <c r="I333" s="16">
        <f t="shared" si="94"/>
        <v>1</v>
      </c>
      <c r="M333" s="18"/>
      <c r="N333" s="19"/>
    </row>
    <row r="334">
      <c r="A334" s="22" t="s">
        <v>1021</v>
      </c>
      <c r="B334" s="48" t="s">
        <v>1022</v>
      </c>
      <c r="C334" s="49" t="s">
        <v>1023</v>
      </c>
      <c r="D334" s="5" t="s">
        <v>1024</v>
      </c>
      <c r="E334" s="5">
        <v>32.0</v>
      </c>
      <c r="F334" s="14" t="str">
        <f> J3</f>
        <v>Use smaller image</v>
      </c>
      <c r="H334" s="5">
        <v>2.0</v>
      </c>
      <c r="I334" s="16">
        <f t="shared" si="94"/>
        <v>1</v>
      </c>
      <c r="M334" s="18"/>
      <c r="N334" s="19"/>
    </row>
    <row r="335">
      <c r="A335" s="22" t="s">
        <v>1025</v>
      </c>
      <c r="B335" s="48" t="s">
        <v>1026</v>
      </c>
      <c r="C335" s="49" t="s">
        <v>294</v>
      </c>
      <c r="D335" s="5" t="s">
        <v>1027</v>
      </c>
      <c r="E335" s="5">
        <v>2.0</v>
      </c>
      <c r="F335" s="14" t="str">
        <f> J54</f>
        <v>apt-get autoremove</v>
      </c>
      <c r="H335" s="5">
        <v>2.0</v>
      </c>
      <c r="I335" s="16">
        <f t="shared" si="94"/>
        <v>1</v>
      </c>
      <c r="M335" s="18"/>
      <c r="N335" s="19"/>
    </row>
    <row r="336">
      <c r="A336" s="30"/>
      <c r="B336" s="48"/>
      <c r="C336" s="49"/>
      <c r="D336" s="5"/>
      <c r="E336" s="5"/>
      <c r="F336" s="14" t="str">
        <f> J20</f>
        <v>Inline RUN istruction</v>
      </c>
      <c r="H336" s="5">
        <v>2.0</v>
      </c>
      <c r="I336" s="16"/>
      <c r="M336" s="18"/>
      <c r="N336" s="19"/>
    </row>
    <row r="337">
      <c r="A337" s="22" t="s">
        <v>1028</v>
      </c>
      <c r="B337" s="48" t="s">
        <v>1029</v>
      </c>
      <c r="C337" s="49" t="s">
        <v>1030</v>
      </c>
      <c r="D337" s="5" t="s">
        <v>1031</v>
      </c>
      <c r="E337" s="5">
        <v>0.0</v>
      </c>
      <c r="F337" s="14" t="str">
        <f> J28</f>
        <v>Romove data from container with rm in RUN command</v>
      </c>
      <c r="H337" s="5">
        <v>2.0</v>
      </c>
      <c r="I337" s="16">
        <f t="shared" ref="I337:I341" si="95"> COUNTIF(B:B,B337)</f>
        <v>1</v>
      </c>
      <c r="M337" s="18"/>
      <c r="N337" s="19"/>
    </row>
    <row r="338">
      <c r="A338" s="22" t="s">
        <v>1032</v>
      </c>
      <c r="B338" s="48" t="s">
        <v>1033</v>
      </c>
      <c r="C338" s="49" t="s">
        <v>1034</v>
      </c>
      <c r="D338" s="5" t="s">
        <v>1035</v>
      </c>
      <c r="E338" s="5">
        <v>0.0</v>
      </c>
      <c r="F338" s="14" t="str">
        <f> J3</f>
        <v>Use smaller image</v>
      </c>
      <c r="H338" s="5">
        <v>2.0</v>
      </c>
      <c r="I338" s="16">
        <f t="shared" si="95"/>
        <v>1</v>
      </c>
      <c r="K338" s="15" t="s">
        <v>1036</v>
      </c>
      <c r="M338" s="18"/>
      <c r="N338" s="19"/>
      <c r="Q338" s="15" t="s">
        <v>1037</v>
      </c>
    </row>
    <row r="339">
      <c r="A339" s="22" t="s">
        <v>1038</v>
      </c>
      <c r="B339" s="48" t="s">
        <v>1039</v>
      </c>
      <c r="C339" s="49" t="s">
        <v>1040</v>
      </c>
      <c r="D339" s="5" t="s">
        <v>1041</v>
      </c>
      <c r="E339" s="5">
        <v>2.0</v>
      </c>
      <c r="F339" s="14" t="str">
        <f> J20</f>
        <v>Inline RUN istruction</v>
      </c>
      <c r="H339" s="5">
        <v>2.0</v>
      </c>
      <c r="I339" s="16">
        <f t="shared" si="95"/>
        <v>1</v>
      </c>
      <c r="M339" s="18"/>
      <c r="N339" s="19"/>
    </row>
    <row r="340">
      <c r="A340" s="22" t="s">
        <v>1042</v>
      </c>
      <c r="B340" s="48" t="s">
        <v>1043</v>
      </c>
      <c r="C340" s="49" t="s">
        <v>1044</v>
      </c>
      <c r="D340" s="5" t="s">
        <v>1045</v>
      </c>
      <c r="E340" s="5">
        <v>1.0</v>
      </c>
      <c r="F340" s="14" t="str">
        <f> J36</f>
        <v>Multistage build</v>
      </c>
      <c r="H340" s="5">
        <v>2.0</v>
      </c>
      <c r="I340" s="16">
        <f t="shared" si="95"/>
        <v>1</v>
      </c>
      <c r="M340" s="18"/>
      <c r="N340" s="19"/>
    </row>
    <row r="341">
      <c r="A341" s="22" t="s">
        <v>1046</v>
      </c>
      <c r="B341" s="48" t="s">
        <v>1047</v>
      </c>
      <c r="C341" s="49" t="s">
        <v>1048</v>
      </c>
      <c r="D341" s="5" t="s">
        <v>1049</v>
      </c>
      <c r="E341" s="5">
        <v>4.0</v>
      </c>
      <c r="F341" s="14" t="str">
        <f> J28</f>
        <v>Romove data from container with rm in RUN command</v>
      </c>
      <c r="H341" s="5">
        <v>2.0</v>
      </c>
      <c r="I341" s="16">
        <f t="shared" si="95"/>
        <v>1</v>
      </c>
      <c r="M341" s="18"/>
      <c r="N341" s="19"/>
    </row>
    <row r="342">
      <c r="A342" s="30"/>
      <c r="B342" s="48"/>
      <c r="C342" s="49"/>
      <c r="D342" s="5"/>
      <c r="E342" s="5"/>
      <c r="F342" s="14" t="str">
        <f> J48</f>
        <v>apt-get clean</v>
      </c>
      <c r="H342" s="5">
        <v>2.0</v>
      </c>
      <c r="I342" s="16"/>
      <c r="M342" s="18"/>
      <c r="N342" s="19"/>
    </row>
    <row r="343">
      <c r="A343" s="22" t="s">
        <v>1050</v>
      </c>
      <c r="B343" s="48" t="s">
        <v>1051</v>
      </c>
      <c r="C343" s="49" t="s">
        <v>294</v>
      </c>
      <c r="D343" s="5" t="s">
        <v>1052</v>
      </c>
      <c r="E343" s="5">
        <v>0.0</v>
      </c>
      <c r="F343" s="14" t="str">
        <f> J45</f>
        <v>RUN apk add --no-cache</v>
      </c>
      <c r="H343" s="5">
        <v>2.0</v>
      </c>
      <c r="I343" s="16">
        <f t="shared" ref="I343:I347" si="96"> COUNTIF(B:B,B343)</f>
        <v>1</v>
      </c>
      <c r="M343" s="18"/>
      <c r="N343" s="19"/>
    </row>
    <row r="344">
      <c r="A344" s="22" t="s">
        <v>1053</v>
      </c>
      <c r="B344" s="48" t="s">
        <v>1054</v>
      </c>
      <c r="C344" s="49" t="s">
        <v>1055</v>
      </c>
      <c r="D344" s="5" t="s">
        <v>1056</v>
      </c>
      <c r="E344" s="5">
        <v>0.0</v>
      </c>
      <c r="F344" s="14" t="str">
        <f> J3</f>
        <v>Use smaller image</v>
      </c>
      <c r="H344" s="5">
        <v>2.0</v>
      </c>
      <c r="I344" s="16">
        <f t="shared" si="96"/>
        <v>1</v>
      </c>
      <c r="M344" s="18"/>
      <c r="N344" s="19"/>
    </row>
    <row r="345">
      <c r="A345" s="22" t="s">
        <v>1057</v>
      </c>
      <c r="B345" s="48" t="s">
        <v>1058</v>
      </c>
      <c r="C345" s="49" t="s">
        <v>1059</v>
      </c>
      <c r="D345" s="5" t="s">
        <v>1060</v>
      </c>
      <c r="E345" s="5">
        <v>9.0</v>
      </c>
      <c r="F345" s="14" t="str">
        <f> J44</f>
        <v>--no-cache</v>
      </c>
      <c r="H345" s="5">
        <v>2.0</v>
      </c>
      <c r="I345" s="16">
        <f t="shared" si="96"/>
        <v>1</v>
      </c>
      <c r="M345" s="18"/>
      <c r="N345" s="19"/>
    </row>
    <row r="346">
      <c r="A346" s="22" t="s">
        <v>1061</v>
      </c>
      <c r="B346" s="48" t="s">
        <v>1062</v>
      </c>
      <c r="C346" s="49" t="s">
        <v>1063</v>
      </c>
      <c r="D346" s="5" t="s">
        <v>1064</v>
      </c>
      <c r="E346" s="5">
        <v>0.0</v>
      </c>
      <c r="F346" s="14" t="str">
        <f> J55</f>
        <v>nix-collect-garbage</v>
      </c>
      <c r="H346" s="5">
        <v>2.0</v>
      </c>
      <c r="I346" s="16">
        <f t="shared" si="96"/>
        <v>1</v>
      </c>
      <c r="M346" s="18"/>
      <c r="N346" s="19"/>
    </row>
    <row r="347">
      <c r="A347" s="22" t="s">
        <v>1065</v>
      </c>
      <c r="B347" s="48" t="s">
        <v>1066</v>
      </c>
      <c r="C347" s="49" t="s">
        <v>1067</v>
      </c>
      <c r="D347" s="5" t="s">
        <v>1068</v>
      </c>
      <c r="E347" s="5">
        <v>1.0</v>
      </c>
      <c r="F347" s="14" t="str">
        <f> J20</f>
        <v>Inline RUN istruction</v>
      </c>
      <c r="H347" s="5">
        <v>2.0</v>
      </c>
      <c r="I347" s="16">
        <f t="shared" si="96"/>
        <v>1</v>
      </c>
      <c r="M347" s="18"/>
      <c r="N347" s="19"/>
    </row>
    <row r="348">
      <c r="A348" s="30"/>
      <c r="B348" s="48"/>
      <c r="C348" s="49"/>
      <c r="D348" s="5"/>
      <c r="E348" s="5"/>
      <c r="F348" s="14" t="str">
        <f> J28</f>
        <v>Romove data from container with rm in RUN command</v>
      </c>
      <c r="H348" s="5">
        <v>2.0</v>
      </c>
      <c r="I348" s="16"/>
      <c r="M348" s="18"/>
      <c r="N348" s="19"/>
    </row>
    <row r="349">
      <c r="A349" s="10" t="s">
        <v>1069</v>
      </c>
      <c r="B349" s="48" t="s">
        <v>1070</v>
      </c>
      <c r="C349" s="49" t="s">
        <v>1071</v>
      </c>
      <c r="D349" s="5" t="s">
        <v>1072</v>
      </c>
      <c r="E349" s="5">
        <v>5.0</v>
      </c>
      <c r="F349" s="14" t="str">
        <f> J15</f>
        <v>.dockerignore</v>
      </c>
      <c r="H349" s="5">
        <v>2.0</v>
      </c>
      <c r="I349" s="16">
        <f> COUNTIF(B:B,B349)</f>
        <v>1</v>
      </c>
      <c r="M349" s="18"/>
      <c r="N349" s="19"/>
    </row>
    <row r="350">
      <c r="A350" s="38"/>
      <c r="B350" s="48"/>
      <c r="C350" s="49"/>
      <c r="D350" s="5"/>
      <c r="E350" s="5"/>
      <c r="F350" s="14" t="str">
        <f> J36</f>
        <v>Multistage build</v>
      </c>
      <c r="H350" s="5">
        <v>2.0</v>
      </c>
      <c r="I350" s="16"/>
      <c r="M350" s="18"/>
      <c r="N350" s="19"/>
    </row>
    <row r="351">
      <c r="A351" s="22" t="s">
        <v>1073</v>
      </c>
      <c r="B351" s="48" t="s">
        <v>1074</v>
      </c>
      <c r="C351" s="49" t="s">
        <v>1075</v>
      </c>
      <c r="D351" s="5" t="s">
        <v>1076</v>
      </c>
      <c r="E351" s="5">
        <v>21.0</v>
      </c>
      <c r="F351" s="14" t="str">
        <f> J48</f>
        <v>apt-get clean</v>
      </c>
      <c r="H351" s="5">
        <v>2.0</v>
      </c>
      <c r="I351" s="16">
        <f> COUNTIF(B:B,B351)</f>
        <v>1</v>
      </c>
      <c r="M351" s="18"/>
      <c r="N351" s="19"/>
    </row>
    <row r="352">
      <c r="A352" s="30"/>
      <c r="B352" s="48"/>
      <c r="C352" s="49"/>
      <c r="D352" s="5"/>
      <c r="E352" s="5"/>
      <c r="F352" s="14" t="str">
        <f> J28</f>
        <v>Romove data from container with rm in RUN command</v>
      </c>
      <c r="H352" s="5">
        <v>2.0</v>
      </c>
      <c r="I352" s="16"/>
      <c r="M352" s="18"/>
      <c r="N352" s="19"/>
    </row>
    <row r="353">
      <c r="A353" s="22" t="s">
        <v>1077</v>
      </c>
      <c r="B353" s="48" t="s">
        <v>1078</v>
      </c>
      <c r="C353" s="49" t="s">
        <v>1079</v>
      </c>
      <c r="D353" s="5" t="s">
        <v>1080</v>
      </c>
      <c r="E353" s="5">
        <v>0.0</v>
      </c>
      <c r="F353" s="14" t="str">
        <f> J5</f>
        <v>Upgrade version of base image</v>
      </c>
      <c r="H353" s="5">
        <v>2.0</v>
      </c>
      <c r="I353" s="16">
        <f t="shared" ref="I353:I374" si="97"> COUNTIF(B:B,B353)</f>
        <v>1</v>
      </c>
      <c r="M353" s="18"/>
      <c r="N353" s="19"/>
    </row>
    <row r="354">
      <c r="A354" s="14"/>
      <c r="B354" s="62"/>
      <c r="C354" s="63"/>
      <c r="D354" s="16"/>
      <c r="E354" s="16"/>
      <c r="F354" s="14" t="str">
        <f> J28</f>
        <v>Romove data from container with rm in RUN command</v>
      </c>
      <c r="H354" s="5">
        <v>2.0</v>
      </c>
      <c r="I354" s="16">
        <f t="shared" si="97"/>
        <v>0</v>
      </c>
      <c r="M354" s="18"/>
      <c r="N354" s="19"/>
    </row>
    <row r="355">
      <c r="A355" s="14"/>
      <c r="B355" s="62"/>
      <c r="C355" s="63"/>
      <c r="D355" s="16"/>
      <c r="E355" s="16"/>
      <c r="F355" s="14" t="str">
        <f> J48</f>
        <v>apt-get clean</v>
      </c>
      <c r="H355" s="5">
        <v>2.0</v>
      </c>
      <c r="I355" s="16">
        <f t="shared" si="97"/>
        <v>0</v>
      </c>
      <c r="M355" s="18"/>
      <c r="N355" s="19"/>
    </row>
    <row r="356">
      <c r="A356" s="22" t="s">
        <v>1081</v>
      </c>
      <c r="B356" s="48" t="s">
        <v>1082</v>
      </c>
      <c r="C356" s="49" t="s">
        <v>1083</v>
      </c>
      <c r="D356" s="5" t="s">
        <v>1084</v>
      </c>
      <c r="E356" s="5">
        <v>0.0</v>
      </c>
      <c r="F356" s="14" t="str">
        <f> J56</f>
        <v>npm -g set progress=false</v>
      </c>
      <c r="H356" s="5">
        <v>3.0</v>
      </c>
      <c r="I356" s="16">
        <f t="shared" si="97"/>
        <v>1</v>
      </c>
      <c r="M356" s="18"/>
      <c r="N356" s="19"/>
    </row>
    <row r="357">
      <c r="A357" s="22" t="s">
        <v>1085</v>
      </c>
      <c r="B357" s="48" t="s">
        <v>1086</v>
      </c>
      <c r="C357" s="49" t="s">
        <v>1087</v>
      </c>
      <c r="D357" s="5" t="s">
        <v>1088</v>
      </c>
      <c r="E357" s="5">
        <v>13.0</v>
      </c>
      <c r="F357" s="14" t="str">
        <f> J18</f>
        <v>Sort istallation sequence</v>
      </c>
      <c r="H357" s="5">
        <v>3.0</v>
      </c>
      <c r="I357" s="16">
        <f t="shared" si="97"/>
        <v>1</v>
      </c>
      <c r="M357" s="18"/>
      <c r="N357" s="19"/>
    </row>
    <row r="358">
      <c r="A358" s="22" t="s">
        <v>1089</v>
      </c>
      <c r="B358" s="48" t="s">
        <v>1090</v>
      </c>
      <c r="C358" s="49" t="s">
        <v>1091</v>
      </c>
      <c r="D358" s="5" t="s">
        <v>1092</v>
      </c>
      <c r="E358" s="5">
        <v>0.0</v>
      </c>
      <c r="F358" s="14"/>
      <c r="H358" s="5">
        <v>3.0</v>
      </c>
      <c r="I358" s="16">
        <f t="shared" si="97"/>
        <v>1</v>
      </c>
      <c r="M358" s="18"/>
      <c r="N358" s="19"/>
    </row>
    <row r="359">
      <c r="A359" s="22" t="s">
        <v>1093</v>
      </c>
      <c r="B359" s="48" t="s">
        <v>1094</v>
      </c>
      <c r="C359" s="49" t="s">
        <v>1095</v>
      </c>
      <c r="D359" s="5" t="s">
        <v>1096</v>
      </c>
      <c r="E359" s="5">
        <v>0.0</v>
      </c>
      <c r="F359" s="14" t="str">
        <f> J17</f>
        <v>Sort instruction</v>
      </c>
      <c r="G359" s="15" t="str">
        <f> R35</f>
        <v>SORT COPY</v>
      </c>
      <c r="H359" s="5">
        <v>3.0</v>
      </c>
      <c r="I359" s="16">
        <f t="shared" si="97"/>
        <v>1</v>
      </c>
      <c r="M359" s="18"/>
      <c r="N359" s="19"/>
    </row>
    <row r="360">
      <c r="A360" s="22" t="s">
        <v>1097</v>
      </c>
      <c r="B360" s="48" t="s">
        <v>1098</v>
      </c>
      <c r="C360" s="49" t="s">
        <v>1099</v>
      </c>
      <c r="D360" s="5" t="s">
        <v>1100</v>
      </c>
      <c r="E360" s="5">
        <v>0.0</v>
      </c>
      <c r="F360" s="14" t="str">
        <f> J24</f>
        <v>Add or Modify options to the RUN command</v>
      </c>
      <c r="H360" s="5">
        <v>3.0</v>
      </c>
      <c r="I360" s="16">
        <f t="shared" si="97"/>
        <v>1</v>
      </c>
      <c r="M360" s="18"/>
      <c r="N360" s="19"/>
    </row>
    <row r="361">
      <c r="A361" s="22" t="s">
        <v>1101</v>
      </c>
      <c r="B361" s="48" t="s">
        <v>1102</v>
      </c>
      <c r="C361" s="49" t="s">
        <v>1103</v>
      </c>
      <c r="D361" s="5" t="s">
        <v>931</v>
      </c>
      <c r="E361" s="5">
        <v>2.0</v>
      </c>
      <c r="F361" s="14" t="str">
        <f> J3</f>
        <v>Use smaller image</v>
      </c>
      <c r="H361" s="5">
        <v>3.0</v>
      </c>
      <c r="I361" s="16">
        <f t="shared" si="97"/>
        <v>1</v>
      </c>
      <c r="M361" s="18"/>
      <c r="N361" s="19"/>
    </row>
    <row r="362">
      <c r="A362" s="22" t="s">
        <v>1104</v>
      </c>
      <c r="B362" s="48" t="s">
        <v>1105</v>
      </c>
      <c r="C362" s="49" t="s">
        <v>1106</v>
      </c>
      <c r="D362" s="5" t="s">
        <v>1107</v>
      </c>
      <c r="E362" s="5">
        <v>3.0</v>
      </c>
      <c r="F362" s="14" t="str">
        <f> J17</f>
        <v>Sort instruction</v>
      </c>
      <c r="G362" s="15" t="str">
        <f> R36</f>
        <v>SORT ADD</v>
      </c>
      <c r="H362" s="5">
        <v>3.0</v>
      </c>
      <c r="I362" s="16">
        <f t="shared" si="97"/>
        <v>1</v>
      </c>
      <c r="M362" s="18"/>
      <c r="N362" s="19"/>
    </row>
    <row r="363">
      <c r="A363" s="22" t="s">
        <v>1108</v>
      </c>
      <c r="B363" s="48" t="s">
        <v>1109</v>
      </c>
      <c r="C363" s="49" t="s">
        <v>1110</v>
      </c>
      <c r="D363" s="5" t="s">
        <v>1111</v>
      </c>
      <c r="E363" s="5">
        <v>13.0</v>
      </c>
      <c r="F363" s="14" t="str">
        <f> J17</f>
        <v>Sort instruction</v>
      </c>
      <c r="G363" s="17" t="str">
        <f t="shared" ref="G363:G364" si="98"> R35</f>
        <v>SORT COPY</v>
      </c>
      <c r="H363" s="5">
        <v>3.0</v>
      </c>
      <c r="I363" s="16">
        <f t="shared" si="97"/>
        <v>1</v>
      </c>
      <c r="M363" s="18"/>
      <c r="N363" s="19"/>
    </row>
    <row r="364">
      <c r="A364" s="22" t="s">
        <v>1112</v>
      </c>
      <c r="B364" s="48" t="s">
        <v>1113</v>
      </c>
      <c r="C364" s="49" t="s">
        <v>1114</v>
      </c>
      <c r="D364" s="5" t="s">
        <v>1115</v>
      </c>
      <c r="E364" s="5">
        <v>6.0</v>
      </c>
      <c r="F364" s="14" t="str">
        <f> J17</f>
        <v>Sort instruction</v>
      </c>
      <c r="G364" s="17" t="str">
        <f t="shared" si="98"/>
        <v>SORT ADD</v>
      </c>
      <c r="H364" s="5">
        <v>3.0</v>
      </c>
      <c r="I364" s="16">
        <f t="shared" si="97"/>
        <v>1</v>
      </c>
      <c r="M364" s="18"/>
      <c r="N364" s="19"/>
    </row>
    <row r="365">
      <c r="A365" s="22" t="s">
        <v>1116</v>
      </c>
      <c r="B365" s="48" t="s">
        <v>1117</v>
      </c>
      <c r="C365" s="49" t="s">
        <v>1118</v>
      </c>
      <c r="D365" s="5" t="s">
        <v>1119</v>
      </c>
      <c r="E365" s="5">
        <v>4.0</v>
      </c>
      <c r="F365" s="14" t="str">
        <f> J36</f>
        <v>Multistage build</v>
      </c>
      <c r="H365" s="5">
        <v>3.0</v>
      </c>
      <c r="I365" s="16">
        <f t="shared" si="97"/>
        <v>1</v>
      </c>
      <c r="M365" s="18"/>
      <c r="N365" s="19"/>
    </row>
    <row r="366">
      <c r="A366" s="22" t="s">
        <v>1120</v>
      </c>
      <c r="B366" s="48" t="s">
        <v>1121</v>
      </c>
      <c r="C366" s="63"/>
      <c r="D366" s="5" t="s">
        <v>1122</v>
      </c>
      <c r="E366" s="5">
        <v>0.0</v>
      </c>
      <c r="F366" s="14" t="str">
        <f> J30</f>
        <v>Remove unecessary packages</v>
      </c>
      <c r="H366" s="5">
        <v>3.0</v>
      </c>
      <c r="I366" s="16">
        <f t="shared" si="97"/>
        <v>1</v>
      </c>
      <c r="M366" s="18"/>
      <c r="N366" s="19"/>
    </row>
    <row r="367">
      <c r="A367" s="22" t="s">
        <v>1123</v>
      </c>
      <c r="B367" s="48" t="s">
        <v>1124</v>
      </c>
      <c r="C367" s="49" t="s">
        <v>1125</v>
      </c>
      <c r="D367" s="5" t="s">
        <v>1126</v>
      </c>
      <c r="E367" s="5">
        <v>31.0</v>
      </c>
      <c r="F367" s="14" t="str">
        <f> J53</f>
        <v>Change dowload protocol(curl to wget)</v>
      </c>
      <c r="H367" s="5">
        <v>3.0</v>
      </c>
      <c r="I367" s="16">
        <f t="shared" si="97"/>
        <v>1</v>
      </c>
      <c r="M367" s="18"/>
      <c r="N367" s="19"/>
    </row>
    <row r="368">
      <c r="A368" s="22" t="s">
        <v>1127</v>
      </c>
      <c r="B368" s="48" t="s">
        <v>1128</v>
      </c>
      <c r="C368" s="49" t="s">
        <v>1129</v>
      </c>
      <c r="D368" s="5" t="s">
        <v>1130</v>
      </c>
      <c r="E368" s="5">
        <v>34.0</v>
      </c>
      <c r="F368" s="14" t="str">
        <f> J28</f>
        <v>Romove data from container with rm in RUN command</v>
      </c>
      <c r="G368" s="15" t="s">
        <v>1131</v>
      </c>
      <c r="H368" s="5">
        <v>3.0</v>
      </c>
      <c r="I368" s="16">
        <f t="shared" si="97"/>
        <v>1</v>
      </c>
      <c r="M368" s="18"/>
      <c r="N368" s="19"/>
    </row>
    <row r="369">
      <c r="A369" s="22" t="s">
        <v>1132</v>
      </c>
      <c r="B369" s="48" t="s">
        <v>1133</v>
      </c>
      <c r="C369" s="49" t="s">
        <v>1134</v>
      </c>
      <c r="D369" s="5" t="s">
        <v>1135</v>
      </c>
      <c r="E369" s="5">
        <v>0.0</v>
      </c>
      <c r="F369" s="14" t="str">
        <f> J18</f>
        <v>Sort istallation sequence</v>
      </c>
      <c r="H369" s="5">
        <v>3.0</v>
      </c>
      <c r="I369" s="16">
        <f t="shared" si="97"/>
        <v>1</v>
      </c>
      <c r="M369" s="18"/>
      <c r="N369" s="19"/>
    </row>
    <row r="370">
      <c r="A370" s="22" t="s">
        <v>1136</v>
      </c>
      <c r="B370" s="48" t="s">
        <v>1137</v>
      </c>
      <c r="C370" s="49" t="s">
        <v>1138</v>
      </c>
      <c r="D370" s="5" t="s">
        <v>1139</v>
      </c>
      <c r="E370" s="5">
        <v>1.0</v>
      </c>
      <c r="F370" s="14" t="str">
        <f> J28</f>
        <v>Romove data from container with rm in RUN command</v>
      </c>
      <c r="H370" s="5">
        <v>3.0</v>
      </c>
      <c r="I370" s="16">
        <f t="shared" si="97"/>
        <v>1</v>
      </c>
      <c r="M370" s="18"/>
      <c r="N370" s="19"/>
    </row>
    <row r="371">
      <c r="A371" s="22" t="s">
        <v>1140</v>
      </c>
      <c r="B371" s="48" t="s">
        <v>1141</v>
      </c>
      <c r="C371" s="49" t="s">
        <v>216</v>
      </c>
      <c r="D371" s="5" t="s">
        <v>1142</v>
      </c>
      <c r="E371" s="5">
        <v>0.0</v>
      </c>
      <c r="F371" s="14" t="str">
        <f> J31</f>
        <v>Remove unecessry installation</v>
      </c>
      <c r="H371" s="5">
        <v>3.0</v>
      </c>
      <c r="I371" s="16">
        <f t="shared" si="97"/>
        <v>1</v>
      </c>
      <c r="M371" s="18"/>
      <c r="N371" s="19"/>
    </row>
    <row r="372">
      <c r="A372" s="22" t="s">
        <v>1143</v>
      </c>
      <c r="B372" s="48" t="s">
        <v>1144</v>
      </c>
      <c r="C372" s="49" t="s">
        <v>1145</v>
      </c>
      <c r="D372" s="5" t="s">
        <v>1146</v>
      </c>
      <c r="E372" s="5">
        <v>2.0</v>
      </c>
      <c r="F372" s="14" t="str">
        <f> J31</f>
        <v>Remove unecessry installation</v>
      </c>
      <c r="H372" s="5">
        <v>3.0</v>
      </c>
      <c r="I372" s="16">
        <f t="shared" si="97"/>
        <v>1</v>
      </c>
      <c r="M372" s="18"/>
      <c r="N372" s="19"/>
    </row>
    <row r="373">
      <c r="A373" s="22" t="s">
        <v>1147</v>
      </c>
      <c r="B373" s="48" t="s">
        <v>1148</v>
      </c>
      <c r="C373" s="49" t="s">
        <v>1149</v>
      </c>
      <c r="D373" s="5" t="s">
        <v>1150</v>
      </c>
      <c r="E373" s="5">
        <v>47.0</v>
      </c>
      <c r="F373" s="14" t="str">
        <f> J39</f>
        <v>Specific COPY</v>
      </c>
      <c r="H373" s="5">
        <v>3.0</v>
      </c>
      <c r="I373" s="16">
        <f t="shared" si="97"/>
        <v>1</v>
      </c>
      <c r="M373" s="18"/>
      <c r="N373" s="19"/>
    </row>
    <row r="374">
      <c r="A374" s="22" t="s">
        <v>1151</v>
      </c>
      <c r="B374" s="48" t="s">
        <v>1152</v>
      </c>
      <c r="C374" s="49" t="s">
        <v>1153</v>
      </c>
      <c r="D374" s="5" t="s">
        <v>1154</v>
      </c>
      <c r="E374" s="5">
        <v>0.0</v>
      </c>
      <c r="F374" s="14" t="str">
        <f> J39</f>
        <v>Specific COPY</v>
      </c>
      <c r="H374" s="5">
        <v>3.0</v>
      </c>
      <c r="I374" s="16">
        <f t="shared" si="97"/>
        <v>1</v>
      </c>
      <c r="M374" s="18"/>
      <c r="N374" s="19"/>
    </row>
    <row r="375">
      <c r="A375" s="30"/>
      <c r="B375" s="48"/>
      <c r="C375" s="49"/>
      <c r="D375" s="5"/>
      <c r="E375" s="5"/>
      <c r="F375" s="14" t="str">
        <f> J17</f>
        <v>Sort instruction</v>
      </c>
      <c r="G375" s="15" t="str">
        <f> R35</f>
        <v>SORT COPY</v>
      </c>
      <c r="H375" s="5">
        <v>3.0</v>
      </c>
      <c r="I375" s="16"/>
      <c r="M375" s="18"/>
      <c r="N375" s="19"/>
    </row>
    <row r="376">
      <c r="A376" s="22" t="s">
        <v>1155</v>
      </c>
      <c r="B376" s="48" t="s">
        <v>1156</v>
      </c>
      <c r="C376" s="49" t="s">
        <v>1157</v>
      </c>
      <c r="D376" s="5" t="s">
        <v>1158</v>
      </c>
      <c r="E376" s="5">
        <v>4.0</v>
      </c>
      <c r="F376" s="14" t="str">
        <f> J17</f>
        <v>Sort instruction</v>
      </c>
      <c r="G376" s="17" t="str">
        <f> R35</f>
        <v>SORT COPY</v>
      </c>
      <c r="H376" s="5">
        <v>3.0</v>
      </c>
      <c r="I376" s="16">
        <f> COUNTIF(B:B,B376)</f>
        <v>1</v>
      </c>
      <c r="M376" s="18"/>
      <c r="N376" s="19"/>
    </row>
    <row r="377">
      <c r="A377" s="30"/>
      <c r="B377" s="48"/>
      <c r="C377" s="49"/>
      <c r="D377" s="5"/>
      <c r="E377" s="5"/>
      <c r="F377" s="14" t="str">
        <f> J20</f>
        <v>Inline RUN istruction</v>
      </c>
      <c r="H377" s="5">
        <v>3.0</v>
      </c>
      <c r="I377" s="16"/>
      <c r="M377" s="18"/>
      <c r="N377" s="19"/>
    </row>
    <row r="378">
      <c r="A378" s="22" t="s">
        <v>1159</v>
      </c>
      <c r="B378" s="48" t="s">
        <v>1160</v>
      </c>
      <c r="C378" s="49" t="s">
        <v>1161</v>
      </c>
      <c r="D378" s="5" t="s">
        <v>1162</v>
      </c>
      <c r="E378" s="5">
        <v>0.0</v>
      </c>
      <c r="F378" s="14" t="str">
        <f> J31</f>
        <v>Remove unecessry installation</v>
      </c>
      <c r="H378" s="5">
        <v>3.0</v>
      </c>
      <c r="I378" s="16">
        <f t="shared" ref="I378:I379" si="99"> COUNTIF(B:B,B378)</f>
        <v>1</v>
      </c>
      <c r="M378" s="18"/>
      <c r="N378" s="19"/>
    </row>
    <row r="379">
      <c r="A379" s="22" t="s">
        <v>1163</v>
      </c>
      <c r="B379" s="48" t="s">
        <v>1164</v>
      </c>
      <c r="C379" s="49" t="s">
        <v>615</v>
      </c>
      <c r="D379" s="5" t="s">
        <v>1165</v>
      </c>
      <c r="E379" s="5">
        <v>0.0</v>
      </c>
      <c r="F379" s="14" t="str">
        <f> J28</f>
        <v>Romove data from container with rm in RUN command</v>
      </c>
      <c r="H379" s="5">
        <v>3.0</v>
      </c>
      <c r="I379" s="16">
        <f t="shared" si="99"/>
        <v>1</v>
      </c>
      <c r="M379" s="18"/>
      <c r="N379" s="19"/>
    </row>
    <row r="380">
      <c r="A380" s="30"/>
      <c r="B380" s="48"/>
      <c r="C380" s="49"/>
      <c r="D380" s="5"/>
      <c r="E380" s="5"/>
      <c r="F380" s="14" t="str">
        <f> J44</f>
        <v>--no-cache</v>
      </c>
      <c r="H380" s="5">
        <v>3.0</v>
      </c>
      <c r="I380" s="16"/>
      <c r="M380" s="18"/>
      <c r="N380" s="19"/>
    </row>
    <row r="381">
      <c r="A381" s="22" t="s">
        <v>1166</v>
      </c>
      <c r="B381" s="48" t="s">
        <v>1167</v>
      </c>
      <c r="C381" s="49" t="s">
        <v>1168</v>
      </c>
      <c r="D381" s="5" t="s">
        <v>1169</v>
      </c>
      <c r="E381" s="5">
        <v>0.0</v>
      </c>
      <c r="F381" s="14" t="str">
        <f> J20</f>
        <v>Inline RUN istruction</v>
      </c>
      <c r="H381" s="5">
        <v>3.0</v>
      </c>
      <c r="I381" s="16">
        <f t="shared" ref="I381:I383" si="100"> COUNTIF(B:B,B381)</f>
        <v>1</v>
      </c>
      <c r="M381" s="18"/>
      <c r="N381" s="19"/>
    </row>
    <row r="382">
      <c r="A382" s="22" t="s">
        <v>1170</v>
      </c>
      <c r="B382" s="48" t="s">
        <v>1171</v>
      </c>
      <c r="C382" s="49" t="s">
        <v>1172</v>
      </c>
      <c r="D382" s="5" t="s">
        <v>1173</v>
      </c>
      <c r="E382" s="5">
        <v>0.0</v>
      </c>
      <c r="F382" s="14" t="str">
        <f> J20</f>
        <v>Inline RUN istruction</v>
      </c>
      <c r="H382" s="5">
        <v>3.0</v>
      </c>
      <c r="I382" s="16">
        <f t="shared" si="100"/>
        <v>1</v>
      </c>
      <c r="M382" s="18"/>
      <c r="N382" s="19"/>
    </row>
    <row r="383">
      <c r="A383" s="22" t="s">
        <v>1174</v>
      </c>
      <c r="B383" s="48" t="s">
        <v>1175</v>
      </c>
      <c r="C383" s="49" t="s">
        <v>1176</v>
      </c>
      <c r="D383" s="5" t="s">
        <v>1177</v>
      </c>
      <c r="E383" s="5">
        <v>0.0</v>
      </c>
      <c r="F383" s="14" t="str">
        <f> J17</f>
        <v>Sort instruction</v>
      </c>
      <c r="G383" s="17" t="str">
        <f> R35</f>
        <v>SORT COPY</v>
      </c>
      <c r="H383" s="5">
        <v>3.0</v>
      </c>
      <c r="I383" s="16">
        <f t="shared" si="100"/>
        <v>1</v>
      </c>
      <c r="M383" s="18"/>
      <c r="N383" s="19"/>
    </row>
    <row r="384">
      <c r="A384" s="30"/>
      <c r="B384" s="48"/>
      <c r="C384" s="49"/>
      <c r="D384" s="5"/>
      <c r="E384" s="5"/>
      <c r="F384" s="14" t="str">
        <f> J39</f>
        <v>Specific COPY</v>
      </c>
      <c r="H384" s="5">
        <v>3.0</v>
      </c>
      <c r="I384" s="16"/>
      <c r="M384" s="18"/>
      <c r="N384" s="19"/>
    </row>
    <row r="385">
      <c r="A385" s="22" t="s">
        <v>1178</v>
      </c>
      <c r="B385" s="48" t="s">
        <v>1179</v>
      </c>
      <c r="C385" s="49" t="s">
        <v>1180</v>
      </c>
      <c r="D385" s="5" t="s">
        <v>1181</v>
      </c>
      <c r="E385" s="5">
        <v>2.0</v>
      </c>
      <c r="F385" s="14" t="str">
        <f> J36</f>
        <v>Multistage build</v>
      </c>
      <c r="H385" s="5">
        <v>3.0</v>
      </c>
      <c r="I385" s="16">
        <f t="shared" ref="I385:I393" si="101"> COUNTIF(B:B,B385)</f>
        <v>1</v>
      </c>
      <c r="M385" s="18"/>
      <c r="N385" s="19"/>
    </row>
    <row r="386">
      <c r="A386" s="22" t="s">
        <v>1182</v>
      </c>
      <c r="B386" s="48" t="s">
        <v>1183</v>
      </c>
      <c r="C386" s="49" t="s">
        <v>750</v>
      </c>
      <c r="D386" s="5" t="s">
        <v>1184</v>
      </c>
      <c r="E386" s="5">
        <v>0.0</v>
      </c>
      <c r="F386" s="14"/>
      <c r="H386" s="5">
        <v>3.0</v>
      </c>
      <c r="I386" s="16">
        <f t="shared" si="101"/>
        <v>1</v>
      </c>
      <c r="M386" s="18"/>
      <c r="N386" s="19"/>
    </row>
    <row r="387">
      <c r="A387" s="22" t="s">
        <v>1185</v>
      </c>
      <c r="B387" s="48" t="s">
        <v>1186</v>
      </c>
      <c r="C387" s="49" t="s">
        <v>1153</v>
      </c>
      <c r="D387" s="5" t="s">
        <v>1187</v>
      </c>
      <c r="E387" s="16"/>
      <c r="F387" s="38" t="s">
        <v>1188</v>
      </c>
      <c r="H387" s="5">
        <v>3.0</v>
      </c>
      <c r="I387" s="16">
        <f t="shared" si="101"/>
        <v>1</v>
      </c>
      <c r="M387" s="18"/>
      <c r="N387" s="19"/>
    </row>
    <row r="388">
      <c r="A388" s="22" t="s">
        <v>1189</v>
      </c>
      <c r="B388" s="48" t="s">
        <v>1190</v>
      </c>
      <c r="C388" s="49" t="s">
        <v>1191</v>
      </c>
      <c r="D388" s="5" t="s">
        <v>557</v>
      </c>
      <c r="E388" s="5">
        <v>27.0</v>
      </c>
      <c r="F388" s="14" t="str">
        <f> J28</f>
        <v>Romove data from container with rm in RUN command</v>
      </c>
      <c r="H388" s="5">
        <v>3.0</v>
      </c>
      <c r="I388" s="16">
        <f t="shared" si="101"/>
        <v>1</v>
      </c>
      <c r="M388" s="18"/>
      <c r="N388" s="19"/>
    </row>
    <row r="389">
      <c r="A389" s="22" t="s">
        <v>1192</v>
      </c>
      <c r="B389" s="48" t="s">
        <v>1193</v>
      </c>
      <c r="C389" s="49" t="s">
        <v>1194</v>
      </c>
      <c r="D389" s="5" t="s">
        <v>1195</v>
      </c>
      <c r="E389" s="5">
        <v>0.0</v>
      </c>
      <c r="F389" s="14" t="str">
        <f> J17</f>
        <v>Sort instruction</v>
      </c>
      <c r="G389" s="17" t="str">
        <f> R35</f>
        <v>SORT COPY</v>
      </c>
      <c r="H389" s="5">
        <v>3.0</v>
      </c>
      <c r="I389" s="16">
        <f t="shared" si="101"/>
        <v>1</v>
      </c>
      <c r="M389" s="18"/>
      <c r="N389" s="19"/>
    </row>
    <row r="390">
      <c r="A390" s="22" t="s">
        <v>1196</v>
      </c>
      <c r="B390" s="48" t="s">
        <v>1197</v>
      </c>
      <c r="C390" s="49" t="s">
        <v>1198</v>
      </c>
      <c r="D390" s="5" t="s">
        <v>1199</v>
      </c>
      <c r="E390" s="5">
        <v>7.0</v>
      </c>
      <c r="F390" s="14" t="str">
        <f> J57</f>
        <v>--without-check </v>
      </c>
      <c r="H390" s="5">
        <v>3.0</v>
      </c>
      <c r="I390" s="16">
        <f t="shared" si="101"/>
        <v>1</v>
      </c>
      <c r="M390" s="18"/>
      <c r="N390" s="19"/>
    </row>
    <row r="391">
      <c r="A391" s="22" t="s">
        <v>1200</v>
      </c>
      <c r="B391" s="48" t="s">
        <v>1201</v>
      </c>
      <c r="C391" s="49" t="s">
        <v>1202</v>
      </c>
      <c r="D391" s="5" t="s">
        <v>1203</v>
      </c>
      <c r="E391" s="5">
        <v>16.0</v>
      </c>
      <c r="F391" s="14" t="str">
        <f> J20</f>
        <v>Inline RUN istruction</v>
      </c>
      <c r="H391" s="5">
        <v>2.0</v>
      </c>
      <c r="I391" s="16">
        <f t="shared" si="101"/>
        <v>1</v>
      </c>
      <c r="J391" s="15"/>
      <c r="M391" s="18"/>
      <c r="N391" s="19"/>
    </row>
    <row r="392">
      <c r="A392" s="22" t="s">
        <v>1204</v>
      </c>
      <c r="B392" s="48" t="s">
        <v>1205</v>
      </c>
      <c r="C392" s="49" t="s">
        <v>1206</v>
      </c>
      <c r="D392" s="5" t="s">
        <v>1207</v>
      </c>
      <c r="E392" s="5">
        <v>0.0</v>
      </c>
      <c r="F392" s="14" t="str">
        <f> J36</f>
        <v>Multistage build</v>
      </c>
      <c r="H392" s="5">
        <v>2.0</v>
      </c>
      <c r="I392" s="16">
        <f t="shared" si="101"/>
        <v>1</v>
      </c>
      <c r="M392" s="18"/>
      <c r="N392" s="19"/>
    </row>
    <row r="393">
      <c r="A393" s="22" t="s">
        <v>1208</v>
      </c>
      <c r="B393" s="48" t="s">
        <v>1209</v>
      </c>
      <c r="C393" s="49" t="s">
        <v>1210</v>
      </c>
      <c r="D393" s="5" t="s">
        <v>1211</v>
      </c>
      <c r="E393" s="5">
        <v>30.0</v>
      </c>
      <c r="F393" s="14" t="str">
        <f> J36</f>
        <v>Multistage build</v>
      </c>
      <c r="H393" s="5">
        <v>2.0</v>
      </c>
      <c r="I393" s="16">
        <f t="shared" si="101"/>
        <v>1</v>
      </c>
      <c r="M393" s="18"/>
      <c r="N393" s="19"/>
    </row>
    <row r="394">
      <c r="A394" s="30"/>
      <c r="B394" s="48"/>
      <c r="C394" s="49"/>
      <c r="D394" s="5"/>
      <c r="E394" s="5"/>
      <c r="F394" s="14" t="str">
        <f> J41</f>
        <v>Change ADD in COPY</v>
      </c>
      <c r="H394" s="5">
        <v>2.0</v>
      </c>
      <c r="I394" s="16"/>
      <c r="M394" s="18"/>
      <c r="N394" s="19"/>
    </row>
    <row r="395">
      <c r="A395" s="22" t="s">
        <v>1212</v>
      </c>
      <c r="B395" s="48" t="s">
        <v>1213</v>
      </c>
      <c r="C395" s="49" t="s">
        <v>1214</v>
      </c>
      <c r="D395" s="5" t="s">
        <v>1215</v>
      </c>
      <c r="E395" s="5">
        <v>417.0</v>
      </c>
      <c r="F395" s="14" t="str">
        <f> J36</f>
        <v>Multistage build</v>
      </c>
      <c r="H395" s="5">
        <v>2.0</v>
      </c>
      <c r="I395" s="16">
        <f t="shared" ref="I395:I398" si="102"> COUNTIF(B:B,B395)</f>
        <v>1</v>
      </c>
      <c r="M395" s="18"/>
      <c r="N395" s="19"/>
    </row>
    <row r="396">
      <c r="A396" s="22" t="s">
        <v>1216</v>
      </c>
      <c r="B396" s="48" t="s">
        <v>1217</v>
      </c>
      <c r="C396" s="49" t="s">
        <v>294</v>
      </c>
      <c r="D396" s="5" t="s">
        <v>1218</v>
      </c>
      <c r="E396" s="5">
        <v>0.0</v>
      </c>
      <c r="F396" s="14" t="str">
        <f> J20</f>
        <v>Inline RUN istruction</v>
      </c>
      <c r="H396" s="5">
        <v>2.0</v>
      </c>
      <c r="I396" s="16">
        <f t="shared" si="102"/>
        <v>1</v>
      </c>
      <c r="M396" s="18"/>
      <c r="N396" s="19"/>
    </row>
    <row r="397">
      <c r="A397" s="22" t="s">
        <v>1219</v>
      </c>
      <c r="B397" s="48" t="s">
        <v>1220</v>
      </c>
      <c r="C397" s="49" t="s">
        <v>435</v>
      </c>
      <c r="D397" s="5" t="s">
        <v>1221</v>
      </c>
      <c r="E397" s="5">
        <v>5.0</v>
      </c>
      <c r="F397" s="14" t="str">
        <f> J15</f>
        <v>.dockerignore</v>
      </c>
      <c r="H397" s="5">
        <v>2.0</v>
      </c>
      <c r="I397" s="16">
        <f t="shared" si="102"/>
        <v>1</v>
      </c>
      <c r="M397" s="18"/>
      <c r="N397" s="19"/>
    </row>
    <row r="398">
      <c r="A398" s="22" t="s">
        <v>1222</v>
      </c>
      <c r="B398" s="48" t="s">
        <v>1223</v>
      </c>
      <c r="C398" s="49" t="s">
        <v>1224</v>
      </c>
      <c r="D398" s="5" t="s">
        <v>1225</v>
      </c>
      <c r="E398" s="5">
        <v>1.0</v>
      </c>
      <c r="F398" s="14" t="str">
        <f> J48</f>
        <v>apt-get clean</v>
      </c>
      <c r="H398" s="5">
        <v>2.0</v>
      </c>
      <c r="I398" s="16">
        <f t="shared" si="102"/>
        <v>1</v>
      </c>
      <c r="M398" s="18"/>
      <c r="N398" s="19"/>
    </row>
    <row r="399">
      <c r="A399" s="30"/>
      <c r="B399" s="48"/>
      <c r="C399" s="49"/>
      <c r="D399" s="5"/>
      <c r="E399" s="5"/>
      <c r="F399" s="14" t="str">
        <f> J28</f>
        <v>Romove data from container with rm in RUN command</v>
      </c>
      <c r="H399" s="5">
        <v>2.0</v>
      </c>
      <c r="I399" s="16"/>
      <c r="M399" s="18"/>
      <c r="N399" s="19"/>
    </row>
    <row r="400">
      <c r="A400" s="22" t="s">
        <v>1226</v>
      </c>
      <c r="B400" s="48" t="s">
        <v>1227</v>
      </c>
      <c r="C400" s="49" t="s">
        <v>1228</v>
      </c>
      <c r="D400" s="5" t="s">
        <v>1229</v>
      </c>
      <c r="E400" s="5">
        <v>0.0</v>
      </c>
      <c r="F400" s="14" t="str">
        <f> J48</f>
        <v>apt-get clean</v>
      </c>
      <c r="H400" s="5">
        <v>2.0</v>
      </c>
      <c r="I400" s="16">
        <f t="shared" ref="I400:I403" si="103"> COUNTIF(B:B,B400)</f>
        <v>1</v>
      </c>
      <c r="M400" s="18"/>
      <c r="N400" s="19"/>
    </row>
    <row r="401">
      <c r="A401" s="22" t="s">
        <v>1230</v>
      </c>
      <c r="B401" s="48" t="s">
        <v>1231</v>
      </c>
      <c r="C401" s="49" t="s">
        <v>1232</v>
      </c>
      <c r="D401" s="5" t="s">
        <v>1233</v>
      </c>
      <c r="E401" s="5">
        <v>14.0</v>
      </c>
      <c r="F401" s="14" t="str">
        <f> J3</f>
        <v>Use smaller image</v>
      </c>
      <c r="H401" s="5">
        <v>2.0</v>
      </c>
      <c r="I401" s="16">
        <f t="shared" si="103"/>
        <v>1</v>
      </c>
      <c r="M401" s="18"/>
      <c r="N401" s="19"/>
    </row>
    <row r="402">
      <c r="A402" s="22" t="s">
        <v>1234</v>
      </c>
      <c r="B402" s="48" t="s">
        <v>1235</v>
      </c>
      <c r="C402" s="49" t="s">
        <v>1236</v>
      </c>
      <c r="D402" s="5" t="s">
        <v>1237</v>
      </c>
      <c r="E402" s="5">
        <v>573.0</v>
      </c>
      <c r="F402" s="14" t="str">
        <f> J3</f>
        <v>Use smaller image</v>
      </c>
      <c r="H402" s="5">
        <v>2.0</v>
      </c>
      <c r="I402" s="16">
        <f t="shared" si="103"/>
        <v>1</v>
      </c>
      <c r="M402" s="18"/>
      <c r="N402" s="19"/>
    </row>
    <row r="403">
      <c r="A403" s="22" t="s">
        <v>1238</v>
      </c>
      <c r="B403" s="48" t="s">
        <v>1239</v>
      </c>
      <c r="C403" s="49" t="s">
        <v>1240</v>
      </c>
      <c r="D403" s="5" t="s">
        <v>1241</v>
      </c>
      <c r="E403" s="5">
        <v>0.0</v>
      </c>
      <c r="F403" s="14" t="str">
        <f> J28</f>
        <v>Romove data from container with rm in RUN command</v>
      </c>
      <c r="H403" s="5">
        <v>2.0</v>
      </c>
      <c r="I403" s="16">
        <f t="shared" si="103"/>
        <v>1</v>
      </c>
      <c r="M403" s="18"/>
      <c r="N403" s="19"/>
    </row>
    <row r="404">
      <c r="A404" s="30"/>
      <c r="B404" s="48"/>
      <c r="C404" s="49"/>
      <c r="D404" s="5"/>
      <c r="E404" s="5"/>
      <c r="F404" s="14" t="str">
        <f> J34</f>
        <v>--no-install-reccomends</v>
      </c>
      <c r="H404" s="5">
        <v>2.0</v>
      </c>
      <c r="I404" s="16"/>
      <c r="M404" s="18"/>
      <c r="N404" s="19"/>
    </row>
    <row r="405">
      <c r="A405" s="22" t="s">
        <v>1242</v>
      </c>
      <c r="B405" s="48" t="s">
        <v>1243</v>
      </c>
      <c r="C405" s="49" t="s">
        <v>1244</v>
      </c>
      <c r="D405" s="5" t="s">
        <v>1245</v>
      </c>
      <c r="E405" s="5">
        <v>152.0</v>
      </c>
      <c r="F405" s="14" t="str">
        <f> J41</f>
        <v>Change ADD in COPY</v>
      </c>
      <c r="H405" s="5">
        <v>2.0</v>
      </c>
      <c r="I405" s="16">
        <f> COUNTIF(B:B,B405)</f>
        <v>1</v>
      </c>
      <c r="M405" s="18"/>
      <c r="N405" s="19"/>
    </row>
    <row r="406">
      <c r="A406" s="30"/>
      <c r="B406" s="48"/>
      <c r="C406" s="49"/>
      <c r="D406" s="5"/>
      <c r="E406" s="16"/>
      <c r="F406" s="14" t="str">
        <f> J3</f>
        <v>Use smaller image</v>
      </c>
      <c r="H406" s="5">
        <v>2.0</v>
      </c>
      <c r="I406" s="16"/>
      <c r="M406" s="18"/>
      <c r="N406" s="19"/>
    </row>
    <row r="407">
      <c r="A407" s="30"/>
      <c r="B407" s="48"/>
      <c r="C407" s="49"/>
      <c r="D407" s="5"/>
      <c r="E407" s="16"/>
      <c r="F407" s="14" t="str">
        <f> J28</f>
        <v>Romove data from container with rm in RUN command</v>
      </c>
      <c r="H407" s="5">
        <v>2.0</v>
      </c>
      <c r="I407" s="16"/>
      <c r="M407" s="18"/>
      <c r="N407" s="19"/>
    </row>
    <row r="408">
      <c r="A408" s="22" t="s">
        <v>1246</v>
      </c>
      <c r="B408" s="48" t="s">
        <v>1247</v>
      </c>
      <c r="C408" s="49" t="s">
        <v>1248</v>
      </c>
      <c r="D408" s="5" t="s">
        <v>1249</v>
      </c>
      <c r="E408" s="5">
        <v>4.0</v>
      </c>
      <c r="F408" s="14" t="str">
        <f> J3</f>
        <v>Use smaller image</v>
      </c>
      <c r="H408" s="5">
        <v>2.0</v>
      </c>
      <c r="I408" s="16">
        <f t="shared" ref="I408:I431" si="104"> COUNTIF(B:B,B408)</f>
        <v>1</v>
      </c>
      <c r="M408" s="18"/>
      <c r="N408" s="19"/>
    </row>
    <row r="409">
      <c r="A409" s="22" t="s">
        <v>1250</v>
      </c>
      <c r="B409" s="48" t="s">
        <v>1251</v>
      </c>
      <c r="C409" s="49" t="s">
        <v>1252</v>
      </c>
      <c r="D409" s="5" t="s">
        <v>1253</v>
      </c>
      <c r="E409" s="5">
        <v>0.0</v>
      </c>
      <c r="F409" s="14" t="str">
        <f> J3</f>
        <v>Use smaller image</v>
      </c>
      <c r="H409" s="5">
        <v>2.0</v>
      </c>
      <c r="I409" s="16">
        <f t="shared" si="104"/>
        <v>1</v>
      </c>
      <c r="M409" s="18"/>
      <c r="N409" s="19"/>
    </row>
    <row r="410">
      <c r="A410" s="22" t="s">
        <v>1254</v>
      </c>
      <c r="B410" s="48" t="s">
        <v>1255</v>
      </c>
      <c r="C410" s="49" t="s">
        <v>1168</v>
      </c>
      <c r="D410" s="5" t="s">
        <v>1169</v>
      </c>
      <c r="E410" s="5">
        <v>0.0</v>
      </c>
      <c r="F410" s="14" t="str">
        <f> J20</f>
        <v>Inline RUN istruction</v>
      </c>
      <c r="H410" s="5">
        <v>3.0</v>
      </c>
      <c r="I410" s="16">
        <f t="shared" si="104"/>
        <v>1</v>
      </c>
      <c r="M410" s="18"/>
      <c r="N410" s="19"/>
    </row>
    <row r="411">
      <c r="A411" s="22" t="s">
        <v>1256</v>
      </c>
      <c r="B411" s="48" t="s">
        <v>1257</v>
      </c>
      <c r="C411" s="49" t="s">
        <v>1258</v>
      </c>
      <c r="D411" s="5" t="s">
        <v>1259</v>
      </c>
      <c r="E411" s="5">
        <v>0.0</v>
      </c>
      <c r="F411" s="14" t="str">
        <f> J17</f>
        <v>Sort instruction</v>
      </c>
      <c r="G411" s="17" t="str">
        <f> R35</f>
        <v>SORT COPY</v>
      </c>
      <c r="H411" s="5">
        <v>3.0</v>
      </c>
      <c r="I411" s="16">
        <f t="shared" si="104"/>
        <v>1</v>
      </c>
      <c r="M411" s="18"/>
      <c r="N411" s="19"/>
    </row>
    <row r="412">
      <c r="A412" s="30"/>
      <c r="B412" s="48"/>
      <c r="C412" s="49"/>
      <c r="D412" s="5"/>
      <c r="E412" s="5"/>
      <c r="F412" s="14" t="str">
        <f> J39</f>
        <v>Specific COPY</v>
      </c>
      <c r="H412" s="5">
        <v>3.0</v>
      </c>
      <c r="I412" s="16">
        <f t="shared" si="104"/>
        <v>0</v>
      </c>
      <c r="M412" s="18"/>
      <c r="N412" s="19"/>
    </row>
    <row r="413">
      <c r="A413" s="22" t="s">
        <v>1260</v>
      </c>
      <c r="B413" s="48" t="s">
        <v>1261</v>
      </c>
      <c r="C413" s="49" t="s">
        <v>1262</v>
      </c>
      <c r="D413" s="5" t="s">
        <v>1263</v>
      </c>
      <c r="E413" s="5">
        <v>0.0</v>
      </c>
      <c r="F413" s="14" t="str">
        <f> J18</f>
        <v>Sort istallation sequence</v>
      </c>
      <c r="H413" s="5">
        <v>3.0</v>
      </c>
      <c r="I413" s="16">
        <f t="shared" si="104"/>
        <v>1</v>
      </c>
      <c r="M413" s="18"/>
      <c r="N413" s="19"/>
    </row>
    <row r="414">
      <c r="A414" s="22" t="s">
        <v>1264</v>
      </c>
      <c r="B414" s="48" t="s">
        <v>1265</v>
      </c>
      <c r="C414" s="49" t="s">
        <v>1266</v>
      </c>
      <c r="D414" s="5" t="s">
        <v>1267</v>
      </c>
      <c r="E414" s="5">
        <v>0.0</v>
      </c>
      <c r="F414" s="14" t="str">
        <f> J28</f>
        <v>Romove data from container with rm in RUN command</v>
      </c>
      <c r="H414" s="5">
        <v>3.0</v>
      </c>
      <c r="I414" s="16">
        <f t="shared" si="104"/>
        <v>1</v>
      </c>
      <c r="M414" s="18"/>
      <c r="N414" s="19"/>
    </row>
    <row r="415">
      <c r="A415" s="10" t="s">
        <v>1268</v>
      </c>
      <c r="B415" s="48" t="s">
        <v>1269</v>
      </c>
      <c r="C415" s="49" t="s">
        <v>1270</v>
      </c>
      <c r="D415" s="5" t="s">
        <v>1271</v>
      </c>
      <c r="E415" s="5">
        <v>132.0</v>
      </c>
      <c r="F415" s="14" t="str">
        <f>J49</f>
        <v>yum clean all</v>
      </c>
      <c r="H415" s="5">
        <v>3.0</v>
      </c>
      <c r="I415" s="16">
        <f t="shared" si="104"/>
        <v>1</v>
      </c>
      <c r="M415" s="18"/>
      <c r="N415" s="19"/>
    </row>
    <row r="416">
      <c r="A416" s="22" t="s">
        <v>1272</v>
      </c>
      <c r="B416" s="48" t="s">
        <v>1273</v>
      </c>
      <c r="C416" s="49" t="s">
        <v>1274</v>
      </c>
      <c r="D416" s="5" t="s">
        <v>1275</v>
      </c>
      <c r="E416" s="5">
        <v>1.0</v>
      </c>
      <c r="F416" s="14" t="str">
        <f> J58</f>
        <v>make clean</v>
      </c>
      <c r="H416" s="5">
        <v>3.0</v>
      </c>
      <c r="I416" s="16">
        <f t="shared" si="104"/>
        <v>1</v>
      </c>
      <c r="M416" s="18"/>
      <c r="N416" s="19"/>
    </row>
    <row r="417">
      <c r="A417" s="22" t="s">
        <v>1276</v>
      </c>
      <c r="B417" s="48" t="s">
        <v>1277</v>
      </c>
      <c r="C417" s="49" t="s">
        <v>1278</v>
      </c>
      <c r="D417" s="16"/>
      <c r="E417" s="5">
        <v>0.0</v>
      </c>
      <c r="F417" s="14" t="str">
        <f> J29</f>
        <v>Remove unecessary dipendencies</v>
      </c>
      <c r="H417" s="5">
        <v>3.0</v>
      </c>
      <c r="I417" s="16">
        <f t="shared" si="104"/>
        <v>1</v>
      </c>
      <c r="M417" s="18"/>
      <c r="N417" s="19"/>
    </row>
    <row r="418">
      <c r="A418" s="22" t="s">
        <v>1279</v>
      </c>
      <c r="B418" s="48" t="s">
        <v>1280</v>
      </c>
      <c r="C418" s="49" t="s">
        <v>1281</v>
      </c>
      <c r="D418" s="5" t="s">
        <v>1282</v>
      </c>
      <c r="E418" s="5">
        <v>132.0</v>
      </c>
      <c r="F418" s="14" t="str">
        <f> J9</f>
        <v>Upgrade version of ENV</v>
      </c>
      <c r="H418" s="5">
        <v>3.0</v>
      </c>
      <c r="I418" s="16">
        <f t="shared" si="104"/>
        <v>1</v>
      </c>
      <c r="M418" s="18"/>
      <c r="N418" s="19"/>
    </row>
    <row r="419">
      <c r="A419" s="22" t="s">
        <v>1283</v>
      </c>
      <c r="B419" s="48" t="s">
        <v>1284</v>
      </c>
      <c r="C419" s="49" t="s">
        <v>1285</v>
      </c>
      <c r="D419" s="5" t="s">
        <v>1286</v>
      </c>
      <c r="E419" s="5">
        <v>0.0</v>
      </c>
      <c r="F419" s="38" t="str">
        <f> J59</f>
        <v>-- depth 1</v>
      </c>
      <c r="H419" s="5">
        <v>3.0</v>
      </c>
      <c r="I419" s="16">
        <f t="shared" si="104"/>
        <v>1</v>
      </c>
      <c r="M419" s="18"/>
      <c r="N419" s="19"/>
    </row>
    <row r="420">
      <c r="A420" s="22" t="s">
        <v>1287</v>
      </c>
      <c r="B420" s="48" t="s">
        <v>1288</v>
      </c>
      <c r="C420" s="49" t="s">
        <v>1289</v>
      </c>
      <c r="D420" s="5" t="s">
        <v>1290</v>
      </c>
      <c r="E420" s="5">
        <v>51.0</v>
      </c>
      <c r="F420" s="14" t="str">
        <f> J2</f>
        <v>Canghe/choose another base image</v>
      </c>
      <c r="H420" s="5">
        <v>3.0</v>
      </c>
      <c r="I420" s="16">
        <f t="shared" si="104"/>
        <v>1</v>
      </c>
      <c r="M420" s="18"/>
      <c r="N420" s="19"/>
    </row>
    <row r="421">
      <c r="A421" s="22" t="s">
        <v>1291</v>
      </c>
      <c r="B421" s="48" t="s">
        <v>1292</v>
      </c>
      <c r="C421" s="49" t="s">
        <v>1293</v>
      </c>
      <c r="D421" s="5" t="s">
        <v>1294</v>
      </c>
      <c r="E421" s="5">
        <v>1.0</v>
      </c>
      <c r="F421" s="14" t="str">
        <f> J5</f>
        <v>Upgrade version of base image</v>
      </c>
      <c r="H421" s="5">
        <v>3.0</v>
      </c>
      <c r="I421" s="16">
        <f t="shared" si="104"/>
        <v>1</v>
      </c>
      <c r="M421" s="18"/>
      <c r="N421" s="19"/>
    </row>
    <row r="422">
      <c r="A422" s="22" t="s">
        <v>1295</v>
      </c>
      <c r="B422" s="48" t="s">
        <v>1296</v>
      </c>
      <c r="C422" s="49" t="s">
        <v>1297</v>
      </c>
      <c r="D422" s="5" t="s">
        <v>1298</v>
      </c>
      <c r="E422" s="5">
        <v>0.0</v>
      </c>
      <c r="F422" s="14" t="str">
        <f> J3</f>
        <v>Use smaller image</v>
      </c>
      <c r="H422" s="5">
        <v>3.0</v>
      </c>
      <c r="I422" s="16">
        <f t="shared" si="104"/>
        <v>1</v>
      </c>
      <c r="M422" s="18"/>
      <c r="N422" s="19"/>
    </row>
    <row r="423">
      <c r="A423" s="22" t="s">
        <v>1299</v>
      </c>
      <c r="B423" s="48" t="s">
        <v>1300</v>
      </c>
      <c r="C423" s="49" t="s">
        <v>1301</v>
      </c>
      <c r="D423" s="5" t="s">
        <v>1302</v>
      </c>
      <c r="E423" s="5">
        <v>0.0</v>
      </c>
      <c r="F423" s="14" t="str">
        <f> J31</f>
        <v>Remove unecessry installation</v>
      </c>
      <c r="H423" s="5">
        <v>3.0</v>
      </c>
      <c r="I423" s="16">
        <f t="shared" si="104"/>
        <v>1</v>
      </c>
      <c r="M423" s="18"/>
      <c r="N423" s="19"/>
    </row>
    <row r="424">
      <c r="A424" s="22" t="s">
        <v>1303</v>
      </c>
      <c r="B424" s="48" t="s">
        <v>1304</v>
      </c>
      <c r="C424" s="49" t="s">
        <v>1305</v>
      </c>
      <c r="D424" s="5" t="s">
        <v>1306</v>
      </c>
      <c r="E424" s="5">
        <v>0.0</v>
      </c>
      <c r="F424" s="14" t="str">
        <f> J37</f>
        <v>Separate dockerfiles</v>
      </c>
      <c r="H424" s="5">
        <v>3.0</v>
      </c>
      <c r="I424" s="16">
        <f t="shared" si="104"/>
        <v>1</v>
      </c>
      <c r="M424" s="18"/>
      <c r="N424" s="19"/>
    </row>
    <row r="425">
      <c r="A425" s="22" t="s">
        <v>1307</v>
      </c>
      <c r="B425" s="48" t="s">
        <v>1308</v>
      </c>
      <c r="C425" s="49" t="s">
        <v>1309</v>
      </c>
      <c r="D425" s="5" t="s">
        <v>1310</v>
      </c>
      <c r="E425" s="5">
        <v>0.0</v>
      </c>
      <c r="F425" s="14" t="str">
        <f> J44</f>
        <v>--no-cache</v>
      </c>
      <c r="H425" s="5">
        <v>3.0</v>
      </c>
      <c r="I425" s="16">
        <f t="shared" si="104"/>
        <v>1</v>
      </c>
      <c r="M425" s="18"/>
      <c r="N425" s="19"/>
    </row>
    <row r="426">
      <c r="A426" s="22" t="s">
        <v>1311</v>
      </c>
      <c r="B426" s="48" t="s">
        <v>1312</v>
      </c>
      <c r="C426" s="49" t="s">
        <v>1313</v>
      </c>
      <c r="D426" s="5" t="s">
        <v>1314</v>
      </c>
      <c r="E426" s="5">
        <v>1.0</v>
      </c>
      <c r="F426" s="14" t="str">
        <f> J60</f>
        <v>Mount static data with VOLUME command</v>
      </c>
      <c r="H426" s="5">
        <v>3.0</v>
      </c>
      <c r="I426" s="16">
        <f t="shared" si="104"/>
        <v>1</v>
      </c>
      <c r="M426" s="18"/>
      <c r="N426" s="19"/>
    </row>
    <row r="427">
      <c r="A427" s="22" t="s">
        <v>1315</v>
      </c>
      <c r="B427" s="48" t="s">
        <v>1316</v>
      </c>
      <c r="C427" s="49" t="s">
        <v>1317</v>
      </c>
      <c r="D427" s="5" t="s">
        <v>1318</v>
      </c>
      <c r="E427" s="5">
        <v>0.0</v>
      </c>
      <c r="F427" s="14" t="str">
        <f> J3</f>
        <v>Use smaller image</v>
      </c>
      <c r="H427" s="5">
        <v>3.0</v>
      </c>
      <c r="I427" s="16">
        <f t="shared" si="104"/>
        <v>1</v>
      </c>
      <c r="M427" s="18"/>
      <c r="N427" s="19"/>
    </row>
    <row r="428">
      <c r="A428" s="22" t="s">
        <v>1319</v>
      </c>
      <c r="B428" s="48" t="s">
        <v>1320</v>
      </c>
      <c r="C428" s="49" t="s">
        <v>1321</v>
      </c>
      <c r="D428" s="5" t="s">
        <v>1322</v>
      </c>
      <c r="E428" s="5">
        <v>0.0</v>
      </c>
      <c r="F428" s="14" t="str">
        <f> J17</f>
        <v>Sort instruction</v>
      </c>
      <c r="G428" s="15" t="str">
        <f> R35</f>
        <v>SORT COPY</v>
      </c>
      <c r="H428" s="5">
        <v>3.0</v>
      </c>
      <c r="I428" s="16">
        <f t="shared" si="104"/>
        <v>1</v>
      </c>
      <c r="M428" s="18"/>
      <c r="N428" s="19"/>
    </row>
    <row r="429">
      <c r="A429" s="22" t="s">
        <v>1323</v>
      </c>
      <c r="B429" s="48" t="s">
        <v>1324</v>
      </c>
      <c r="C429" s="49" t="s">
        <v>1325</v>
      </c>
      <c r="D429" s="5" t="s">
        <v>1326</v>
      </c>
      <c r="E429" s="5">
        <v>0.0</v>
      </c>
      <c r="F429" s="14" t="str">
        <f> J3</f>
        <v>Use smaller image</v>
      </c>
      <c r="H429" s="5">
        <v>3.0</v>
      </c>
      <c r="I429" s="16">
        <f t="shared" si="104"/>
        <v>1</v>
      </c>
      <c r="M429" s="18"/>
      <c r="N429" s="19"/>
    </row>
    <row r="430">
      <c r="A430" s="22" t="s">
        <v>1327</v>
      </c>
      <c r="B430" s="48" t="s">
        <v>1328</v>
      </c>
      <c r="C430" s="49" t="s">
        <v>1329</v>
      </c>
      <c r="D430" s="5" t="s">
        <v>1330</v>
      </c>
      <c r="E430" s="5">
        <v>0.0</v>
      </c>
      <c r="F430" s="14" t="str">
        <f> J10</f>
        <v>Combine multiple ENV keys</v>
      </c>
      <c r="H430" s="5">
        <v>3.0</v>
      </c>
      <c r="I430" s="16">
        <f t="shared" si="104"/>
        <v>1</v>
      </c>
      <c r="M430" s="18"/>
      <c r="N430" s="19"/>
    </row>
    <row r="431">
      <c r="A431" s="22" t="s">
        <v>1331</v>
      </c>
      <c r="B431" s="48" t="s">
        <v>1332</v>
      </c>
      <c r="C431" s="49" t="s">
        <v>1333</v>
      </c>
      <c r="D431" s="5" t="s">
        <v>1334</v>
      </c>
      <c r="E431" s="5">
        <v>0.0</v>
      </c>
      <c r="F431" s="14" t="str">
        <f> J34</f>
        <v>--no-install-reccomends</v>
      </c>
      <c r="H431" s="5">
        <v>3.0</v>
      </c>
      <c r="I431" s="16">
        <f t="shared" si="104"/>
        <v>1</v>
      </c>
      <c r="M431" s="18"/>
      <c r="N431" s="19"/>
    </row>
    <row r="432">
      <c r="A432" s="30"/>
      <c r="B432" s="48"/>
      <c r="C432" s="49"/>
      <c r="D432" s="5"/>
      <c r="E432" s="5"/>
      <c r="F432" s="14" t="str">
        <f> J2</f>
        <v>Canghe/choose another base image</v>
      </c>
      <c r="H432" s="5">
        <v>3.0</v>
      </c>
      <c r="I432" s="16"/>
      <c r="M432" s="18"/>
      <c r="N432" s="19"/>
    </row>
    <row r="433">
      <c r="A433" s="30"/>
      <c r="B433" s="48"/>
      <c r="C433" s="49"/>
      <c r="D433" s="5"/>
      <c r="E433" s="5"/>
      <c r="F433" s="14" t="str">
        <f> J28</f>
        <v>Romove data from container with rm in RUN command</v>
      </c>
      <c r="H433" s="5">
        <v>3.0</v>
      </c>
      <c r="I433" s="16"/>
      <c r="M433" s="18"/>
      <c r="N433" s="19"/>
    </row>
    <row r="434">
      <c r="A434" s="22" t="s">
        <v>1335</v>
      </c>
      <c r="B434" s="48" t="s">
        <v>1336</v>
      </c>
      <c r="C434" s="49" t="s">
        <v>1337</v>
      </c>
      <c r="D434" s="5" t="s">
        <v>1338</v>
      </c>
      <c r="E434" s="16"/>
      <c r="F434" s="14" t="str">
        <f> J2</f>
        <v>Canghe/choose another base image</v>
      </c>
      <c r="H434" s="5">
        <v>3.0</v>
      </c>
      <c r="I434" s="16">
        <f t="shared" ref="I434:I436" si="105"> COUNTIF(B:B,B434)</f>
        <v>1</v>
      </c>
      <c r="M434" s="18"/>
      <c r="N434" s="19"/>
    </row>
    <row r="435">
      <c r="A435" s="22" t="s">
        <v>1339</v>
      </c>
      <c r="B435" s="48" t="s">
        <v>1340</v>
      </c>
      <c r="C435" s="49" t="s">
        <v>1341</v>
      </c>
      <c r="D435" s="5" t="s">
        <v>1342</v>
      </c>
      <c r="E435" s="5">
        <v>877.0</v>
      </c>
      <c r="F435" s="14" t="str">
        <f> J30</f>
        <v>Remove unecessary packages</v>
      </c>
      <c r="H435" s="5">
        <v>3.0</v>
      </c>
      <c r="I435" s="16">
        <f t="shared" si="105"/>
        <v>1</v>
      </c>
      <c r="M435" s="18"/>
      <c r="N435" s="19"/>
    </row>
    <row r="436">
      <c r="A436" s="22" t="s">
        <v>1343</v>
      </c>
      <c r="B436" s="48" t="s">
        <v>1344</v>
      </c>
      <c r="C436" s="49" t="s">
        <v>1345</v>
      </c>
      <c r="D436" s="5" t="s">
        <v>1346</v>
      </c>
      <c r="E436" s="5">
        <v>11.0</v>
      </c>
      <c r="F436" s="14" t="str">
        <f t="shared" ref="F436:F437" si="106"> J17</f>
        <v>Sort instruction</v>
      </c>
      <c r="G436" s="17" t="str">
        <f> R35</f>
        <v>SORT COPY</v>
      </c>
      <c r="H436" s="5">
        <v>3.0</v>
      </c>
      <c r="I436" s="16">
        <f t="shared" si="105"/>
        <v>1</v>
      </c>
      <c r="M436" s="18"/>
      <c r="N436" s="19"/>
    </row>
    <row r="437">
      <c r="A437" s="30"/>
      <c r="B437" s="48"/>
      <c r="C437" s="49"/>
      <c r="D437" s="5"/>
      <c r="E437" s="5"/>
      <c r="F437" s="14" t="str">
        <f t="shared" si="106"/>
        <v>Sort istallation sequence</v>
      </c>
      <c r="H437" s="5">
        <v>3.0</v>
      </c>
      <c r="I437" s="16"/>
      <c r="M437" s="18"/>
      <c r="N437" s="19"/>
    </row>
    <row r="438">
      <c r="A438" s="30"/>
      <c r="B438" s="48"/>
      <c r="C438" s="49"/>
      <c r="D438" s="5"/>
      <c r="E438" s="5"/>
      <c r="F438" s="14" t="str">
        <f> J20</f>
        <v>Inline RUN istruction</v>
      </c>
      <c r="H438" s="5">
        <v>3.0</v>
      </c>
      <c r="I438" s="16"/>
      <c r="M438" s="18"/>
      <c r="N438" s="19"/>
    </row>
    <row r="439">
      <c r="A439" s="22" t="s">
        <v>1347</v>
      </c>
      <c r="B439" s="48" t="s">
        <v>1348</v>
      </c>
      <c r="C439" s="49" t="s">
        <v>1349</v>
      </c>
      <c r="D439" s="5" t="s">
        <v>1350</v>
      </c>
      <c r="E439" s="5">
        <v>218.0</v>
      </c>
      <c r="F439" s="14" t="str">
        <f> J36</f>
        <v>Multistage build</v>
      </c>
      <c r="H439" s="5">
        <v>3.0</v>
      </c>
      <c r="I439" s="16">
        <f> COUNTIF(B:B,B439)</f>
        <v>1</v>
      </c>
      <c r="M439" s="18"/>
      <c r="N439" s="19"/>
    </row>
    <row r="440">
      <c r="A440" s="30"/>
      <c r="B440" s="48"/>
      <c r="C440" s="49"/>
      <c r="D440" s="5"/>
      <c r="E440" s="5"/>
      <c r="F440" s="14" t="str">
        <f>J33</f>
        <v>Remove unecessarhy scripts</v>
      </c>
      <c r="H440" s="5">
        <v>3.0</v>
      </c>
      <c r="I440" s="16"/>
      <c r="M440" s="18"/>
      <c r="N440" s="19"/>
    </row>
    <row r="441">
      <c r="A441" s="14"/>
      <c r="B441" s="62"/>
      <c r="C441" s="63"/>
      <c r="D441" s="16"/>
      <c r="E441" s="16"/>
      <c r="F441" s="14" t="str">
        <f> J34</f>
        <v>--no-install-reccomends</v>
      </c>
      <c r="H441" s="5">
        <v>3.0</v>
      </c>
      <c r="I441" s="16"/>
      <c r="M441" s="18"/>
      <c r="N441" s="19"/>
    </row>
    <row r="442">
      <c r="A442" s="14"/>
      <c r="B442" s="62"/>
      <c r="C442" s="63"/>
      <c r="D442" s="16"/>
      <c r="E442" s="16"/>
      <c r="F442" s="14" t="str">
        <f> J2</f>
        <v>Canghe/choose another base image</v>
      </c>
      <c r="H442" s="5">
        <v>3.0</v>
      </c>
      <c r="I442" s="16"/>
      <c r="M442" s="18"/>
      <c r="N442" s="19"/>
    </row>
    <row r="443">
      <c r="A443" s="22" t="s">
        <v>1351</v>
      </c>
      <c r="B443" s="48" t="s">
        <v>1352</v>
      </c>
      <c r="C443" s="49" t="s">
        <v>1353</v>
      </c>
      <c r="D443" s="5" t="s">
        <v>1354</v>
      </c>
      <c r="E443" s="5">
        <v>3.0</v>
      </c>
      <c r="F443" s="14" t="str">
        <f> J36</f>
        <v>Multistage build</v>
      </c>
      <c r="H443" s="5">
        <v>3.0</v>
      </c>
      <c r="I443" s="16">
        <f t="shared" ref="I443:I445" si="107"> COUNTIF(B:B,B443)</f>
        <v>1</v>
      </c>
      <c r="M443" s="18"/>
      <c r="N443" s="19"/>
    </row>
    <row r="444">
      <c r="A444" s="22" t="s">
        <v>1355</v>
      </c>
      <c r="B444" s="48" t="s">
        <v>1356</v>
      </c>
      <c r="C444" s="49" t="s">
        <v>1357</v>
      </c>
      <c r="D444" s="5" t="s">
        <v>1358</v>
      </c>
      <c r="E444" s="5">
        <v>2.0</v>
      </c>
      <c r="F444" s="14" t="str">
        <f> J3</f>
        <v>Use smaller image</v>
      </c>
      <c r="H444" s="5">
        <v>3.0</v>
      </c>
      <c r="I444" s="16">
        <f t="shared" si="107"/>
        <v>1</v>
      </c>
      <c r="M444" s="18"/>
      <c r="N444" s="19"/>
    </row>
    <row r="445">
      <c r="A445" s="22" t="s">
        <v>1359</v>
      </c>
      <c r="B445" s="48" t="s">
        <v>1360</v>
      </c>
      <c r="C445" s="49" t="s">
        <v>1361</v>
      </c>
      <c r="D445" s="5" t="s">
        <v>1362</v>
      </c>
      <c r="E445" s="5">
        <v>7.0</v>
      </c>
      <c r="F445" s="14" t="str">
        <f> J28</f>
        <v>Romove data from container with rm in RUN command</v>
      </c>
      <c r="H445" s="5">
        <v>3.0</v>
      </c>
      <c r="I445" s="16">
        <f t="shared" si="107"/>
        <v>1</v>
      </c>
      <c r="M445" s="18"/>
      <c r="N445" s="19"/>
    </row>
    <row r="446">
      <c r="A446" s="30"/>
      <c r="B446" s="48"/>
      <c r="C446" s="49"/>
      <c r="D446" s="5"/>
      <c r="E446" s="5"/>
      <c r="F446" s="14" t="str">
        <f> J20</f>
        <v>Inline RUN istruction</v>
      </c>
      <c r="H446" s="5">
        <v>3.0</v>
      </c>
      <c r="I446" s="16"/>
      <c r="M446" s="18"/>
      <c r="N446" s="19"/>
    </row>
    <row r="447">
      <c r="A447" s="22" t="s">
        <v>1363</v>
      </c>
      <c r="B447" s="48" t="s">
        <v>1364</v>
      </c>
      <c r="C447" s="49" t="s">
        <v>1365</v>
      </c>
      <c r="D447" s="5" t="s">
        <v>1366</v>
      </c>
      <c r="E447" s="5">
        <v>231.0</v>
      </c>
      <c r="F447" s="14" t="str">
        <f t="shared" ref="F447:F448" si="108"> J17</f>
        <v>Sort instruction</v>
      </c>
      <c r="G447" s="15" t="str">
        <f> R35</f>
        <v>SORT COPY</v>
      </c>
      <c r="H447" s="5">
        <v>3.0</v>
      </c>
      <c r="I447" s="16">
        <f> COUNTIF(B:B,B447)</f>
        <v>1</v>
      </c>
      <c r="M447" s="18"/>
      <c r="N447" s="19"/>
    </row>
    <row r="448">
      <c r="A448" s="30"/>
      <c r="B448" s="48"/>
      <c r="C448" s="49"/>
      <c r="D448" s="5"/>
      <c r="E448" s="5"/>
      <c r="F448" s="14" t="str">
        <f t="shared" si="108"/>
        <v>Sort istallation sequence</v>
      </c>
      <c r="G448" s="15"/>
      <c r="H448" s="5">
        <v>3.0</v>
      </c>
      <c r="I448" s="16"/>
      <c r="M448" s="18"/>
      <c r="N448" s="19"/>
    </row>
    <row r="449">
      <c r="A449" s="22" t="s">
        <v>1367</v>
      </c>
      <c r="B449" s="48" t="s">
        <v>1368</v>
      </c>
      <c r="C449" s="49" t="s">
        <v>1369</v>
      </c>
      <c r="D449" s="5" t="s">
        <v>1370</v>
      </c>
      <c r="E449" s="5">
        <v>0.0</v>
      </c>
      <c r="F449" s="14" t="str">
        <f> J17</f>
        <v>Sort instruction</v>
      </c>
      <c r="G449" s="17" t="str">
        <f> R36</f>
        <v>SORT ADD</v>
      </c>
      <c r="H449" s="5">
        <v>3.0</v>
      </c>
      <c r="I449" s="16">
        <f t="shared" ref="I449:I452" si="109"> COUNTIF(B:B,B449)</f>
        <v>1</v>
      </c>
      <c r="M449" s="18"/>
      <c r="N449" s="19"/>
    </row>
    <row r="450">
      <c r="A450" s="22" t="s">
        <v>1371</v>
      </c>
      <c r="B450" s="48" t="s">
        <v>1372</v>
      </c>
      <c r="C450" s="49" t="s">
        <v>1373</v>
      </c>
      <c r="D450" s="5" t="s">
        <v>1374</v>
      </c>
      <c r="E450" s="5">
        <v>0.0</v>
      </c>
      <c r="F450" s="14" t="str">
        <f> J33</f>
        <v>Remove unecessarhy scripts</v>
      </c>
      <c r="H450" s="5">
        <v>3.0</v>
      </c>
      <c r="I450" s="16">
        <f t="shared" si="109"/>
        <v>1</v>
      </c>
      <c r="M450" s="18"/>
      <c r="N450" s="19"/>
    </row>
    <row r="451">
      <c r="A451" s="22" t="s">
        <v>1375</v>
      </c>
      <c r="B451" s="48" t="s">
        <v>1376</v>
      </c>
      <c r="C451" s="49" t="s">
        <v>1377</v>
      </c>
      <c r="D451" s="5" t="s">
        <v>1378</v>
      </c>
      <c r="E451" s="5">
        <v>411.0</v>
      </c>
      <c r="F451" s="14" t="str">
        <f> J17</f>
        <v>Sort instruction</v>
      </c>
      <c r="G451" s="15" t="str">
        <f> R35</f>
        <v>SORT COPY</v>
      </c>
      <c r="H451" s="5">
        <v>3.0</v>
      </c>
      <c r="I451" s="16">
        <f t="shared" si="109"/>
        <v>1</v>
      </c>
      <c r="M451" s="18"/>
      <c r="N451" s="19"/>
    </row>
    <row r="452">
      <c r="A452" s="22" t="s">
        <v>1379</v>
      </c>
      <c r="B452" s="48" t="s">
        <v>1380</v>
      </c>
      <c r="C452" s="49" t="s">
        <v>1153</v>
      </c>
      <c r="D452" s="5" t="s">
        <v>1381</v>
      </c>
      <c r="E452" s="5">
        <v>17.0</v>
      </c>
      <c r="F452" s="14" t="str">
        <f> J17</f>
        <v>Sort instruction</v>
      </c>
      <c r="G452" s="17" t="str">
        <f> R35</f>
        <v>SORT COPY</v>
      </c>
      <c r="H452" s="5">
        <v>3.0</v>
      </c>
      <c r="I452" s="16">
        <f t="shared" si="109"/>
        <v>1</v>
      </c>
      <c r="M452" s="18"/>
      <c r="N452" s="19"/>
    </row>
    <row r="453">
      <c r="A453" s="30"/>
      <c r="B453" s="48"/>
      <c r="C453" s="49"/>
      <c r="D453" s="5"/>
      <c r="E453" s="5"/>
      <c r="F453" s="14" t="str">
        <f> J39</f>
        <v>Specific COPY</v>
      </c>
      <c r="H453" s="5">
        <v>3.0</v>
      </c>
      <c r="I453" s="16"/>
      <c r="M453" s="18"/>
      <c r="N453" s="19"/>
    </row>
    <row r="454">
      <c r="A454" s="22" t="s">
        <v>1382</v>
      </c>
      <c r="B454" s="48" t="s">
        <v>1383</v>
      </c>
      <c r="C454" s="49" t="s">
        <v>1384</v>
      </c>
      <c r="D454" s="5" t="s">
        <v>1385</v>
      </c>
      <c r="E454" s="5">
        <v>41.0</v>
      </c>
      <c r="F454" s="14" t="str">
        <f> J17</f>
        <v>Sort instruction</v>
      </c>
      <c r="G454" s="17" t="str">
        <f> R36</f>
        <v>SORT ADD</v>
      </c>
      <c r="H454" s="5">
        <v>3.0</v>
      </c>
      <c r="I454" s="16">
        <f t="shared" ref="I454:I459" si="110"> COUNTIF(B:B,B454)</f>
        <v>1</v>
      </c>
      <c r="M454" s="18"/>
      <c r="N454" s="19"/>
    </row>
    <row r="455">
      <c r="A455" s="30"/>
      <c r="B455" s="48"/>
      <c r="C455" s="49"/>
      <c r="D455" s="5"/>
      <c r="E455" s="5"/>
      <c r="F455" s="14" t="str">
        <f> J20</f>
        <v>Inline RUN istruction</v>
      </c>
      <c r="H455" s="5">
        <v>3.0</v>
      </c>
      <c r="I455" s="16">
        <f t="shared" si="110"/>
        <v>0</v>
      </c>
      <c r="M455" s="18"/>
      <c r="N455" s="19"/>
    </row>
    <row r="456">
      <c r="A456" s="22" t="s">
        <v>1386</v>
      </c>
      <c r="B456" s="48" t="s">
        <v>1387</v>
      </c>
      <c r="C456" s="49" t="s">
        <v>1388</v>
      </c>
      <c r="D456" s="5" t="s">
        <v>557</v>
      </c>
      <c r="E456" s="5">
        <v>27.0</v>
      </c>
      <c r="F456" s="14" t="str">
        <f> J6</f>
        <v>Change variant of same base image</v>
      </c>
      <c r="H456" s="5">
        <v>3.0</v>
      </c>
      <c r="I456" s="16">
        <f t="shared" si="110"/>
        <v>1</v>
      </c>
      <c r="M456" s="18"/>
      <c r="N456" s="19"/>
    </row>
    <row r="457">
      <c r="A457" s="22" t="s">
        <v>1389</v>
      </c>
      <c r="B457" s="48" t="s">
        <v>1390</v>
      </c>
      <c r="C457" s="49" t="s">
        <v>1391</v>
      </c>
      <c r="D457" s="5" t="s">
        <v>1392</v>
      </c>
      <c r="E457" s="5">
        <v>19.0</v>
      </c>
      <c r="F457" s="14" t="str">
        <f>J31</f>
        <v>Remove unecessry installation</v>
      </c>
      <c r="H457" s="5">
        <v>3.0</v>
      </c>
      <c r="I457" s="16">
        <f t="shared" si="110"/>
        <v>1</v>
      </c>
      <c r="M457" s="18"/>
      <c r="N457" s="19"/>
    </row>
    <row r="458">
      <c r="A458" s="22" t="s">
        <v>1393</v>
      </c>
      <c r="B458" s="48" t="s">
        <v>1394</v>
      </c>
      <c r="C458" s="49" t="s">
        <v>1395</v>
      </c>
      <c r="D458" s="5" t="s">
        <v>1396</v>
      </c>
      <c r="E458" s="5">
        <v>0.0</v>
      </c>
      <c r="F458" s="14" t="str">
        <f t="shared" ref="F458:F459" si="111"> J2</f>
        <v>Canghe/choose another base image</v>
      </c>
      <c r="H458" s="5">
        <v>3.0</v>
      </c>
      <c r="I458" s="16">
        <f t="shared" si="110"/>
        <v>1</v>
      </c>
      <c r="M458" s="18"/>
      <c r="N458" s="19"/>
    </row>
    <row r="459">
      <c r="A459" s="22" t="s">
        <v>1397</v>
      </c>
      <c r="B459" s="48" t="s">
        <v>1398</v>
      </c>
      <c r="C459" s="49" t="s">
        <v>1399</v>
      </c>
      <c r="D459" s="5" t="s">
        <v>1400</v>
      </c>
      <c r="E459" s="5">
        <v>0.0</v>
      </c>
      <c r="F459" s="14" t="str">
        <f t="shared" si="111"/>
        <v>Use smaller image</v>
      </c>
      <c r="H459" s="5">
        <v>3.0</v>
      </c>
      <c r="I459" s="16">
        <f t="shared" si="110"/>
        <v>1</v>
      </c>
      <c r="M459" s="18"/>
      <c r="N459" s="19"/>
    </row>
    <row r="460">
      <c r="A460" s="30"/>
      <c r="B460" s="48"/>
      <c r="C460" s="49"/>
      <c r="D460" s="5"/>
      <c r="E460" s="5"/>
      <c r="F460" s="14" t="str">
        <f> J33</f>
        <v>Remove unecessarhy scripts</v>
      </c>
      <c r="H460" s="5">
        <v>3.0</v>
      </c>
      <c r="I460" s="16"/>
      <c r="M460" s="18"/>
      <c r="N460" s="19"/>
    </row>
    <row r="461" ht="16.5" customHeight="1">
      <c r="A461" s="22" t="s">
        <v>1401</v>
      </c>
      <c r="B461" s="48" t="s">
        <v>1402</v>
      </c>
      <c r="C461" s="49" t="s">
        <v>552</v>
      </c>
      <c r="D461" s="5" t="s">
        <v>553</v>
      </c>
      <c r="E461" s="5">
        <v>0.0</v>
      </c>
      <c r="F461" s="14" t="str">
        <f> J17</f>
        <v>Sort instruction</v>
      </c>
      <c r="G461" s="15" t="str">
        <f> R35</f>
        <v>SORT COPY</v>
      </c>
      <c r="H461" s="5">
        <v>3.0</v>
      </c>
      <c r="I461" s="16">
        <f t="shared" ref="I461:I462" si="112"> COUNTIF(B:B,B461)</f>
        <v>1</v>
      </c>
      <c r="M461" s="18"/>
      <c r="N461" s="19"/>
    </row>
    <row r="462" ht="16.5" customHeight="1">
      <c r="A462" s="22" t="s">
        <v>1403</v>
      </c>
      <c r="B462" s="48" t="s">
        <v>1404</v>
      </c>
      <c r="C462" s="49" t="s">
        <v>1405</v>
      </c>
      <c r="D462" s="5" t="s">
        <v>1406</v>
      </c>
      <c r="E462" s="5">
        <v>1.0</v>
      </c>
      <c r="F462" s="14" t="str">
        <f> J3</f>
        <v>Use smaller image</v>
      </c>
      <c r="H462" s="5">
        <v>3.0</v>
      </c>
      <c r="I462" s="16">
        <f t="shared" si="112"/>
        <v>1</v>
      </c>
      <c r="M462" s="18"/>
      <c r="N462" s="19"/>
    </row>
    <row r="463" ht="16.5" customHeight="1">
      <c r="A463" s="64" t="s">
        <v>1407</v>
      </c>
      <c r="B463" s="15" t="s">
        <v>1408</v>
      </c>
      <c r="C463" s="49" t="s">
        <v>1409</v>
      </c>
      <c r="D463" s="15" t="s">
        <v>1410</v>
      </c>
      <c r="E463" s="9">
        <v>3.0</v>
      </c>
      <c r="F463" s="14" t="str">
        <f> J20</f>
        <v>Inline RUN istruction</v>
      </c>
      <c r="H463" s="5">
        <v>3.0</v>
      </c>
      <c r="I463" s="16">
        <f> COUNTIF(B:B,B479)</f>
        <v>1</v>
      </c>
      <c r="M463" s="18"/>
      <c r="N463" s="19"/>
    </row>
    <row r="464" ht="16.5" customHeight="1">
      <c r="A464" s="22" t="s">
        <v>1411</v>
      </c>
      <c r="B464" s="48" t="s">
        <v>1412</v>
      </c>
      <c r="C464" s="49" t="s">
        <v>1413</v>
      </c>
      <c r="D464" s="5" t="s">
        <v>1414</v>
      </c>
      <c r="E464" s="5">
        <v>0.0</v>
      </c>
      <c r="F464" s="14" t="str">
        <f> J5</f>
        <v>Upgrade version of base image</v>
      </c>
      <c r="H464" s="5">
        <v>3.0</v>
      </c>
      <c r="I464" s="16">
        <f> COUNTIF(B:B,B464)</f>
        <v>1</v>
      </c>
      <c r="M464" s="18"/>
      <c r="N464" s="19"/>
    </row>
    <row r="465" ht="16.5" customHeight="1">
      <c r="A465" s="30"/>
      <c r="B465" s="48"/>
      <c r="C465" s="49"/>
      <c r="D465" s="5"/>
      <c r="E465" s="5"/>
      <c r="F465" s="38" t="str">
        <f> J61</f>
        <v>Change package handler (npm to yarn)</v>
      </c>
      <c r="H465" s="5">
        <v>3.0</v>
      </c>
      <c r="I465" s="16"/>
      <c r="M465" s="18"/>
      <c r="N465" s="19"/>
    </row>
    <row r="466" ht="16.5" customHeight="1">
      <c r="A466" s="22" t="s">
        <v>1415</v>
      </c>
      <c r="B466" s="48" t="s">
        <v>1416</v>
      </c>
      <c r="C466" s="49" t="s">
        <v>1417</v>
      </c>
      <c r="D466" s="5" t="s">
        <v>1418</v>
      </c>
      <c r="E466" s="5">
        <v>8.0</v>
      </c>
      <c r="F466" s="14" t="str">
        <f> J17</f>
        <v>Sort instruction</v>
      </c>
      <c r="G466" s="17" t="str">
        <f> R35</f>
        <v>SORT COPY</v>
      </c>
      <c r="H466" s="5">
        <v>3.0</v>
      </c>
      <c r="I466" s="16">
        <f t="shared" ref="I466:I469" si="113"> COUNTIF(B:B,B466)</f>
        <v>1</v>
      </c>
      <c r="M466" s="18"/>
      <c r="N466" s="19"/>
    </row>
    <row r="467" ht="16.5" customHeight="1">
      <c r="A467" s="22" t="s">
        <v>1419</v>
      </c>
      <c r="B467" s="48" t="s">
        <v>1420</v>
      </c>
      <c r="C467" s="49" t="s">
        <v>1421</v>
      </c>
      <c r="D467" s="5" t="s">
        <v>1422</v>
      </c>
      <c r="E467" s="5">
        <v>0.0</v>
      </c>
      <c r="F467" s="14" t="str">
        <f> J2</f>
        <v>Canghe/choose another base image</v>
      </c>
      <c r="H467" s="5">
        <v>3.0</v>
      </c>
      <c r="I467" s="16">
        <f t="shared" si="113"/>
        <v>1</v>
      </c>
      <c r="M467" s="18"/>
      <c r="N467" s="19"/>
    </row>
    <row r="468" ht="16.5" customHeight="1">
      <c r="A468" s="22" t="s">
        <v>1423</v>
      </c>
      <c r="B468" s="48" t="s">
        <v>1424</v>
      </c>
      <c r="C468" s="49" t="s">
        <v>1425</v>
      </c>
      <c r="D468" s="5" t="s">
        <v>1426</v>
      </c>
      <c r="E468" s="5">
        <v>1700.0</v>
      </c>
      <c r="F468" s="14" t="str">
        <f> J17</f>
        <v>Sort instruction</v>
      </c>
      <c r="G468" s="17" t="str">
        <f> R35</f>
        <v>SORT COPY</v>
      </c>
      <c r="H468" s="5">
        <v>3.0</v>
      </c>
      <c r="I468" s="16">
        <f t="shared" si="113"/>
        <v>1</v>
      </c>
      <c r="M468" s="18"/>
      <c r="N468" s="19"/>
    </row>
    <row r="469" ht="16.5" customHeight="1">
      <c r="A469" s="22" t="s">
        <v>1427</v>
      </c>
      <c r="B469" s="48" t="s">
        <v>1428</v>
      </c>
      <c r="C469" s="49" t="s">
        <v>1429</v>
      </c>
      <c r="D469" s="5" t="s">
        <v>1430</v>
      </c>
      <c r="E469" s="5">
        <v>0.0</v>
      </c>
      <c r="F469" s="14" t="str">
        <f> J17</f>
        <v>Sort instruction</v>
      </c>
      <c r="G469" s="17" t="str">
        <f> R35</f>
        <v>SORT COPY</v>
      </c>
      <c r="H469" s="5">
        <v>3.0</v>
      </c>
      <c r="I469" s="16">
        <f t="shared" si="113"/>
        <v>1</v>
      </c>
      <c r="M469" s="18"/>
      <c r="N469" s="19"/>
    </row>
    <row r="470" ht="16.5" customHeight="1">
      <c r="A470" s="30"/>
      <c r="B470" s="48"/>
      <c r="C470" s="49"/>
      <c r="D470" s="5"/>
      <c r="E470" s="5"/>
      <c r="F470" s="14" t="str">
        <f> J39</f>
        <v>Specific COPY</v>
      </c>
      <c r="H470" s="5">
        <v>3.0</v>
      </c>
      <c r="I470" s="16"/>
      <c r="M470" s="18"/>
      <c r="N470" s="19"/>
    </row>
    <row r="471" ht="16.5" customHeight="1">
      <c r="A471" s="22" t="s">
        <v>1431</v>
      </c>
      <c r="B471" s="48" t="s">
        <v>1432</v>
      </c>
      <c r="C471" s="49" t="s">
        <v>1433</v>
      </c>
      <c r="D471" s="5" t="s">
        <v>1434</v>
      </c>
      <c r="E471" s="5">
        <v>6.0</v>
      </c>
      <c r="F471" s="14" t="str">
        <f> J2</f>
        <v>Canghe/choose another base image</v>
      </c>
      <c r="H471" s="5">
        <v>3.0</v>
      </c>
      <c r="I471" s="16">
        <f t="shared" ref="I471:I473" si="114"> COUNTIF(B:B,B471)</f>
        <v>1</v>
      </c>
      <c r="M471" s="18"/>
      <c r="N471" s="19"/>
    </row>
    <row r="472" ht="16.5" customHeight="1">
      <c r="A472" s="22" t="s">
        <v>1435</v>
      </c>
      <c r="B472" s="48" t="s">
        <v>1436</v>
      </c>
      <c r="C472" s="49" t="s">
        <v>1437</v>
      </c>
      <c r="D472" s="5" t="s">
        <v>1438</v>
      </c>
      <c r="E472" s="5">
        <v>19.0</v>
      </c>
      <c r="F472" s="14" t="str">
        <f> J39</f>
        <v>Specific COPY</v>
      </c>
      <c r="H472" s="5">
        <v>3.0</v>
      </c>
      <c r="I472" s="16">
        <f t="shared" si="114"/>
        <v>1</v>
      </c>
      <c r="M472" s="18"/>
      <c r="N472" s="19"/>
    </row>
    <row r="473" ht="16.5" customHeight="1">
      <c r="A473" s="22" t="s">
        <v>1439</v>
      </c>
      <c r="B473" s="48" t="s">
        <v>1440</v>
      </c>
      <c r="C473" s="49" t="s">
        <v>1441</v>
      </c>
      <c r="D473" s="5" t="s">
        <v>1442</v>
      </c>
      <c r="E473" s="5">
        <v>22.0</v>
      </c>
      <c r="F473" s="14" t="str">
        <f> J17</f>
        <v>Sort instruction</v>
      </c>
      <c r="G473" s="17" t="str">
        <f> R35</f>
        <v>SORT COPY</v>
      </c>
      <c r="H473" s="5">
        <v>3.0</v>
      </c>
      <c r="I473" s="16">
        <f t="shared" si="114"/>
        <v>1</v>
      </c>
      <c r="M473" s="18"/>
      <c r="N473" s="19"/>
    </row>
    <row r="474" ht="16.5" customHeight="1">
      <c r="A474" s="30"/>
      <c r="B474" s="48"/>
      <c r="C474" s="49"/>
      <c r="D474" s="5"/>
      <c r="E474" s="5"/>
      <c r="F474" s="14" t="str">
        <f t="shared" ref="F474:F475" si="115"> J2</f>
        <v>Canghe/choose another base image</v>
      </c>
      <c r="H474" s="5">
        <v>3.0</v>
      </c>
      <c r="I474" s="16"/>
      <c r="M474" s="18"/>
      <c r="N474" s="19"/>
    </row>
    <row r="475">
      <c r="A475" s="22" t="s">
        <v>1443</v>
      </c>
      <c r="B475" s="48" t="s">
        <v>1444</v>
      </c>
      <c r="C475" s="49" t="s">
        <v>1445</v>
      </c>
      <c r="D475" s="5" t="s">
        <v>1446</v>
      </c>
      <c r="E475" s="5">
        <v>1.0</v>
      </c>
      <c r="F475" s="14" t="str">
        <f t="shared" si="115"/>
        <v>Use smaller image</v>
      </c>
      <c r="H475" s="5">
        <v>2.0</v>
      </c>
      <c r="I475" s="16">
        <f> COUNTIF(B:B,B475)</f>
        <v>1</v>
      </c>
      <c r="M475" s="18"/>
      <c r="N475" s="19"/>
    </row>
    <row r="476">
      <c r="A476" s="30"/>
      <c r="B476" s="48"/>
      <c r="C476" s="49"/>
      <c r="D476" s="5"/>
      <c r="E476" s="5"/>
      <c r="F476" s="14" t="str">
        <f> J36</f>
        <v>Multistage build</v>
      </c>
      <c r="H476" s="5">
        <v>2.0</v>
      </c>
      <c r="I476" s="16"/>
      <c r="M476" s="18"/>
      <c r="N476" s="19"/>
    </row>
    <row r="477">
      <c r="A477" s="22" t="s">
        <v>1447</v>
      </c>
      <c r="B477" s="48" t="s">
        <v>1448</v>
      </c>
      <c r="C477" s="49" t="s">
        <v>1266</v>
      </c>
      <c r="D477" s="5" t="s">
        <v>1449</v>
      </c>
      <c r="E477" s="5">
        <v>1.0</v>
      </c>
      <c r="F477" s="14" t="str">
        <f> J28</f>
        <v>Romove data from container with rm in RUN command</v>
      </c>
      <c r="H477" s="5">
        <v>2.0</v>
      </c>
      <c r="I477" s="16">
        <f t="shared" ref="I477:I481" si="116"> COUNTIF(B:B,B477)</f>
        <v>1</v>
      </c>
      <c r="M477" s="18"/>
      <c r="N477" s="19"/>
    </row>
    <row r="478">
      <c r="A478" s="22" t="s">
        <v>1450</v>
      </c>
      <c r="B478" s="48" t="s">
        <v>1451</v>
      </c>
      <c r="C478" s="49" t="s">
        <v>750</v>
      </c>
      <c r="D478" s="5" t="s">
        <v>1452</v>
      </c>
      <c r="E478" s="5">
        <v>0.0</v>
      </c>
      <c r="F478" s="14" t="str">
        <f> J28</f>
        <v>Romove data from container with rm in RUN command</v>
      </c>
      <c r="H478" s="5">
        <v>2.0</v>
      </c>
      <c r="I478" s="16">
        <f t="shared" si="116"/>
        <v>1</v>
      </c>
      <c r="M478" s="18"/>
      <c r="N478" s="19"/>
    </row>
    <row r="479">
      <c r="A479" s="22" t="s">
        <v>1453</v>
      </c>
      <c r="B479" s="48" t="s">
        <v>1454</v>
      </c>
      <c r="C479" s="49" t="s">
        <v>750</v>
      </c>
      <c r="D479" s="5" t="s">
        <v>1455</v>
      </c>
      <c r="E479" s="5">
        <v>0.0</v>
      </c>
      <c r="F479" s="14" t="str">
        <f> J28</f>
        <v>Romove data from container with rm in RUN command</v>
      </c>
      <c r="H479" s="5">
        <v>2.0</v>
      </c>
      <c r="I479" s="16">
        <f t="shared" si="116"/>
        <v>1</v>
      </c>
      <c r="M479" s="18"/>
      <c r="N479" s="19"/>
    </row>
    <row r="480">
      <c r="A480" s="22" t="s">
        <v>1456</v>
      </c>
      <c r="B480" s="48" t="s">
        <v>1457</v>
      </c>
      <c r="C480" s="49" t="s">
        <v>1458</v>
      </c>
      <c r="D480" s="5" t="s">
        <v>1459</v>
      </c>
      <c r="E480" s="5">
        <v>2.0</v>
      </c>
      <c r="F480" s="14" t="str">
        <f> J3</f>
        <v>Use smaller image</v>
      </c>
      <c r="H480" s="5">
        <v>2.0</v>
      </c>
      <c r="I480" s="16">
        <f t="shared" si="116"/>
        <v>1</v>
      </c>
      <c r="M480" s="18"/>
      <c r="N480" s="19"/>
    </row>
    <row r="481">
      <c r="A481" s="22" t="s">
        <v>1460</v>
      </c>
      <c r="B481" s="48" t="s">
        <v>1461</v>
      </c>
      <c r="C481" s="49" t="s">
        <v>1462</v>
      </c>
      <c r="D481" s="5" t="s">
        <v>1463</v>
      </c>
      <c r="E481" s="5">
        <v>0.0</v>
      </c>
      <c r="F481" s="14" t="str">
        <f> J3</f>
        <v>Use smaller image</v>
      </c>
      <c r="H481" s="5">
        <v>2.0</v>
      </c>
      <c r="I481" s="16">
        <f t="shared" si="116"/>
        <v>1</v>
      </c>
      <c r="M481" s="18"/>
      <c r="N481" s="19"/>
    </row>
    <row r="482">
      <c r="A482" s="30"/>
      <c r="B482" s="48"/>
      <c r="C482" s="49"/>
      <c r="D482" s="5"/>
      <c r="E482" s="5"/>
      <c r="F482" s="14" t="str">
        <f> J20</f>
        <v>Inline RUN istruction</v>
      </c>
      <c r="H482" s="5">
        <v>2.0</v>
      </c>
      <c r="I482" s="16"/>
      <c r="M482" s="18"/>
      <c r="N482" s="19"/>
    </row>
    <row r="483">
      <c r="A483" s="22" t="s">
        <v>1464</v>
      </c>
      <c r="B483" s="48" t="s">
        <v>1465</v>
      </c>
      <c r="C483" s="49" t="s">
        <v>1466</v>
      </c>
      <c r="D483" s="5" t="s">
        <v>372</v>
      </c>
      <c r="E483" s="5">
        <v>0.0</v>
      </c>
      <c r="F483" s="14" t="str">
        <f> J15</f>
        <v>.dockerignore</v>
      </c>
      <c r="H483" s="5">
        <v>2.0</v>
      </c>
      <c r="I483" s="16">
        <f> COUNTIF(B:B,B483)</f>
        <v>1</v>
      </c>
      <c r="M483" s="18"/>
      <c r="N483" s="19"/>
    </row>
    <row r="484">
      <c r="A484" s="30"/>
      <c r="B484" s="48"/>
      <c r="C484" s="49"/>
      <c r="D484" s="5"/>
      <c r="E484" s="5"/>
      <c r="F484" s="14" t="str">
        <f> J33</f>
        <v>Remove unecessarhy scripts</v>
      </c>
      <c r="H484" s="5">
        <v>2.0</v>
      </c>
      <c r="I484" s="16"/>
      <c r="M484" s="18"/>
      <c r="N484" s="19"/>
    </row>
    <row r="485">
      <c r="A485" s="30"/>
      <c r="B485" s="48"/>
      <c r="C485" s="49"/>
      <c r="D485" s="5"/>
      <c r="E485" s="5"/>
      <c r="F485" s="14" t="str">
        <f> J20</f>
        <v>Inline RUN istruction</v>
      </c>
      <c r="H485" s="5">
        <v>2.0</v>
      </c>
      <c r="I485" s="16"/>
      <c r="M485" s="18"/>
      <c r="N485" s="19"/>
    </row>
    <row r="486">
      <c r="A486" s="22" t="s">
        <v>1467</v>
      </c>
      <c r="B486" s="48" t="s">
        <v>1468</v>
      </c>
      <c r="C486" s="49" t="s">
        <v>1469</v>
      </c>
      <c r="D486" s="5" t="s">
        <v>1470</v>
      </c>
      <c r="E486" s="5">
        <v>41.0</v>
      </c>
      <c r="F486" s="14" t="str">
        <f> J34</f>
        <v>--no-install-reccomends</v>
      </c>
      <c r="H486" s="5">
        <v>2.0</v>
      </c>
      <c r="I486" s="16">
        <f t="shared" ref="I486:I493" si="117"> COUNTIF(B:B,B486)</f>
        <v>1</v>
      </c>
      <c r="M486" s="18"/>
      <c r="N486" s="19"/>
    </row>
    <row r="487">
      <c r="A487" s="22" t="s">
        <v>1471</v>
      </c>
      <c r="B487" s="48" t="s">
        <v>1472</v>
      </c>
      <c r="C487" s="49" t="s">
        <v>1473</v>
      </c>
      <c r="D487" s="5" t="s">
        <v>1474</v>
      </c>
      <c r="E487" s="5">
        <v>1.0</v>
      </c>
      <c r="F487" s="14" t="str">
        <f> J28</f>
        <v>Romove data from container with rm in RUN command</v>
      </c>
      <c r="H487" s="5">
        <v>2.0</v>
      </c>
      <c r="I487" s="16">
        <f t="shared" si="117"/>
        <v>1</v>
      </c>
      <c r="M487" s="18"/>
      <c r="N487" s="19"/>
    </row>
    <row r="488">
      <c r="A488" s="22" t="s">
        <v>1475</v>
      </c>
      <c r="B488" s="48" t="s">
        <v>1476</v>
      </c>
      <c r="C488" s="49" t="s">
        <v>1477</v>
      </c>
      <c r="D488" s="5" t="s">
        <v>1478</v>
      </c>
      <c r="E488" s="5">
        <v>0.0</v>
      </c>
      <c r="F488" s="14" t="str">
        <f> J3</f>
        <v>Use smaller image</v>
      </c>
      <c r="H488" s="5">
        <v>2.0</v>
      </c>
      <c r="I488" s="16">
        <f t="shared" si="117"/>
        <v>1</v>
      </c>
      <c r="M488" s="18"/>
      <c r="N488" s="19"/>
    </row>
    <row r="489">
      <c r="A489" s="22" t="s">
        <v>1479</v>
      </c>
      <c r="B489" s="48" t="s">
        <v>1480</v>
      </c>
      <c r="C489" s="49" t="s">
        <v>1481</v>
      </c>
      <c r="D489" s="5" t="s">
        <v>1482</v>
      </c>
      <c r="E489" s="5">
        <v>4.0</v>
      </c>
      <c r="F489" s="14" t="str">
        <f> J36</f>
        <v>Multistage build</v>
      </c>
      <c r="H489" s="5">
        <v>2.0</v>
      </c>
      <c r="I489" s="16">
        <f t="shared" si="117"/>
        <v>1</v>
      </c>
      <c r="M489" s="18"/>
      <c r="N489" s="19"/>
    </row>
    <row r="490">
      <c r="A490" s="22" t="s">
        <v>1483</v>
      </c>
      <c r="B490" s="48" t="s">
        <v>1484</v>
      </c>
      <c r="C490" s="49" t="s">
        <v>1485</v>
      </c>
      <c r="D490" s="5" t="s">
        <v>1486</v>
      </c>
      <c r="E490" s="5">
        <v>0.0</v>
      </c>
      <c r="F490" s="14" t="str">
        <f> J28</f>
        <v>Romove data from container with rm in RUN command</v>
      </c>
      <c r="H490" s="5">
        <v>2.0</v>
      </c>
      <c r="I490" s="16">
        <f t="shared" si="117"/>
        <v>1</v>
      </c>
      <c r="M490" s="18"/>
      <c r="N490" s="19"/>
    </row>
    <row r="491">
      <c r="A491" s="22" t="s">
        <v>1487</v>
      </c>
      <c r="B491" s="48" t="s">
        <v>1488</v>
      </c>
      <c r="C491" s="49" t="s">
        <v>1489</v>
      </c>
      <c r="D491" s="5" t="s">
        <v>1490</v>
      </c>
      <c r="E491" s="5">
        <v>0.0</v>
      </c>
      <c r="F491" s="14" t="str">
        <f> J36</f>
        <v>Multistage build</v>
      </c>
      <c r="H491" s="5">
        <v>2.0</v>
      </c>
      <c r="I491" s="16">
        <f t="shared" si="117"/>
        <v>1</v>
      </c>
      <c r="M491" s="18"/>
      <c r="N491" s="19"/>
    </row>
    <row r="492">
      <c r="A492" s="22" t="s">
        <v>1491</v>
      </c>
      <c r="B492" s="48" t="s">
        <v>1492</v>
      </c>
      <c r="C492" s="49" t="s">
        <v>1493</v>
      </c>
      <c r="D492" s="5" t="s">
        <v>1494</v>
      </c>
      <c r="E492" s="5">
        <v>0.0</v>
      </c>
      <c r="F492" s="14" t="str">
        <f> J3</f>
        <v>Use smaller image</v>
      </c>
      <c r="H492" s="5">
        <v>2.0</v>
      </c>
      <c r="I492" s="16">
        <f t="shared" si="117"/>
        <v>1</v>
      </c>
      <c r="M492" s="18"/>
      <c r="N492" s="19"/>
    </row>
    <row r="493">
      <c r="A493" s="22" t="s">
        <v>1495</v>
      </c>
      <c r="B493" s="48" t="s">
        <v>1496</v>
      </c>
      <c r="C493" s="49" t="s">
        <v>423</v>
      </c>
      <c r="D493" s="5" t="s">
        <v>1497</v>
      </c>
      <c r="E493" s="5">
        <v>1.0</v>
      </c>
      <c r="F493" s="14" t="str">
        <f> J20</f>
        <v>Inline RUN istruction</v>
      </c>
      <c r="H493" s="5">
        <v>2.0</v>
      </c>
      <c r="I493" s="16">
        <f t="shared" si="117"/>
        <v>1</v>
      </c>
      <c r="M493" s="18"/>
      <c r="N493" s="19"/>
    </row>
    <row r="494">
      <c r="A494" s="30"/>
      <c r="B494" s="48"/>
      <c r="C494" s="49"/>
      <c r="D494" s="5"/>
      <c r="E494" s="5"/>
      <c r="F494" s="14" t="str">
        <f> J28</f>
        <v>Romove data from container with rm in RUN command</v>
      </c>
      <c r="H494" s="5">
        <v>2.0</v>
      </c>
      <c r="I494" s="16"/>
      <c r="M494" s="18"/>
      <c r="N494" s="19"/>
    </row>
    <row r="495">
      <c r="A495" s="22" t="s">
        <v>1498</v>
      </c>
      <c r="B495" s="48" t="s">
        <v>1499</v>
      </c>
      <c r="C495" s="49" t="s">
        <v>1500</v>
      </c>
      <c r="D495" s="5" t="s">
        <v>1501</v>
      </c>
      <c r="E495" s="5">
        <v>3.0</v>
      </c>
      <c r="F495" s="14" t="str">
        <f> J3</f>
        <v>Use smaller image</v>
      </c>
      <c r="H495" s="5">
        <v>2.0</v>
      </c>
      <c r="I495" s="16">
        <f t="shared" ref="I495:I502" si="118"> COUNTIF(B:B,B495)</f>
        <v>1</v>
      </c>
      <c r="M495" s="18"/>
      <c r="N495" s="19"/>
    </row>
    <row r="496">
      <c r="A496" s="22" t="s">
        <v>1502</v>
      </c>
      <c r="B496" s="48" t="s">
        <v>1503</v>
      </c>
      <c r="C496" s="49" t="s">
        <v>1504</v>
      </c>
      <c r="D496" s="5" t="s">
        <v>1505</v>
      </c>
      <c r="E496" s="5">
        <v>0.0</v>
      </c>
      <c r="F496" s="14" t="str">
        <f> J28</f>
        <v>Romove data from container with rm in RUN command</v>
      </c>
      <c r="H496" s="5">
        <v>2.0</v>
      </c>
      <c r="I496" s="16">
        <f t="shared" si="118"/>
        <v>1</v>
      </c>
      <c r="M496" s="18"/>
      <c r="N496" s="19"/>
    </row>
    <row r="497">
      <c r="A497" s="22" t="s">
        <v>1506</v>
      </c>
      <c r="B497" s="48" t="s">
        <v>1507</v>
      </c>
      <c r="C497" s="49" t="s">
        <v>435</v>
      </c>
      <c r="D497" s="5" t="s">
        <v>1508</v>
      </c>
      <c r="E497" s="5">
        <v>0.0</v>
      </c>
      <c r="F497" s="14" t="str">
        <f> J28</f>
        <v>Romove data from container with rm in RUN command</v>
      </c>
      <c r="H497" s="5">
        <v>2.0</v>
      </c>
      <c r="I497" s="16">
        <f t="shared" si="118"/>
        <v>1</v>
      </c>
      <c r="M497" s="18"/>
      <c r="N497" s="19"/>
    </row>
    <row r="498">
      <c r="A498" s="22" t="s">
        <v>1509</v>
      </c>
      <c r="B498" s="48" t="s">
        <v>1510</v>
      </c>
      <c r="C498" s="49" t="s">
        <v>1511</v>
      </c>
      <c r="D498" s="5" t="s">
        <v>1512</v>
      </c>
      <c r="E498" s="5">
        <v>7.0</v>
      </c>
      <c r="F498" s="14" t="str">
        <f> J36</f>
        <v>Multistage build</v>
      </c>
      <c r="H498" s="5">
        <v>2.0</v>
      </c>
      <c r="I498" s="16">
        <f t="shared" si="118"/>
        <v>1</v>
      </c>
      <c r="M498" s="18"/>
      <c r="N498" s="19"/>
    </row>
    <row r="499">
      <c r="A499" s="22" t="s">
        <v>1513</v>
      </c>
      <c r="B499" s="48" t="s">
        <v>1514</v>
      </c>
      <c r="C499" s="49" t="s">
        <v>1515</v>
      </c>
      <c r="D499" s="5" t="s">
        <v>1516</v>
      </c>
      <c r="E499" s="5">
        <v>81.0</v>
      </c>
      <c r="F499" s="14" t="str">
        <f> J3</f>
        <v>Use smaller image</v>
      </c>
      <c r="H499" s="5">
        <v>2.0</v>
      </c>
      <c r="I499" s="16">
        <f t="shared" si="118"/>
        <v>1</v>
      </c>
      <c r="M499" s="18"/>
      <c r="N499" s="19"/>
    </row>
    <row r="500">
      <c r="A500" s="22" t="s">
        <v>1517</v>
      </c>
      <c r="B500" s="48" t="s">
        <v>1518</v>
      </c>
      <c r="C500" s="49" t="s">
        <v>1519</v>
      </c>
      <c r="D500" s="5" t="s">
        <v>1520</v>
      </c>
      <c r="E500" s="5">
        <v>0.0</v>
      </c>
      <c r="F500" s="14" t="str">
        <f> J32</f>
        <v>Strip not essential source files</v>
      </c>
      <c r="H500" s="5">
        <v>2.0</v>
      </c>
      <c r="I500" s="16">
        <f t="shared" si="118"/>
        <v>1</v>
      </c>
      <c r="M500" s="18"/>
      <c r="N500" s="19"/>
    </row>
    <row r="501">
      <c r="A501" s="22" t="s">
        <v>1521</v>
      </c>
      <c r="B501" s="48" t="s">
        <v>1522</v>
      </c>
      <c r="C501" s="49" t="s">
        <v>1523</v>
      </c>
      <c r="D501" s="16"/>
      <c r="E501" s="16"/>
      <c r="F501" s="14" t="str">
        <f t="shared" ref="F501:F502" si="119"> J27</f>
        <v>Add dipendencies</v>
      </c>
      <c r="H501" s="5">
        <v>2.0</v>
      </c>
      <c r="I501" s="16">
        <f t="shared" si="118"/>
        <v>1</v>
      </c>
      <c r="M501" s="18"/>
      <c r="N501" s="19"/>
    </row>
    <row r="502">
      <c r="A502" s="22" t="s">
        <v>1524</v>
      </c>
      <c r="B502" s="48" t="s">
        <v>1525</v>
      </c>
      <c r="C502" s="49" t="s">
        <v>1526</v>
      </c>
      <c r="D502" s="5" t="s">
        <v>1527</v>
      </c>
      <c r="E502" s="5">
        <v>3.0</v>
      </c>
      <c r="F502" s="14" t="str">
        <f t="shared" si="119"/>
        <v>Romove data from container with rm in RUN command</v>
      </c>
      <c r="H502" s="5">
        <v>2.0</v>
      </c>
      <c r="I502" s="16">
        <f t="shared" si="118"/>
        <v>1</v>
      </c>
      <c r="M502" s="18"/>
      <c r="N502" s="19"/>
    </row>
    <row r="503">
      <c r="A503" s="30"/>
      <c r="B503" s="48"/>
      <c r="C503" s="49"/>
      <c r="D503" s="5"/>
      <c r="E503" s="5"/>
      <c r="F503" s="14" t="str">
        <f> J48</f>
        <v>apt-get clean</v>
      </c>
      <c r="H503" s="5">
        <v>2.0</v>
      </c>
      <c r="I503" s="16"/>
      <c r="M503" s="18"/>
      <c r="N503" s="19"/>
    </row>
    <row r="504">
      <c r="A504" s="22" t="s">
        <v>1528</v>
      </c>
      <c r="B504" s="48" t="s">
        <v>1529</v>
      </c>
      <c r="C504" s="49" t="s">
        <v>1210</v>
      </c>
      <c r="D504" s="5" t="s">
        <v>1530</v>
      </c>
      <c r="E504" s="5">
        <v>53.0</v>
      </c>
      <c r="F504" s="14" t="str">
        <f> J36</f>
        <v>Multistage build</v>
      </c>
      <c r="H504" s="5">
        <v>2.0</v>
      </c>
      <c r="I504" s="16">
        <f t="shared" ref="I504:I505" si="120"> COUNTIF(B:B,B504)</f>
        <v>1</v>
      </c>
      <c r="M504" s="18"/>
      <c r="N504" s="19"/>
    </row>
    <row r="505">
      <c r="A505" s="22" t="s">
        <v>1531</v>
      </c>
      <c r="B505" s="48" t="s">
        <v>1532</v>
      </c>
      <c r="C505" s="49" t="s">
        <v>1533</v>
      </c>
      <c r="D505" s="5" t="s">
        <v>1534</v>
      </c>
      <c r="E505" s="5">
        <v>0.0</v>
      </c>
      <c r="F505" s="14" t="str">
        <f> J28</f>
        <v>Romove data from container with rm in RUN command</v>
      </c>
      <c r="H505" s="5">
        <v>2.0</v>
      </c>
      <c r="I505" s="16">
        <f t="shared" si="120"/>
        <v>1</v>
      </c>
      <c r="M505" s="18"/>
      <c r="N505" s="19"/>
    </row>
    <row r="506">
      <c r="A506" s="30"/>
      <c r="B506" s="48"/>
      <c r="C506" s="49"/>
      <c r="D506" s="5"/>
      <c r="E506" s="5"/>
      <c r="F506" s="14" t="str">
        <f> J48</f>
        <v>apt-get clean</v>
      </c>
      <c r="H506" s="5">
        <v>2.0</v>
      </c>
      <c r="I506" s="16"/>
      <c r="M506" s="18"/>
      <c r="N506" s="19"/>
    </row>
    <row r="507">
      <c r="A507" s="22" t="s">
        <v>1535</v>
      </c>
      <c r="B507" s="48" t="s">
        <v>1536</v>
      </c>
      <c r="C507" s="49" t="s">
        <v>1537</v>
      </c>
      <c r="D507" s="5" t="s">
        <v>1538</v>
      </c>
      <c r="E507" s="5">
        <v>0.0</v>
      </c>
      <c r="F507" s="14" t="str">
        <f> J28</f>
        <v>Romove data from container with rm in RUN command</v>
      </c>
      <c r="H507" s="5">
        <v>2.0</v>
      </c>
      <c r="I507" s="16">
        <f> COUNTIF(B:B,B507)</f>
        <v>1</v>
      </c>
      <c r="M507" s="18"/>
      <c r="N507" s="19"/>
    </row>
    <row r="508">
      <c r="A508" s="30"/>
      <c r="B508" s="48"/>
      <c r="C508" s="49"/>
      <c r="D508" s="5"/>
      <c r="E508" s="5"/>
      <c r="F508" s="14" t="str">
        <f> J48</f>
        <v>apt-get clean</v>
      </c>
      <c r="H508" s="5">
        <v>2.0</v>
      </c>
      <c r="I508" s="16"/>
      <c r="M508" s="18"/>
      <c r="N508" s="19"/>
    </row>
    <row r="509">
      <c r="A509" s="30"/>
      <c r="B509" s="48"/>
      <c r="C509" s="49"/>
      <c r="D509" s="5"/>
      <c r="E509" s="5"/>
      <c r="F509" s="14" t="str">
        <f> J20</f>
        <v>Inline RUN istruction</v>
      </c>
      <c r="H509" s="5">
        <v>2.0</v>
      </c>
      <c r="I509" s="16"/>
      <c r="M509" s="18"/>
      <c r="N509" s="19"/>
    </row>
    <row r="510">
      <c r="A510" s="22" t="s">
        <v>1539</v>
      </c>
      <c r="B510" s="48" t="s">
        <v>1540</v>
      </c>
      <c r="C510" s="49" t="s">
        <v>1541</v>
      </c>
      <c r="D510" s="5" t="s">
        <v>1542</v>
      </c>
      <c r="E510" s="5">
        <v>7.0</v>
      </c>
      <c r="F510" s="14" t="str">
        <f> J36</f>
        <v>Multistage build</v>
      </c>
      <c r="H510" s="5">
        <v>2.0</v>
      </c>
      <c r="I510" s="16">
        <f t="shared" ref="I510:I522" si="121"> COUNTIF(B:B,B510)</f>
        <v>1</v>
      </c>
      <c r="M510" s="18"/>
      <c r="N510" s="19"/>
    </row>
    <row r="511">
      <c r="A511" s="22" t="s">
        <v>1543</v>
      </c>
      <c r="B511" s="48" t="s">
        <v>1544</v>
      </c>
      <c r="C511" s="49" t="s">
        <v>1545</v>
      </c>
      <c r="D511" s="5" t="s">
        <v>1546</v>
      </c>
      <c r="E511" s="5">
        <v>0.0</v>
      </c>
      <c r="F511" s="14" t="str">
        <f> J11</f>
        <v>Reduce version of tool/dipendencies/installation</v>
      </c>
      <c r="H511" s="5">
        <v>2.0</v>
      </c>
      <c r="I511" s="16">
        <f t="shared" si="121"/>
        <v>1</v>
      </c>
      <c r="M511" s="18"/>
      <c r="N511" s="19"/>
    </row>
    <row r="512">
      <c r="A512" s="22" t="s">
        <v>1547</v>
      </c>
      <c r="B512" s="48" t="s">
        <v>1548</v>
      </c>
      <c r="C512" s="49" t="s">
        <v>1549</v>
      </c>
      <c r="D512" s="5" t="s">
        <v>1550</v>
      </c>
      <c r="E512" s="5">
        <v>2.0</v>
      </c>
      <c r="F512" s="14" t="str">
        <f> J3</f>
        <v>Use smaller image</v>
      </c>
      <c r="H512" s="5">
        <v>2.0</v>
      </c>
      <c r="I512" s="16">
        <f t="shared" si="121"/>
        <v>1</v>
      </c>
      <c r="M512" s="18"/>
      <c r="N512" s="19"/>
    </row>
    <row r="513">
      <c r="A513" s="22" t="s">
        <v>1551</v>
      </c>
      <c r="B513" s="48" t="s">
        <v>1552</v>
      </c>
      <c r="C513" s="49" t="s">
        <v>1553</v>
      </c>
      <c r="D513" s="5" t="s">
        <v>1554</v>
      </c>
      <c r="E513" s="5">
        <v>0.0</v>
      </c>
      <c r="F513" s="14" t="str">
        <f> J62</f>
        <v>--production</v>
      </c>
      <c r="H513" s="5">
        <v>3.0</v>
      </c>
      <c r="I513" s="16">
        <f t="shared" si="121"/>
        <v>1</v>
      </c>
      <c r="M513" s="18"/>
      <c r="N513" s="19"/>
    </row>
    <row r="514">
      <c r="A514" s="22" t="s">
        <v>1555</v>
      </c>
      <c r="B514" s="48" t="s">
        <v>1556</v>
      </c>
      <c r="C514" s="49" t="s">
        <v>1557</v>
      </c>
      <c r="D514" s="5" t="s">
        <v>1558</v>
      </c>
      <c r="E514" s="5">
        <v>0.0</v>
      </c>
      <c r="F514" s="38" t="str">
        <f> J29</f>
        <v>Remove unecessary dipendencies</v>
      </c>
      <c r="H514" s="5">
        <v>3.0</v>
      </c>
      <c r="I514" s="16">
        <f t="shared" si="121"/>
        <v>1</v>
      </c>
      <c r="M514" s="18"/>
      <c r="N514" s="19"/>
    </row>
    <row r="515">
      <c r="A515" s="22" t="s">
        <v>1559</v>
      </c>
      <c r="B515" s="48" t="s">
        <v>1560</v>
      </c>
      <c r="C515" s="49" t="s">
        <v>1561</v>
      </c>
      <c r="D515" s="5" t="s">
        <v>1562</v>
      </c>
      <c r="E515" s="5">
        <v>2.0</v>
      </c>
      <c r="F515" s="14" t="str">
        <f> J46</f>
        <v>nexe-cache</v>
      </c>
      <c r="H515" s="5">
        <v>3.0</v>
      </c>
      <c r="I515" s="16">
        <f t="shared" si="121"/>
        <v>1</v>
      </c>
      <c r="M515" s="18"/>
      <c r="N515" s="19"/>
    </row>
    <row r="516">
      <c r="A516" s="22" t="s">
        <v>1563</v>
      </c>
      <c r="B516" s="48" t="s">
        <v>1564</v>
      </c>
      <c r="C516" s="49" t="s">
        <v>1565</v>
      </c>
      <c r="D516" s="5" t="s">
        <v>1566</v>
      </c>
      <c r="E516" s="5">
        <v>0.0</v>
      </c>
      <c r="F516" s="14" t="str">
        <f t="shared" ref="F516:F517" si="122"> J17</f>
        <v>Sort instruction</v>
      </c>
      <c r="G516" s="17" t="str">
        <f> R35</f>
        <v>SORT COPY</v>
      </c>
      <c r="H516" s="5">
        <v>3.0</v>
      </c>
      <c r="I516" s="16">
        <f t="shared" si="121"/>
        <v>1</v>
      </c>
      <c r="M516" s="18"/>
      <c r="N516" s="19"/>
    </row>
    <row r="517">
      <c r="A517" s="22" t="s">
        <v>1567</v>
      </c>
      <c r="B517" s="48" t="s">
        <v>1568</v>
      </c>
      <c r="C517" s="49" t="s">
        <v>1569</v>
      </c>
      <c r="D517" s="5" t="s">
        <v>1570</v>
      </c>
      <c r="E517" s="5">
        <v>4.0</v>
      </c>
      <c r="F517" s="14" t="str">
        <f t="shared" si="122"/>
        <v>Sort istallation sequence</v>
      </c>
      <c r="G517" s="15"/>
      <c r="H517" s="5">
        <v>3.0</v>
      </c>
      <c r="I517" s="16">
        <f t="shared" si="121"/>
        <v>1</v>
      </c>
      <c r="M517" s="18"/>
      <c r="N517" s="19"/>
    </row>
    <row r="518">
      <c r="A518" s="22" t="s">
        <v>1571</v>
      </c>
      <c r="B518" s="48" t="s">
        <v>1572</v>
      </c>
      <c r="C518" s="49" t="s">
        <v>1573</v>
      </c>
      <c r="D518" s="5" t="s">
        <v>1574</v>
      </c>
      <c r="E518" s="5">
        <v>0.0</v>
      </c>
      <c r="F518" s="14" t="str">
        <f> J6</f>
        <v>Change variant of same base image</v>
      </c>
      <c r="H518" s="5">
        <v>3.0</v>
      </c>
      <c r="I518" s="16">
        <f t="shared" si="121"/>
        <v>1</v>
      </c>
      <c r="M518" s="18"/>
      <c r="N518" s="19"/>
    </row>
    <row r="519">
      <c r="A519" s="22" t="s">
        <v>1575</v>
      </c>
      <c r="B519" s="48" t="s">
        <v>1576</v>
      </c>
      <c r="C519" s="49" t="s">
        <v>1577</v>
      </c>
      <c r="D519" s="5" t="s">
        <v>1578</v>
      </c>
      <c r="E519" s="5">
        <v>99.0</v>
      </c>
      <c r="F519" s="14" t="str">
        <f> J17</f>
        <v>Sort instruction</v>
      </c>
      <c r="G519" s="15" t="s">
        <v>155</v>
      </c>
      <c r="H519" s="5">
        <v>3.0</v>
      </c>
      <c r="I519" s="16">
        <f t="shared" si="121"/>
        <v>1</v>
      </c>
      <c r="M519" s="18"/>
      <c r="N519" s="19"/>
    </row>
    <row r="520">
      <c r="A520" s="22" t="s">
        <v>1579</v>
      </c>
      <c r="B520" s="48" t="s">
        <v>1580</v>
      </c>
      <c r="C520" s="49" t="s">
        <v>1581</v>
      </c>
      <c r="D520" s="5" t="s">
        <v>1582</v>
      </c>
      <c r="E520" s="5">
        <v>0.0</v>
      </c>
      <c r="F520" s="14" t="str">
        <f> J3</f>
        <v>Use smaller image</v>
      </c>
      <c r="H520" s="5">
        <v>3.0</v>
      </c>
      <c r="I520" s="16">
        <f t="shared" si="121"/>
        <v>1</v>
      </c>
      <c r="M520" s="18"/>
      <c r="N520" s="19"/>
    </row>
    <row r="521">
      <c r="A521" s="30"/>
      <c r="B521" s="48"/>
      <c r="C521" s="49"/>
      <c r="D521" s="5"/>
      <c r="E521" s="5"/>
      <c r="F521" s="14" t="str">
        <f> J28</f>
        <v>Romove data from container with rm in RUN command</v>
      </c>
      <c r="H521" s="5">
        <v>3.0</v>
      </c>
      <c r="I521" s="16">
        <f t="shared" si="121"/>
        <v>0</v>
      </c>
      <c r="M521" s="18"/>
      <c r="N521" s="19"/>
    </row>
    <row r="522">
      <c r="A522" s="22" t="s">
        <v>1583</v>
      </c>
      <c r="B522" s="48" t="s">
        <v>1584</v>
      </c>
      <c r="C522" s="49" t="s">
        <v>1585</v>
      </c>
      <c r="D522" s="5" t="s">
        <v>1586</v>
      </c>
      <c r="E522" s="5">
        <v>0.0</v>
      </c>
      <c r="F522" s="14" t="str">
        <f> J20</f>
        <v>Inline RUN istruction</v>
      </c>
      <c r="H522" s="5">
        <v>3.0</v>
      </c>
      <c r="I522" s="16">
        <f t="shared" si="121"/>
        <v>1</v>
      </c>
      <c r="M522" s="18"/>
      <c r="N522" s="19"/>
    </row>
    <row r="523">
      <c r="A523" s="30"/>
      <c r="B523" s="48"/>
      <c r="C523" s="49"/>
      <c r="D523" s="5"/>
      <c r="E523" s="5"/>
      <c r="F523" s="14" t="str">
        <f> J49</f>
        <v>yum clean all</v>
      </c>
      <c r="H523" s="5">
        <v>3.0</v>
      </c>
      <c r="I523" s="16"/>
      <c r="M523" s="18"/>
      <c r="N523" s="19"/>
    </row>
    <row r="524">
      <c r="A524" s="22" t="s">
        <v>1587</v>
      </c>
      <c r="B524" s="48" t="s">
        <v>1588</v>
      </c>
      <c r="C524" s="49" t="s">
        <v>1589</v>
      </c>
      <c r="D524" s="5" t="s">
        <v>1590</v>
      </c>
      <c r="E524" s="5">
        <v>2.0</v>
      </c>
      <c r="F524" s="14" t="str">
        <f> J15</f>
        <v>.dockerignore</v>
      </c>
      <c r="H524" s="5">
        <v>3.0</v>
      </c>
      <c r="I524" s="16">
        <f t="shared" ref="I524:I532" si="123"> COUNTIF(B:B,B524)</f>
        <v>1</v>
      </c>
      <c r="M524" s="18"/>
      <c r="N524" s="19"/>
    </row>
    <row r="525">
      <c r="A525" s="22" t="s">
        <v>1591</v>
      </c>
      <c r="B525" s="48" t="s">
        <v>1592</v>
      </c>
      <c r="C525" s="49" t="s">
        <v>1095</v>
      </c>
      <c r="D525" s="5" t="s">
        <v>1593</v>
      </c>
      <c r="E525" s="5">
        <v>1300.0</v>
      </c>
      <c r="F525" s="14" t="str">
        <f> J2</f>
        <v>Canghe/choose another base image</v>
      </c>
      <c r="H525" s="5">
        <v>3.0</v>
      </c>
      <c r="I525" s="16">
        <f t="shared" si="123"/>
        <v>1</v>
      </c>
      <c r="M525" s="18"/>
      <c r="N525" s="19"/>
    </row>
    <row r="526">
      <c r="A526" s="22" t="s">
        <v>1594</v>
      </c>
      <c r="B526" s="48" t="s">
        <v>1595</v>
      </c>
      <c r="C526" s="49" t="s">
        <v>1596</v>
      </c>
      <c r="D526" s="16"/>
      <c r="E526" s="5">
        <v>4.0</v>
      </c>
      <c r="F526" s="14" t="str">
        <f> J17</f>
        <v>Sort instruction</v>
      </c>
      <c r="G526" s="17" t="str">
        <f> R35</f>
        <v>SORT COPY</v>
      </c>
      <c r="H526" s="5">
        <v>3.0</v>
      </c>
      <c r="I526" s="16">
        <f t="shared" si="123"/>
        <v>1</v>
      </c>
      <c r="M526" s="18"/>
      <c r="N526" s="19"/>
    </row>
    <row r="527">
      <c r="A527" s="22" t="s">
        <v>1597</v>
      </c>
      <c r="B527" s="48" t="s">
        <v>1598</v>
      </c>
      <c r="C527" s="49" t="s">
        <v>1599</v>
      </c>
      <c r="D527" s="5" t="s">
        <v>1600</v>
      </c>
      <c r="E527" s="5">
        <v>1.0</v>
      </c>
      <c r="F527" s="14" t="str">
        <f> J36</f>
        <v>Multistage build</v>
      </c>
      <c r="H527" s="5">
        <v>3.0</v>
      </c>
      <c r="I527" s="16">
        <f t="shared" si="123"/>
        <v>1</v>
      </c>
      <c r="M527" s="18"/>
      <c r="N527" s="19"/>
    </row>
    <row r="528">
      <c r="A528" s="22" t="s">
        <v>1601</v>
      </c>
      <c r="B528" s="48" t="s">
        <v>1602</v>
      </c>
      <c r="C528" s="49" t="s">
        <v>1603</v>
      </c>
      <c r="D528" s="5" t="s">
        <v>1604</v>
      </c>
      <c r="E528" s="5">
        <v>0.0</v>
      </c>
      <c r="F528" s="14" t="str">
        <f> J20</f>
        <v>Inline RUN istruction</v>
      </c>
      <c r="H528" s="5">
        <v>3.0</v>
      </c>
      <c r="I528" s="16">
        <f t="shared" si="123"/>
        <v>1</v>
      </c>
      <c r="M528" s="18"/>
      <c r="N528" s="19"/>
    </row>
    <row r="529">
      <c r="A529" s="22" t="s">
        <v>1605</v>
      </c>
      <c r="B529" s="48" t="s">
        <v>1606</v>
      </c>
      <c r="C529" s="63"/>
      <c r="D529" s="5" t="s">
        <v>1607</v>
      </c>
      <c r="E529" s="5">
        <v>45.0</v>
      </c>
      <c r="F529" s="14" t="str">
        <f> J17</f>
        <v>Sort instruction</v>
      </c>
      <c r="G529" s="15" t="str">
        <f> R35</f>
        <v>SORT COPY</v>
      </c>
      <c r="H529" s="5">
        <v>3.0</v>
      </c>
      <c r="I529" s="16">
        <f t="shared" si="123"/>
        <v>1</v>
      </c>
      <c r="M529" s="18"/>
      <c r="N529" s="19"/>
    </row>
    <row r="530">
      <c r="A530" s="22" t="s">
        <v>1608</v>
      </c>
      <c r="B530" s="48" t="s">
        <v>1609</v>
      </c>
      <c r="C530" s="49" t="s">
        <v>1610</v>
      </c>
      <c r="D530" s="5" t="s">
        <v>1611</v>
      </c>
      <c r="E530" s="5">
        <v>4.0</v>
      </c>
      <c r="F530" s="14" t="str">
        <f> J37</f>
        <v>Separate dockerfiles</v>
      </c>
      <c r="H530" s="5">
        <v>3.0</v>
      </c>
      <c r="I530" s="16">
        <f t="shared" si="123"/>
        <v>1</v>
      </c>
      <c r="M530" s="18"/>
      <c r="N530" s="19"/>
    </row>
    <row r="531">
      <c r="A531" s="22" t="s">
        <v>1612</v>
      </c>
      <c r="B531" s="48" t="s">
        <v>1613</v>
      </c>
      <c r="C531" s="49" t="s">
        <v>1614</v>
      </c>
      <c r="D531" s="5" t="s">
        <v>1615</v>
      </c>
      <c r="E531" s="5">
        <v>29.0</v>
      </c>
      <c r="F531" s="14" t="str">
        <f> J17</f>
        <v>Sort instruction</v>
      </c>
      <c r="G531" s="17" t="str">
        <f> R35</f>
        <v>SORT COPY</v>
      </c>
      <c r="H531" s="5">
        <v>3.0</v>
      </c>
      <c r="I531" s="16">
        <f t="shared" si="123"/>
        <v>1</v>
      </c>
      <c r="M531" s="18"/>
      <c r="N531" s="19"/>
    </row>
    <row r="532">
      <c r="A532" s="22" t="s">
        <v>1616</v>
      </c>
      <c r="B532" s="48" t="s">
        <v>1617</v>
      </c>
      <c r="C532" s="49" t="s">
        <v>1618</v>
      </c>
      <c r="D532" s="5" t="s">
        <v>908</v>
      </c>
      <c r="E532" s="5">
        <v>17.0</v>
      </c>
      <c r="F532" s="14" t="str">
        <f> J15</f>
        <v>.dockerignore</v>
      </c>
      <c r="H532" s="5">
        <v>3.0</v>
      </c>
      <c r="I532" s="16">
        <f t="shared" si="123"/>
        <v>1</v>
      </c>
      <c r="M532" s="18"/>
      <c r="N532" s="19"/>
    </row>
    <row r="533">
      <c r="A533" s="30"/>
      <c r="B533" s="48"/>
      <c r="C533" s="49"/>
      <c r="D533" s="5"/>
      <c r="E533" s="5"/>
      <c r="F533" s="14" t="str">
        <f> J17</f>
        <v>Sort instruction</v>
      </c>
      <c r="G533" s="17" t="str">
        <f> R35</f>
        <v>SORT COPY</v>
      </c>
      <c r="H533" s="5">
        <v>3.0</v>
      </c>
      <c r="I533" s="16"/>
      <c r="M533" s="18"/>
      <c r="N533" s="19"/>
    </row>
    <row r="534">
      <c r="A534" s="30"/>
      <c r="B534" s="48"/>
      <c r="C534" s="49"/>
      <c r="D534" s="5"/>
      <c r="E534" s="5"/>
      <c r="F534" s="14" t="str">
        <f> J41</f>
        <v>Change ADD in COPY</v>
      </c>
      <c r="H534" s="5">
        <v>3.0</v>
      </c>
      <c r="I534" s="16"/>
      <c r="M534" s="18"/>
      <c r="N534" s="19"/>
    </row>
    <row r="535">
      <c r="A535" s="14"/>
      <c r="B535" s="62"/>
      <c r="C535" s="63"/>
      <c r="D535" s="16"/>
      <c r="E535" s="16"/>
      <c r="F535" s="14" t="str">
        <f> J20</f>
        <v>Inline RUN istruction</v>
      </c>
      <c r="H535" s="5">
        <v>3.0</v>
      </c>
      <c r="I535" s="16"/>
      <c r="M535" s="18"/>
      <c r="N535" s="19"/>
    </row>
    <row r="536">
      <c r="A536" s="22" t="s">
        <v>1619</v>
      </c>
      <c r="B536" s="48" t="s">
        <v>1620</v>
      </c>
      <c r="C536" s="49" t="s">
        <v>1621</v>
      </c>
      <c r="D536" s="5" t="s">
        <v>1622</v>
      </c>
      <c r="E536" s="5">
        <v>9.0</v>
      </c>
      <c r="F536" s="14" t="str">
        <f> J28</f>
        <v>Romove data from container with rm in RUN command</v>
      </c>
      <c r="H536" s="5">
        <v>3.0</v>
      </c>
      <c r="I536" s="16">
        <f> COUNTIF(B:B,B536)</f>
        <v>1</v>
      </c>
      <c r="M536" s="18"/>
      <c r="N536" s="19"/>
    </row>
    <row r="537">
      <c r="A537" s="30"/>
      <c r="B537" s="48"/>
      <c r="C537" s="49"/>
      <c r="D537" s="5"/>
      <c r="E537" s="5"/>
      <c r="F537" s="14" t="str">
        <f> J20</f>
        <v>Inline RUN istruction</v>
      </c>
      <c r="H537" s="5">
        <v>3.0</v>
      </c>
      <c r="I537" s="16"/>
      <c r="M537" s="18"/>
      <c r="N537" s="19"/>
    </row>
    <row r="538">
      <c r="A538" s="22" t="s">
        <v>1623</v>
      </c>
      <c r="B538" s="48" t="s">
        <v>1624</v>
      </c>
      <c r="C538" s="49" t="s">
        <v>1599</v>
      </c>
      <c r="D538" s="5" t="s">
        <v>1625</v>
      </c>
      <c r="E538" s="5">
        <v>5.0</v>
      </c>
      <c r="F538" s="14" t="str">
        <f> J36</f>
        <v>Multistage build</v>
      </c>
      <c r="H538" s="5">
        <v>3.0</v>
      </c>
      <c r="I538" s="16">
        <f t="shared" ref="I538:I545" si="124"> COUNTIF(B:B,B538)</f>
        <v>1</v>
      </c>
      <c r="M538" s="18"/>
      <c r="N538" s="19"/>
    </row>
    <row r="539">
      <c r="A539" s="22" t="s">
        <v>1626</v>
      </c>
      <c r="B539" s="48" t="s">
        <v>1627</v>
      </c>
      <c r="C539" s="49" t="s">
        <v>1628</v>
      </c>
      <c r="D539" s="5" t="s">
        <v>1629</v>
      </c>
      <c r="E539" s="5">
        <v>19.0</v>
      </c>
      <c r="F539" s="14" t="str">
        <f> J40</f>
        <v>Specific ADD</v>
      </c>
      <c r="H539" s="5">
        <v>3.0</v>
      </c>
      <c r="I539" s="16">
        <f t="shared" si="124"/>
        <v>1</v>
      </c>
      <c r="M539" s="18"/>
      <c r="N539" s="19"/>
    </row>
    <row r="540">
      <c r="A540" s="22" t="s">
        <v>1630</v>
      </c>
      <c r="B540" s="48" t="s">
        <v>1631</v>
      </c>
      <c r="C540" s="49" t="s">
        <v>1632</v>
      </c>
      <c r="D540" s="5" t="s">
        <v>1633</v>
      </c>
      <c r="E540" s="5">
        <v>15700.0</v>
      </c>
      <c r="F540" s="14" t="str">
        <f> J20</f>
        <v>Inline RUN istruction</v>
      </c>
      <c r="H540" s="5">
        <v>3.0</v>
      </c>
      <c r="I540" s="16">
        <f t="shared" si="124"/>
        <v>1</v>
      </c>
      <c r="M540" s="18"/>
      <c r="N540" s="19"/>
    </row>
    <row r="541">
      <c r="A541" s="22" t="s">
        <v>1634</v>
      </c>
      <c r="B541" s="48" t="s">
        <v>1635</v>
      </c>
      <c r="C541" s="49" t="s">
        <v>1636</v>
      </c>
      <c r="D541" s="5" t="s">
        <v>1637</v>
      </c>
      <c r="E541" s="5">
        <v>0.0</v>
      </c>
      <c r="F541" s="14" t="str">
        <f> J15</f>
        <v>.dockerignore</v>
      </c>
      <c r="H541" s="5">
        <v>3.0</v>
      </c>
      <c r="I541" s="16">
        <f t="shared" si="124"/>
        <v>1</v>
      </c>
      <c r="M541" s="18"/>
      <c r="N541" s="19"/>
    </row>
    <row r="542">
      <c r="A542" s="30"/>
      <c r="B542" s="48"/>
      <c r="C542" s="63"/>
      <c r="D542" s="16"/>
      <c r="E542" s="16"/>
      <c r="F542" s="14" t="str">
        <f> J28</f>
        <v>Romove data from container with rm in RUN command</v>
      </c>
      <c r="H542" s="5">
        <v>3.0</v>
      </c>
      <c r="I542" s="16">
        <f t="shared" si="124"/>
        <v>0</v>
      </c>
      <c r="M542" s="18"/>
      <c r="N542" s="19"/>
    </row>
    <row r="543">
      <c r="A543" s="64" t="s">
        <v>1638</v>
      </c>
      <c r="B543" s="15" t="s">
        <v>1639</v>
      </c>
      <c r="C543" s="49" t="s">
        <v>1640</v>
      </c>
      <c r="D543" s="15" t="s">
        <v>1641</v>
      </c>
      <c r="E543" s="9">
        <v>0.0</v>
      </c>
      <c r="F543" s="14" t="str">
        <f> J15</f>
        <v>.dockerignore</v>
      </c>
      <c r="H543" s="5">
        <v>3.0</v>
      </c>
      <c r="I543" s="16">
        <f t="shared" si="124"/>
        <v>1</v>
      </c>
      <c r="M543" s="18"/>
      <c r="N543" s="19"/>
    </row>
    <row r="544">
      <c r="A544" s="22" t="s">
        <v>1642</v>
      </c>
      <c r="B544" s="48" t="s">
        <v>1643</v>
      </c>
      <c r="C544" s="49" t="s">
        <v>1644</v>
      </c>
      <c r="D544" s="5" t="s">
        <v>1645</v>
      </c>
      <c r="E544" s="5">
        <v>0.0</v>
      </c>
      <c r="F544" s="14" t="str">
        <f> J15</f>
        <v>.dockerignore</v>
      </c>
      <c r="H544" s="5">
        <v>3.0</v>
      </c>
      <c r="I544" s="16">
        <f t="shared" si="124"/>
        <v>1</v>
      </c>
      <c r="M544" s="18"/>
      <c r="N544" s="19"/>
    </row>
    <row r="545">
      <c r="A545" s="22" t="s">
        <v>1646</v>
      </c>
      <c r="B545" s="48" t="s">
        <v>1647</v>
      </c>
      <c r="C545" s="49" t="s">
        <v>1648</v>
      </c>
      <c r="D545" s="5" t="s">
        <v>1649</v>
      </c>
      <c r="E545" s="5">
        <v>921.0</v>
      </c>
      <c r="F545" s="14" t="str">
        <f> J3</f>
        <v>Use smaller image</v>
      </c>
      <c r="H545" s="5">
        <v>3.0</v>
      </c>
      <c r="I545" s="16">
        <f t="shared" si="124"/>
        <v>1</v>
      </c>
      <c r="M545" s="18"/>
      <c r="N545" s="19"/>
    </row>
    <row r="546">
      <c r="A546" s="30"/>
      <c r="B546" s="48"/>
      <c r="C546" s="49"/>
      <c r="D546" s="5"/>
      <c r="E546" s="5"/>
      <c r="F546" s="14" t="str">
        <f> J20</f>
        <v>Inline RUN istruction</v>
      </c>
      <c r="H546" s="5">
        <v>3.0</v>
      </c>
      <c r="I546" s="16"/>
      <c r="M546" s="18"/>
      <c r="N546" s="19"/>
    </row>
    <row r="547">
      <c r="A547" s="14"/>
      <c r="B547" s="62"/>
      <c r="C547" s="63"/>
      <c r="D547" s="16"/>
      <c r="E547" s="16"/>
      <c r="F547" s="14"/>
      <c r="H547" s="16"/>
      <c r="I547" s="16"/>
      <c r="M547" s="18"/>
      <c r="N547" s="19"/>
    </row>
    <row r="548">
      <c r="A548" s="14"/>
      <c r="B548" s="62"/>
      <c r="C548" s="63"/>
      <c r="D548" s="16"/>
      <c r="E548" s="16"/>
      <c r="F548" s="14"/>
      <c r="H548" s="16"/>
      <c r="I548" s="16"/>
      <c r="M548" s="18"/>
      <c r="N548" s="19"/>
    </row>
    <row r="549">
      <c r="A549" s="14"/>
      <c r="B549" s="62"/>
      <c r="C549" s="63"/>
      <c r="D549" s="16"/>
      <c r="E549" s="16"/>
      <c r="F549" s="14"/>
      <c r="H549" s="16"/>
      <c r="I549" s="16"/>
      <c r="M549" s="18"/>
      <c r="N549" s="19"/>
    </row>
    <row r="550">
      <c r="A550" s="14"/>
      <c r="B550" s="62"/>
      <c r="C550" s="63"/>
      <c r="D550" s="16"/>
      <c r="E550" s="16"/>
      <c r="F550" s="14"/>
      <c r="H550" s="16"/>
      <c r="I550" s="16"/>
      <c r="M550" s="18"/>
      <c r="N550" s="19"/>
    </row>
    <row r="551">
      <c r="A551" s="14"/>
      <c r="B551" s="62"/>
      <c r="C551" s="63"/>
      <c r="D551" s="16"/>
      <c r="E551" s="16"/>
      <c r="F551" s="14"/>
      <c r="H551" s="16"/>
      <c r="I551" s="16"/>
      <c r="M551" s="18"/>
      <c r="N551" s="19"/>
    </row>
    <row r="552">
      <c r="A552" s="14"/>
      <c r="B552" s="62"/>
      <c r="C552" s="63"/>
      <c r="D552" s="16"/>
      <c r="E552" s="16"/>
      <c r="F552" s="14"/>
      <c r="H552" s="16"/>
      <c r="I552" s="16"/>
      <c r="M552" s="18"/>
      <c r="N552" s="19"/>
    </row>
    <row r="553">
      <c r="A553" s="14"/>
      <c r="B553" s="62"/>
      <c r="C553" s="63"/>
      <c r="D553" s="16"/>
      <c r="E553" s="16"/>
      <c r="F553" s="14"/>
      <c r="H553" s="16"/>
      <c r="I553" s="16"/>
      <c r="M553" s="18"/>
      <c r="N553" s="19"/>
    </row>
    <row r="554">
      <c r="A554" s="14"/>
      <c r="B554" s="62"/>
      <c r="C554" s="63"/>
      <c r="D554" s="16"/>
      <c r="E554" s="16"/>
      <c r="F554" s="14"/>
      <c r="H554" s="16"/>
      <c r="I554" s="16"/>
      <c r="M554" s="18"/>
      <c r="N554" s="19"/>
    </row>
    <row r="555">
      <c r="A555" s="14"/>
      <c r="B555" s="62"/>
      <c r="C555" s="63"/>
      <c r="D555" s="16"/>
      <c r="E555" s="16"/>
      <c r="F555" s="14"/>
      <c r="H555" s="16"/>
      <c r="I555" s="16"/>
      <c r="M555" s="18"/>
      <c r="N555" s="19"/>
    </row>
    <row r="556">
      <c r="A556" s="14"/>
      <c r="B556" s="62"/>
      <c r="C556" s="63"/>
      <c r="D556" s="16"/>
      <c r="E556" s="16"/>
      <c r="F556" s="14"/>
      <c r="H556" s="16"/>
      <c r="I556" s="16"/>
      <c r="M556" s="18"/>
      <c r="N556" s="19"/>
    </row>
    <row r="557">
      <c r="A557" s="14"/>
      <c r="B557" s="62"/>
      <c r="C557" s="63"/>
      <c r="D557" s="16"/>
      <c r="E557" s="16"/>
      <c r="F557" s="14"/>
      <c r="H557" s="16"/>
      <c r="I557" s="16"/>
      <c r="M557" s="18"/>
      <c r="N557" s="19"/>
    </row>
    <row r="558">
      <c r="A558" s="14"/>
      <c r="B558" s="62"/>
      <c r="C558" s="63"/>
      <c r="D558" s="16"/>
      <c r="E558" s="16"/>
      <c r="F558" s="14"/>
      <c r="H558" s="16"/>
      <c r="I558" s="16"/>
      <c r="M558" s="18"/>
      <c r="N558" s="19"/>
    </row>
    <row r="559">
      <c r="A559" s="14"/>
      <c r="B559" s="62"/>
      <c r="C559" s="63"/>
      <c r="D559" s="16"/>
      <c r="E559" s="16"/>
      <c r="F559" s="14"/>
      <c r="H559" s="16"/>
      <c r="I559" s="16"/>
      <c r="M559" s="18"/>
      <c r="N559" s="19"/>
    </row>
    <row r="560">
      <c r="A560" s="14"/>
      <c r="B560" s="62"/>
      <c r="C560" s="63"/>
      <c r="D560" s="16"/>
      <c r="E560" s="16"/>
      <c r="F560" s="14"/>
      <c r="H560" s="16"/>
      <c r="I560" s="16"/>
      <c r="M560" s="18"/>
      <c r="N560" s="19"/>
    </row>
    <row r="561">
      <c r="A561" s="14"/>
      <c r="B561" s="62"/>
      <c r="C561" s="63"/>
      <c r="D561" s="16"/>
      <c r="E561" s="16"/>
      <c r="F561" s="14"/>
      <c r="H561" s="16"/>
      <c r="I561" s="16"/>
      <c r="M561" s="18"/>
      <c r="N561" s="19"/>
    </row>
    <row r="562">
      <c r="A562" s="14"/>
      <c r="B562" s="62"/>
      <c r="C562" s="63"/>
      <c r="D562" s="16"/>
      <c r="E562" s="16"/>
      <c r="F562" s="14"/>
      <c r="H562" s="16"/>
      <c r="I562" s="16"/>
      <c r="M562" s="18"/>
      <c r="N562" s="19"/>
    </row>
    <row r="563">
      <c r="A563" s="14"/>
      <c r="B563" s="62"/>
      <c r="C563" s="63"/>
      <c r="D563" s="16"/>
      <c r="E563" s="16"/>
      <c r="F563" s="14"/>
      <c r="H563" s="16"/>
      <c r="I563" s="16"/>
      <c r="M563" s="18"/>
      <c r="N563" s="19"/>
    </row>
    <row r="564">
      <c r="A564" s="14"/>
      <c r="B564" s="62"/>
      <c r="C564" s="63"/>
      <c r="D564" s="16"/>
      <c r="E564" s="16"/>
      <c r="F564" s="14"/>
      <c r="H564" s="16"/>
      <c r="I564" s="16"/>
      <c r="M564" s="18"/>
      <c r="N564" s="19"/>
    </row>
    <row r="565">
      <c r="A565" s="14"/>
      <c r="B565" s="62"/>
      <c r="C565" s="63"/>
      <c r="D565" s="16"/>
      <c r="E565" s="16"/>
      <c r="F565" s="14"/>
      <c r="H565" s="16"/>
      <c r="I565" s="16"/>
      <c r="M565" s="18"/>
      <c r="N565" s="19"/>
    </row>
    <row r="566">
      <c r="A566" s="14"/>
      <c r="B566" s="62"/>
      <c r="C566" s="63"/>
      <c r="D566" s="16"/>
      <c r="E566" s="16"/>
      <c r="F566" s="14"/>
      <c r="H566" s="16"/>
      <c r="I566" s="16"/>
      <c r="M566" s="18"/>
      <c r="N566" s="19"/>
    </row>
    <row r="567">
      <c r="A567" s="14"/>
      <c r="B567" s="62"/>
      <c r="C567" s="63"/>
      <c r="D567" s="16"/>
      <c r="E567" s="16"/>
      <c r="F567" s="14"/>
      <c r="H567" s="16"/>
      <c r="I567" s="16"/>
      <c r="M567" s="18"/>
      <c r="N567" s="19"/>
    </row>
    <row r="568">
      <c r="A568" s="14"/>
      <c r="B568" s="62"/>
      <c r="C568" s="63"/>
      <c r="D568" s="16"/>
      <c r="E568" s="16"/>
      <c r="F568" s="14"/>
      <c r="H568" s="16"/>
      <c r="I568" s="16"/>
      <c r="M568" s="18"/>
      <c r="N568" s="19"/>
    </row>
    <row r="569">
      <c r="A569" s="14"/>
      <c r="B569" s="62"/>
      <c r="C569" s="63"/>
      <c r="D569" s="16"/>
      <c r="E569" s="16"/>
      <c r="F569" s="14"/>
      <c r="H569" s="16"/>
      <c r="I569" s="16"/>
      <c r="M569" s="18"/>
      <c r="N569" s="19"/>
    </row>
    <row r="570">
      <c r="A570" s="14"/>
      <c r="B570" s="62"/>
      <c r="C570" s="63"/>
      <c r="D570" s="16"/>
      <c r="E570" s="16"/>
      <c r="F570" s="14"/>
      <c r="H570" s="16"/>
      <c r="I570" s="16"/>
      <c r="M570" s="18"/>
      <c r="N570" s="19"/>
    </row>
    <row r="571">
      <c r="A571" s="14"/>
      <c r="B571" s="62"/>
      <c r="C571" s="63"/>
      <c r="D571" s="16"/>
      <c r="E571" s="16"/>
      <c r="F571" s="14"/>
      <c r="H571" s="16"/>
      <c r="I571" s="16"/>
      <c r="M571" s="18"/>
      <c r="N571" s="19"/>
    </row>
    <row r="572">
      <c r="A572" s="14"/>
      <c r="B572" s="62"/>
      <c r="C572" s="63"/>
      <c r="D572" s="16"/>
      <c r="E572" s="16"/>
      <c r="F572" s="14"/>
      <c r="H572" s="16"/>
      <c r="I572" s="16"/>
      <c r="M572" s="18"/>
      <c r="N572" s="19"/>
    </row>
    <row r="573">
      <c r="A573" s="14"/>
      <c r="B573" s="62"/>
      <c r="C573" s="63"/>
      <c r="D573" s="16"/>
      <c r="E573" s="16"/>
      <c r="F573" s="14"/>
      <c r="H573" s="16"/>
      <c r="I573" s="16"/>
      <c r="M573" s="18"/>
      <c r="N573" s="19"/>
    </row>
    <row r="574">
      <c r="A574" s="14"/>
      <c r="B574" s="62"/>
      <c r="C574" s="63"/>
      <c r="D574" s="16"/>
      <c r="E574" s="16"/>
      <c r="F574" s="14"/>
      <c r="H574" s="16"/>
      <c r="I574" s="16"/>
      <c r="M574" s="18"/>
      <c r="N574" s="19"/>
    </row>
    <row r="575">
      <c r="A575" s="14"/>
      <c r="B575" s="62"/>
      <c r="C575" s="63"/>
      <c r="D575" s="16"/>
      <c r="E575" s="16"/>
      <c r="F575" s="14"/>
      <c r="H575" s="16"/>
      <c r="I575" s="16"/>
      <c r="M575" s="18"/>
      <c r="N575" s="19"/>
    </row>
    <row r="576">
      <c r="A576" s="14"/>
      <c r="B576" s="62"/>
      <c r="C576" s="63"/>
      <c r="D576" s="16"/>
      <c r="E576" s="16"/>
      <c r="F576" s="14"/>
      <c r="H576" s="16"/>
      <c r="I576" s="16"/>
      <c r="M576" s="18"/>
      <c r="N576" s="19"/>
    </row>
    <row r="577">
      <c r="A577" s="14"/>
      <c r="B577" s="62"/>
      <c r="C577" s="63"/>
      <c r="D577" s="16"/>
      <c r="E577" s="16"/>
      <c r="F577" s="14"/>
      <c r="H577" s="16"/>
      <c r="I577" s="16"/>
      <c r="M577" s="18"/>
      <c r="N577" s="19"/>
    </row>
    <row r="578">
      <c r="A578" s="14"/>
      <c r="B578" s="62"/>
      <c r="C578" s="63"/>
      <c r="D578" s="16"/>
      <c r="E578" s="16"/>
      <c r="F578" s="14"/>
      <c r="H578" s="16"/>
      <c r="I578" s="16"/>
      <c r="M578" s="18"/>
      <c r="N578" s="19"/>
    </row>
    <row r="579">
      <c r="A579" s="14"/>
      <c r="B579" s="62"/>
      <c r="C579" s="63"/>
      <c r="D579" s="16"/>
      <c r="E579" s="16"/>
      <c r="F579" s="14"/>
      <c r="H579" s="16"/>
      <c r="I579" s="16"/>
      <c r="M579" s="18"/>
      <c r="N579" s="19"/>
    </row>
    <row r="580">
      <c r="A580" s="14"/>
      <c r="B580" s="62"/>
      <c r="C580" s="63"/>
      <c r="D580" s="16"/>
      <c r="E580" s="16"/>
      <c r="F580" s="14"/>
      <c r="H580" s="16"/>
      <c r="I580" s="16"/>
      <c r="M580" s="18"/>
      <c r="N580" s="19"/>
    </row>
    <row r="581">
      <c r="A581" s="14"/>
      <c r="B581" s="62"/>
      <c r="C581" s="63"/>
      <c r="D581" s="16"/>
      <c r="E581" s="16"/>
      <c r="F581" s="14"/>
      <c r="H581" s="16"/>
      <c r="I581" s="16"/>
      <c r="M581" s="18"/>
      <c r="N581" s="19"/>
    </row>
    <row r="582">
      <c r="A582" s="14"/>
      <c r="B582" s="62"/>
      <c r="C582" s="63"/>
      <c r="D582" s="16"/>
      <c r="E582" s="16"/>
      <c r="F582" s="14"/>
      <c r="H582" s="16"/>
      <c r="I582" s="16"/>
      <c r="M582" s="18"/>
      <c r="N582" s="19"/>
    </row>
    <row r="583">
      <c r="A583" s="14"/>
      <c r="B583" s="62"/>
      <c r="C583" s="63"/>
      <c r="D583" s="16"/>
      <c r="E583" s="16"/>
      <c r="F583" s="14"/>
      <c r="H583" s="16"/>
      <c r="I583" s="16"/>
      <c r="M583" s="18"/>
      <c r="N583" s="19"/>
    </row>
    <row r="584">
      <c r="A584" s="14"/>
      <c r="B584" s="62"/>
      <c r="C584" s="63"/>
      <c r="D584" s="16"/>
      <c r="E584" s="16"/>
      <c r="F584" s="14"/>
      <c r="H584" s="16"/>
      <c r="I584" s="16"/>
      <c r="M584" s="18"/>
      <c r="N584" s="19"/>
    </row>
    <row r="585">
      <c r="A585" s="14"/>
      <c r="B585" s="62"/>
      <c r="C585" s="63"/>
      <c r="D585" s="16"/>
      <c r="E585" s="16"/>
      <c r="F585" s="14"/>
      <c r="H585" s="16"/>
      <c r="I585" s="16"/>
      <c r="M585" s="18"/>
      <c r="N585" s="19"/>
    </row>
    <row r="586">
      <c r="A586" s="14"/>
      <c r="B586" s="62"/>
      <c r="C586" s="63"/>
      <c r="D586" s="16"/>
      <c r="E586" s="16"/>
      <c r="F586" s="14"/>
      <c r="H586" s="16"/>
      <c r="I586" s="16"/>
      <c r="M586" s="18"/>
      <c r="N586" s="19"/>
    </row>
    <row r="587">
      <c r="A587" s="14"/>
      <c r="B587" s="62"/>
      <c r="C587" s="63"/>
      <c r="D587" s="16"/>
      <c r="E587" s="16"/>
      <c r="F587" s="14"/>
      <c r="H587" s="16"/>
      <c r="I587" s="16"/>
      <c r="M587" s="18"/>
      <c r="N587" s="19"/>
    </row>
    <row r="588">
      <c r="A588" s="14"/>
      <c r="B588" s="62"/>
      <c r="C588" s="63"/>
      <c r="D588" s="16"/>
      <c r="E588" s="16"/>
      <c r="F588" s="14"/>
      <c r="H588" s="16"/>
      <c r="I588" s="16"/>
      <c r="M588" s="18"/>
      <c r="N588" s="19"/>
    </row>
    <row r="589">
      <c r="A589" s="14"/>
      <c r="B589" s="62"/>
      <c r="C589" s="63"/>
      <c r="D589" s="16"/>
      <c r="E589" s="16"/>
      <c r="F589" s="14"/>
      <c r="H589" s="16"/>
      <c r="I589" s="16"/>
      <c r="M589" s="18"/>
      <c r="N589" s="19"/>
    </row>
    <row r="590">
      <c r="A590" s="14"/>
      <c r="B590" s="62"/>
      <c r="C590" s="63"/>
      <c r="D590" s="16"/>
      <c r="E590" s="16"/>
      <c r="F590" s="14"/>
      <c r="H590" s="16"/>
      <c r="I590" s="16"/>
      <c r="M590" s="18"/>
      <c r="N590" s="19"/>
    </row>
    <row r="591">
      <c r="A591" s="14"/>
      <c r="B591" s="62"/>
      <c r="C591" s="63"/>
      <c r="D591" s="16"/>
      <c r="E591" s="16"/>
      <c r="F591" s="14"/>
      <c r="H591" s="16"/>
      <c r="I591" s="16"/>
      <c r="M591" s="18"/>
      <c r="N591" s="19"/>
    </row>
    <row r="592">
      <c r="A592" s="14"/>
      <c r="B592" s="62"/>
      <c r="C592" s="63"/>
      <c r="D592" s="16"/>
      <c r="E592" s="16"/>
      <c r="F592" s="14"/>
      <c r="H592" s="16"/>
      <c r="I592" s="16"/>
      <c r="M592" s="18"/>
      <c r="N592" s="19"/>
    </row>
    <row r="593">
      <c r="A593" s="14"/>
      <c r="B593" s="62"/>
      <c r="C593" s="63"/>
      <c r="D593" s="16"/>
      <c r="E593" s="16"/>
      <c r="F593" s="14"/>
      <c r="H593" s="16"/>
      <c r="I593" s="16"/>
      <c r="M593" s="18"/>
      <c r="N593" s="19"/>
    </row>
    <row r="594">
      <c r="A594" s="14"/>
      <c r="B594" s="62"/>
      <c r="C594" s="63"/>
      <c r="D594" s="16"/>
      <c r="E594" s="16"/>
      <c r="F594" s="14"/>
      <c r="H594" s="16"/>
      <c r="I594" s="16"/>
      <c r="M594" s="18"/>
      <c r="N594" s="19"/>
    </row>
    <row r="595">
      <c r="A595" s="14"/>
      <c r="B595" s="62"/>
      <c r="C595" s="63"/>
      <c r="D595" s="16"/>
      <c r="E595" s="16"/>
      <c r="F595" s="14"/>
      <c r="H595" s="16"/>
      <c r="I595" s="16"/>
      <c r="M595" s="18"/>
      <c r="N595" s="19"/>
    </row>
    <row r="596">
      <c r="A596" s="14"/>
      <c r="B596" s="62"/>
      <c r="C596" s="63"/>
      <c r="D596" s="16"/>
      <c r="E596" s="16"/>
      <c r="F596" s="14"/>
      <c r="H596" s="16"/>
      <c r="I596" s="16"/>
      <c r="M596" s="18"/>
      <c r="N596" s="19"/>
    </row>
    <row r="597">
      <c r="A597" s="14"/>
      <c r="B597" s="62"/>
      <c r="C597" s="63"/>
      <c r="D597" s="16"/>
      <c r="E597" s="16"/>
      <c r="F597" s="14"/>
      <c r="H597" s="16"/>
      <c r="I597" s="16"/>
      <c r="M597" s="18"/>
      <c r="N597" s="19"/>
    </row>
    <row r="598">
      <c r="A598" s="14"/>
      <c r="B598" s="62"/>
      <c r="C598" s="63"/>
      <c r="D598" s="16"/>
      <c r="E598" s="16"/>
      <c r="F598" s="14"/>
      <c r="H598" s="16"/>
      <c r="I598" s="16"/>
      <c r="M598" s="18"/>
      <c r="N598" s="19"/>
    </row>
    <row r="599">
      <c r="A599" s="14"/>
      <c r="B599" s="62"/>
      <c r="C599" s="63"/>
      <c r="D599" s="16"/>
      <c r="E599" s="16"/>
      <c r="F599" s="14"/>
      <c r="H599" s="16"/>
      <c r="I599" s="16"/>
      <c r="M599" s="18"/>
      <c r="N599" s="19"/>
    </row>
    <row r="600">
      <c r="A600" s="14"/>
      <c r="B600" s="62"/>
      <c r="C600" s="63"/>
      <c r="D600" s="16"/>
      <c r="E600" s="16"/>
      <c r="F600" s="14"/>
      <c r="H600" s="16"/>
      <c r="I600" s="16"/>
      <c r="M600" s="18"/>
      <c r="N600" s="19"/>
    </row>
    <row r="601">
      <c r="A601" s="14"/>
      <c r="B601" s="62"/>
      <c r="C601" s="63"/>
      <c r="D601" s="16"/>
      <c r="E601" s="16"/>
      <c r="F601" s="14"/>
      <c r="H601" s="16"/>
      <c r="I601" s="16"/>
      <c r="M601" s="18"/>
      <c r="N601" s="19"/>
    </row>
    <row r="602">
      <c r="A602" s="14"/>
      <c r="B602" s="62"/>
      <c r="C602" s="63"/>
      <c r="D602" s="16"/>
      <c r="E602" s="16"/>
      <c r="F602" s="14"/>
      <c r="H602" s="16"/>
      <c r="I602" s="16"/>
      <c r="M602" s="18"/>
      <c r="N602" s="19"/>
    </row>
    <row r="603">
      <c r="A603" s="14"/>
      <c r="B603" s="62"/>
      <c r="C603" s="63"/>
      <c r="D603" s="16"/>
      <c r="E603" s="16"/>
      <c r="F603" s="14"/>
      <c r="H603" s="16"/>
      <c r="I603" s="16"/>
      <c r="M603" s="18"/>
      <c r="N603" s="19"/>
    </row>
    <row r="604">
      <c r="A604" s="14"/>
      <c r="B604" s="62"/>
      <c r="C604" s="63"/>
      <c r="D604" s="16"/>
      <c r="E604" s="16"/>
      <c r="F604" s="14"/>
      <c r="H604" s="16"/>
      <c r="I604" s="16"/>
      <c r="M604" s="18"/>
      <c r="N604" s="19"/>
    </row>
    <row r="605">
      <c r="A605" s="14"/>
      <c r="B605" s="62"/>
      <c r="C605" s="63"/>
      <c r="D605" s="16"/>
      <c r="E605" s="16"/>
      <c r="F605" s="14"/>
      <c r="H605" s="16"/>
      <c r="I605" s="16"/>
      <c r="M605" s="18"/>
      <c r="N605" s="19"/>
    </row>
    <row r="606">
      <c r="A606" s="14"/>
      <c r="B606" s="62"/>
      <c r="C606" s="63"/>
      <c r="D606" s="16"/>
      <c r="E606" s="16"/>
      <c r="F606" s="14"/>
      <c r="H606" s="16"/>
      <c r="I606" s="16"/>
      <c r="M606" s="18"/>
      <c r="N606" s="19"/>
    </row>
    <row r="607">
      <c r="A607" s="14"/>
      <c r="B607" s="62"/>
      <c r="C607" s="63"/>
      <c r="D607" s="16"/>
      <c r="E607" s="16"/>
      <c r="F607" s="14"/>
      <c r="H607" s="16"/>
      <c r="I607" s="16"/>
      <c r="M607" s="18"/>
      <c r="N607" s="19"/>
    </row>
    <row r="608">
      <c r="A608" s="14"/>
      <c r="B608" s="62"/>
      <c r="C608" s="63"/>
      <c r="D608" s="16"/>
      <c r="E608" s="16"/>
      <c r="F608" s="14"/>
      <c r="H608" s="16"/>
      <c r="I608" s="16"/>
      <c r="M608" s="18"/>
      <c r="N608" s="19"/>
    </row>
    <row r="609">
      <c r="A609" s="14"/>
      <c r="B609" s="62"/>
      <c r="C609" s="63"/>
      <c r="D609" s="16"/>
      <c r="E609" s="16"/>
      <c r="F609" s="14"/>
      <c r="H609" s="16"/>
      <c r="I609" s="16"/>
      <c r="M609" s="18"/>
      <c r="N609" s="19"/>
    </row>
    <row r="610">
      <c r="A610" s="14"/>
      <c r="B610" s="62"/>
      <c r="C610" s="63"/>
      <c r="D610" s="16"/>
      <c r="E610" s="16"/>
      <c r="F610" s="14"/>
      <c r="H610" s="16"/>
      <c r="I610" s="16"/>
      <c r="M610" s="18"/>
      <c r="N610" s="19"/>
    </row>
    <row r="611">
      <c r="A611" s="14"/>
      <c r="B611" s="62"/>
      <c r="C611" s="63"/>
      <c r="D611" s="16"/>
      <c r="E611" s="16"/>
      <c r="F611" s="14"/>
      <c r="H611" s="16"/>
      <c r="I611" s="16"/>
      <c r="M611" s="18"/>
      <c r="N611" s="19"/>
    </row>
    <row r="612">
      <c r="A612" s="14"/>
      <c r="B612" s="62"/>
      <c r="C612" s="63"/>
      <c r="D612" s="16"/>
      <c r="E612" s="16"/>
      <c r="F612" s="14"/>
      <c r="H612" s="16"/>
      <c r="I612" s="16"/>
      <c r="M612" s="18"/>
      <c r="N612" s="19"/>
    </row>
    <row r="613">
      <c r="A613" s="14"/>
      <c r="B613" s="62"/>
      <c r="C613" s="63"/>
      <c r="D613" s="16"/>
      <c r="E613" s="16"/>
      <c r="F613" s="14"/>
      <c r="H613" s="16"/>
      <c r="I613" s="16"/>
      <c r="M613" s="18"/>
      <c r="N613" s="19"/>
    </row>
    <row r="614">
      <c r="A614" s="14"/>
      <c r="B614" s="62"/>
      <c r="C614" s="63"/>
      <c r="D614" s="16"/>
      <c r="E614" s="16"/>
      <c r="F614" s="14"/>
      <c r="H614" s="16"/>
      <c r="I614" s="16"/>
      <c r="M614" s="18"/>
      <c r="N614" s="19"/>
    </row>
    <row r="615">
      <c r="A615" s="14"/>
      <c r="B615" s="62"/>
      <c r="C615" s="63"/>
      <c r="D615" s="16"/>
      <c r="E615" s="16"/>
      <c r="F615" s="14"/>
      <c r="H615" s="16"/>
      <c r="I615" s="16"/>
      <c r="M615" s="18"/>
      <c r="N615" s="19"/>
    </row>
    <row r="616">
      <c r="A616" s="14"/>
      <c r="B616" s="62"/>
      <c r="C616" s="63"/>
      <c r="D616" s="16"/>
      <c r="E616" s="16"/>
      <c r="F616" s="14"/>
      <c r="H616" s="16"/>
      <c r="I616" s="16"/>
      <c r="M616" s="18"/>
      <c r="N616" s="19"/>
    </row>
    <row r="617">
      <c r="A617" s="14"/>
      <c r="B617" s="62"/>
      <c r="C617" s="63"/>
      <c r="D617" s="16"/>
      <c r="E617" s="16"/>
      <c r="F617" s="14"/>
      <c r="H617" s="16"/>
      <c r="I617" s="16"/>
      <c r="M617" s="18"/>
      <c r="N617" s="19"/>
    </row>
    <row r="618">
      <c r="A618" s="14"/>
      <c r="B618" s="62"/>
      <c r="C618" s="63"/>
      <c r="D618" s="16"/>
      <c r="E618" s="16"/>
      <c r="F618" s="14"/>
      <c r="H618" s="16"/>
      <c r="I618" s="16"/>
      <c r="M618" s="18"/>
      <c r="N618" s="19"/>
    </row>
    <row r="619">
      <c r="A619" s="14"/>
      <c r="B619" s="62"/>
      <c r="C619" s="63"/>
      <c r="D619" s="16"/>
      <c r="E619" s="16"/>
      <c r="F619" s="14"/>
      <c r="H619" s="16"/>
      <c r="I619" s="16"/>
      <c r="M619" s="18"/>
      <c r="N619" s="19"/>
    </row>
    <row r="620">
      <c r="A620" s="14"/>
      <c r="B620" s="62"/>
      <c r="C620" s="63"/>
      <c r="D620" s="16"/>
      <c r="E620" s="16"/>
      <c r="F620" s="14"/>
      <c r="H620" s="16"/>
      <c r="I620" s="16"/>
      <c r="M620" s="18"/>
      <c r="N620" s="19"/>
    </row>
    <row r="621">
      <c r="A621" s="14"/>
      <c r="B621" s="62"/>
      <c r="C621" s="63"/>
      <c r="D621" s="16"/>
      <c r="E621" s="16"/>
      <c r="F621" s="14"/>
      <c r="H621" s="16"/>
      <c r="I621" s="16"/>
      <c r="M621" s="18"/>
      <c r="N621" s="19"/>
    </row>
    <row r="622">
      <c r="A622" s="14"/>
      <c r="B622" s="62"/>
      <c r="C622" s="63"/>
      <c r="D622" s="16"/>
      <c r="E622" s="16"/>
      <c r="F622" s="14"/>
      <c r="H622" s="16"/>
      <c r="I622" s="16"/>
      <c r="M622" s="18"/>
      <c r="N622" s="19"/>
    </row>
    <row r="623">
      <c r="A623" s="14"/>
      <c r="B623" s="62"/>
      <c r="C623" s="63"/>
      <c r="D623" s="16"/>
      <c r="E623" s="16"/>
      <c r="F623" s="14"/>
      <c r="H623" s="16"/>
      <c r="I623" s="16"/>
      <c r="M623" s="18"/>
      <c r="N623" s="19"/>
    </row>
    <row r="624">
      <c r="A624" s="14"/>
      <c r="B624" s="62"/>
      <c r="C624" s="63"/>
      <c r="D624" s="16"/>
      <c r="E624" s="16"/>
      <c r="F624" s="14"/>
      <c r="H624" s="16"/>
      <c r="I624" s="16"/>
      <c r="M624" s="18"/>
      <c r="N624" s="19"/>
    </row>
    <row r="625">
      <c r="A625" s="14"/>
      <c r="B625" s="62"/>
      <c r="C625" s="63"/>
      <c r="D625" s="16"/>
      <c r="E625" s="16"/>
      <c r="F625" s="14"/>
      <c r="H625" s="16"/>
      <c r="I625" s="16"/>
      <c r="M625" s="18"/>
      <c r="N625" s="19"/>
    </row>
    <row r="626">
      <c r="A626" s="14"/>
      <c r="B626" s="62"/>
      <c r="C626" s="63"/>
      <c r="D626" s="16"/>
      <c r="E626" s="16"/>
      <c r="F626" s="14"/>
      <c r="H626" s="16"/>
      <c r="I626" s="16"/>
      <c r="M626" s="18"/>
      <c r="N626" s="19"/>
    </row>
    <row r="627">
      <c r="A627" s="14"/>
      <c r="B627" s="62"/>
      <c r="C627" s="63"/>
      <c r="D627" s="16"/>
      <c r="E627" s="16"/>
      <c r="F627" s="14"/>
      <c r="H627" s="16"/>
      <c r="I627" s="16"/>
      <c r="M627" s="18"/>
      <c r="N627" s="19"/>
    </row>
    <row r="628">
      <c r="A628" s="14"/>
      <c r="B628" s="62"/>
      <c r="C628" s="63"/>
      <c r="D628" s="16"/>
      <c r="E628" s="16"/>
      <c r="F628" s="14"/>
      <c r="H628" s="16"/>
      <c r="I628" s="16"/>
      <c r="M628" s="18"/>
      <c r="N628" s="19"/>
    </row>
    <row r="629">
      <c r="A629" s="14"/>
      <c r="B629" s="62"/>
      <c r="C629" s="63"/>
      <c r="D629" s="16"/>
      <c r="E629" s="16"/>
      <c r="F629" s="14"/>
      <c r="H629" s="16"/>
      <c r="I629" s="16"/>
      <c r="M629" s="18"/>
      <c r="N629" s="19"/>
    </row>
    <row r="630">
      <c r="A630" s="14"/>
      <c r="B630" s="62"/>
      <c r="C630" s="63"/>
      <c r="D630" s="16"/>
      <c r="E630" s="16"/>
      <c r="F630" s="14"/>
      <c r="H630" s="16"/>
      <c r="I630" s="16"/>
      <c r="M630" s="18"/>
      <c r="N630" s="19"/>
    </row>
    <row r="631">
      <c r="A631" s="14"/>
      <c r="B631" s="62"/>
      <c r="C631" s="63"/>
      <c r="D631" s="16"/>
      <c r="E631" s="16"/>
      <c r="F631" s="14"/>
      <c r="H631" s="16"/>
      <c r="I631" s="16"/>
      <c r="M631" s="18"/>
      <c r="N631" s="19"/>
    </row>
    <row r="632">
      <c r="A632" s="14"/>
      <c r="B632" s="62"/>
      <c r="C632" s="63"/>
      <c r="D632" s="16"/>
      <c r="E632" s="16"/>
      <c r="F632" s="14"/>
      <c r="H632" s="16"/>
      <c r="I632" s="16"/>
      <c r="M632" s="18"/>
      <c r="N632" s="19"/>
    </row>
    <row r="633">
      <c r="A633" s="14"/>
      <c r="B633" s="62"/>
      <c r="C633" s="63"/>
      <c r="D633" s="16"/>
      <c r="E633" s="16"/>
      <c r="F633" s="14"/>
      <c r="H633" s="16"/>
      <c r="I633" s="16"/>
      <c r="M633" s="18"/>
      <c r="N633" s="19"/>
    </row>
    <row r="634">
      <c r="A634" s="14"/>
      <c r="B634" s="62"/>
      <c r="C634" s="63"/>
      <c r="D634" s="16"/>
      <c r="E634" s="16"/>
      <c r="F634" s="14"/>
      <c r="H634" s="16"/>
      <c r="I634" s="16"/>
      <c r="M634" s="18"/>
      <c r="N634" s="19"/>
    </row>
    <row r="635">
      <c r="A635" s="14"/>
      <c r="B635" s="62"/>
      <c r="C635" s="63"/>
      <c r="D635" s="16"/>
      <c r="E635" s="16"/>
      <c r="F635" s="14"/>
      <c r="H635" s="16"/>
      <c r="I635" s="16"/>
      <c r="M635" s="18"/>
      <c r="N635" s="19"/>
    </row>
    <row r="636">
      <c r="A636" s="14"/>
      <c r="B636" s="62"/>
      <c r="C636" s="63"/>
      <c r="D636" s="16"/>
      <c r="E636" s="16"/>
      <c r="F636" s="14"/>
      <c r="H636" s="16"/>
      <c r="I636" s="16"/>
      <c r="M636" s="18"/>
      <c r="N636" s="19"/>
    </row>
    <row r="637">
      <c r="A637" s="14"/>
      <c r="B637" s="62"/>
      <c r="C637" s="63"/>
      <c r="D637" s="16"/>
      <c r="E637" s="16"/>
      <c r="F637" s="14"/>
      <c r="H637" s="16"/>
      <c r="I637" s="16"/>
      <c r="M637" s="18"/>
      <c r="N637" s="19"/>
    </row>
    <row r="638">
      <c r="A638" s="14"/>
      <c r="B638" s="62"/>
      <c r="C638" s="63"/>
      <c r="D638" s="16"/>
      <c r="E638" s="16"/>
      <c r="F638" s="14"/>
      <c r="H638" s="16"/>
      <c r="I638" s="16"/>
      <c r="M638" s="18"/>
      <c r="N638" s="19"/>
    </row>
    <row r="639">
      <c r="A639" s="14"/>
      <c r="B639" s="62"/>
      <c r="C639" s="63"/>
      <c r="D639" s="16"/>
      <c r="E639" s="16"/>
      <c r="F639" s="14"/>
      <c r="H639" s="16"/>
      <c r="I639" s="16"/>
      <c r="M639" s="18"/>
      <c r="N639" s="19"/>
    </row>
    <row r="640">
      <c r="A640" s="14"/>
      <c r="B640" s="62"/>
      <c r="C640" s="63"/>
      <c r="D640" s="16"/>
      <c r="E640" s="16"/>
      <c r="F640" s="14"/>
      <c r="H640" s="16"/>
      <c r="I640" s="16"/>
      <c r="M640" s="18"/>
      <c r="N640" s="19"/>
    </row>
    <row r="641">
      <c r="A641" s="14"/>
      <c r="B641" s="62"/>
      <c r="C641" s="63"/>
      <c r="D641" s="16"/>
      <c r="E641" s="16"/>
      <c r="F641" s="14"/>
      <c r="H641" s="16"/>
      <c r="I641" s="16"/>
      <c r="M641" s="18"/>
      <c r="N641" s="19"/>
    </row>
    <row r="642">
      <c r="A642" s="14"/>
      <c r="B642" s="62"/>
      <c r="C642" s="63"/>
      <c r="D642" s="16"/>
      <c r="E642" s="16"/>
      <c r="F642" s="14"/>
      <c r="H642" s="16"/>
      <c r="I642" s="16"/>
      <c r="M642" s="18"/>
      <c r="N642" s="19"/>
    </row>
    <row r="643">
      <c r="A643" s="14"/>
      <c r="B643" s="62"/>
      <c r="C643" s="63"/>
      <c r="D643" s="16"/>
      <c r="E643" s="16"/>
      <c r="F643" s="14"/>
      <c r="H643" s="16"/>
      <c r="I643" s="16"/>
      <c r="M643" s="18"/>
      <c r="N643" s="19"/>
    </row>
    <row r="644">
      <c r="A644" s="14"/>
      <c r="B644" s="62"/>
      <c r="C644" s="63"/>
      <c r="D644" s="16"/>
      <c r="E644" s="16"/>
      <c r="F644" s="14"/>
      <c r="H644" s="16"/>
      <c r="I644" s="16"/>
      <c r="M644" s="18"/>
      <c r="N644" s="19"/>
    </row>
    <row r="645">
      <c r="A645" s="14"/>
      <c r="B645" s="62"/>
      <c r="C645" s="63"/>
      <c r="D645" s="16"/>
      <c r="E645" s="16"/>
      <c r="F645" s="14"/>
      <c r="H645" s="16"/>
      <c r="I645" s="16"/>
      <c r="M645" s="18"/>
      <c r="N645" s="19"/>
    </row>
    <row r="646">
      <c r="A646" s="14"/>
      <c r="B646" s="62"/>
      <c r="C646" s="63"/>
      <c r="D646" s="16"/>
      <c r="E646" s="16"/>
      <c r="F646" s="14"/>
      <c r="H646" s="16"/>
      <c r="I646" s="16"/>
      <c r="M646" s="18"/>
      <c r="N646" s="19"/>
    </row>
    <row r="647">
      <c r="A647" s="14"/>
      <c r="B647" s="62"/>
      <c r="C647" s="63"/>
      <c r="D647" s="16"/>
      <c r="E647" s="16"/>
      <c r="F647" s="14"/>
      <c r="H647" s="16"/>
      <c r="I647" s="16"/>
      <c r="M647" s="18"/>
      <c r="N647" s="19"/>
    </row>
    <row r="648">
      <c r="A648" s="14"/>
      <c r="B648" s="62"/>
      <c r="C648" s="63"/>
      <c r="D648" s="16"/>
      <c r="E648" s="16"/>
      <c r="F648" s="14"/>
      <c r="H648" s="16"/>
      <c r="I648" s="16"/>
      <c r="M648" s="18"/>
      <c r="N648" s="19"/>
    </row>
    <row r="649">
      <c r="A649" s="14"/>
      <c r="B649" s="62"/>
      <c r="C649" s="63"/>
      <c r="D649" s="16"/>
      <c r="E649" s="16"/>
      <c r="F649" s="14"/>
      <c r="H649" s="16"/>
      <c r="I649" s="16"/>
      <c r="M649" s="18"/>
      <c r="N649" s="19"/>
    </row>
    <row r="650">
      <c r="A650" s="14"/>
      <c r="B650" s="62"/>
      <c r="C650" s="63"/>
      <c r="D650" s="16"/>
      <c r="E650" s="16"/>
      <c r="F650" s="14"/>
      <c r="H650" s="16"/>
      <c r="I650" s="16"/>
      <c r="M650" s="18"/>
      <c r="N650" s="19"/>
    </row>
    <row r="651">
      <c r="A651" s="14"/>
      <c r="B651" s="62"/>
      <c r="C651" s="63"/>
      <c r="D651" s="16"/>
      <c r="E651" s="16"/>
      <c r="F651" s="14"/>
      <c r="H651" s="16"/>
      <c r="I651" s="16"/>
      <c r="M651" s="18"/>
      <c r="N651" s="19"/>
    </row>
    <row r="652">
      <c r="A652" s="14"/>
      <c r="B652" s="62"/>
      <c r="C652" s="63"/>
      <c r="D652" s="16"/>
      <c r="E652" s="16"/>
      <c r="F652" s="14"/>
      <c r="H652" s="16"/>
      <c r="I652" s="16"/>
      <c r="M652" s="18"/>
      <c r="N652" s="19"/>
    </row>
    <row r="653">
      <c r="A653" s="14"/>
      <c r="B653" s="62"/>
      <c r="C653" s="63"/>
      <c r="D653" s="16"/>
      <c r="E653" s="16"/>
      <c r="F653" s="14"/>
      <c r="H653" s="16"/>
      <c r="I653" s="16"/>
      <c r="M653" s="18"/>
      <c r="N653" s="19"/>
    </row>
    <row r="654">
      <c r="A654" s="14"/>
      <c r="B654" s="62"/>
      <c r="C654" s="63"/>
      <c r="D654" s="16"/>
      <c r="E654" s="16"/>
      <c r="F654" s="14"/>
      <c r="H654" s="16"/>
      <c r="I654" s="16"/>
      <c r="M654" s="18"/>
      <c r="N654" s="19"/>
    </row>
    <row r="655">
      <c r="A655" s="14"/>
      <c r="B655" s="62"/>
      <c r="C655" s="63"/>
      <c r="D655" s="16"/>
      <c r="E655" s="16"/>
      <c r="F655" s="14"/>
      <c r="H655" s="16"/>
      <c r="I655" s="16"/>
      <c r="M655" s="18"/>
      <c r="N655" s="19"/>
    </row>
    <row r="656">
      <c r="A656" s="14"/>
      <c r="B656" s="62"/>
      <c r="C656" s="63"/>
      <c r="D656" s="16"/>
      <c r="E656" s="16"/>
      <c r="F656" s="14"/>
      <c r="H656" s="16"/>
      <c r="I656" s="16"/>
      <c r="M656" s="18"/>
      <c r="N656" s="19"/>
    </row>
    <row r="657">
      <c r="A657" s="14"/>
      <c r="B657" s="62"/>
      <c r="C657" s="63"/>
      <c r="D657" s="16"/>
      <c r="E657" s="16"/>
      <c r="F657" s="14"/>
      <c r="H657" s="16"/>
      <c r="I657" s="16"/>
      <c r="M657" s="18"/>
      <c r="N657" s="19"/>
    </row>
    <row r="658">
      <c r="A658" s="14"/>
      <c r="B658" s="62"/>
      <c r="C658" s="63"/>
      <c r="D658" s="16"/>
      <c r="E658" s="16"/>
      <c r="F658" s="14"/>
      <c r="H658" s="16"/>
      <c r="I658" s="16"/>
      <c r="M658" s="18"/>
      <c r="N658" s="19"/>
    </row>
    <row r="659">
      <c r="A659" s="14"/>
      <c r="B659" s="62"/>
      <c r="C659" s="63"/>
      <c r="D659" s="16"/>
      <c r="E659" s="16"/>
      <c r="F659" s="14"/>
      <c r="H659" s="16"/>
      <c r="I659" s="16"/>
      <c r="M659" s="18"/>
      <c r="N659" s="19"/>
    </row>
    <row r="660">
      <c r="A660" s="14"/>
      <c r="B660" s="62"/>
      <c r="C660" s="63"/>
      <c r="D660" s="16"/>
      <c r="E660" s="16"/>
      <c r="F660" s="14"/>
      <c r="H660" s="16"/>
      <c r="I660" s="16"/>
      <c r="M660" s="18"/>
      <c r="N660" s="19"/>
    </row>
    <row r="661">
      <c r="A661" s="14"/>
      <c r="B661" s="62"/>
      <c r="C661" s="63"/>
      <c r="D661" s="16"/>
      <c r="E661" s="16"/>
      <c r="F661" s="14"/>
      <c r="H661" s="16"/>
      <c r="I661" s="16"/>
      <c r="M661" s="18"/>
      <c r="N661" s="19"/>
    </row>
    <row r="662">
      <c r="A662" s="14"/>
      <c r="B662" s="62"/>
      <c r="C662" s="63"/>
      <c r="D662" s="16"/>
      <c r="E662" s="16"/>
      <c r="F662" s="14"/>
      <c r="H662" s="16"/>
      <c r="I662" s="16"/>
      <c r="M662" s="18"/>
      <c r="N662" s="19"/>
    </row>
    <row r="663">
      <c r="A663" s="14"/>
      <c r="B663" s="62"/>
      <c r="C663" s="63"/>
      <c r="D663" s="16"/>
      <c r="E663" s="16"/>
      <c r="F663" s="14"/>
      <c r="H663" s="16"/>
      <c r="I663" s="16"/>
      <c r="M663" s="18"/>
      <c r="N663" s="19"/>
    </row>
    <row r="664">
      <c r="A664" s="14"/>
      <c r="B664" s="62"/>
      <c r="C664" s="63"/>
      <c r="D664" s="16"/>
      <c r="E664" s="16"/>
      <c r="F664" s="14"/>
      <c r="H664" s="16"/>
      <c r="I664" s="16"/>
      <c r="M664" s="18"/>
      <c r="N664" s="19"/>
    </row>
    <row r="665">
      <c r="A665" s="14"/>
      <c r="B665" s="62"/>
      <c r="C665" s="63"/>
      <c r="D665" s="16"/>
      <c r="E665" s="16"/>
      <c r="F665" s="14"/>
      <c r="H665" s="16"/>
      <c r="I665" s="16"/>
      <c r="M665" s="18"/>
      <c r="N665" s="19"/>
    </row>
    <row r="666">
      <c r="A666" s="14"/>
      <c r="B666" s="62"/>
      <c r="C666" s="63"/>
      <c r="D666" s="16"/>
      <c r="E666" s="16"/>
      <c r="F666" s="14"/>
      <c r="H666" s="16"/>
      <c r="I666" s="16"/>
      <c r="M666" s="18"/>
      <c r="N666" s="19"/>
    </row>
    <row r="667">
      <c r="A667" s="14"/>
      <c r="B667" s="62"/>
      <c r="C667" s="63"/>
      <c r="D667" s="16"/>
      <c r="E667" s="16"/>
      <c r="F667" s="14"/>
      <c r="H667" s="16"/>
      <c r="I667" s="16"/>
      <c r="M667" s="18"/>
      <c r="N667" s="19"/>
    </row>
    <row r="668">
      <c r="A668" s="14"/>
      <c r="B668" s="62"/>
      <c r="C668" s="63"/>
      <c r="D668" s="16"/>
      <c r="E668" s="16"/>
      <c r="F668" s="14"/>
      <c r="H668" s="16"/>
      <c r="I668" s="16"/>
      <c r="M668" s="18"/>
      <c r="N668" s="19"/>
    </row>
    <row r="669">
      <c r="A669" s="14"/>
      <c r="B669" s="62"/>
      <c r="C669" s="63"/>
      <c r="D669" s="16"/>
      <c r="E669" s="16"/>
      <c r="F669" s="14"/>
      <c r="H669" s="16"/>
      <c r="I669" s="16"/>
      <c r="M669" s="18"/>
      <c r="N669" s="19"/>
    </row>
    <row r="670">
      <c r="A670" s="14"/>
      <c r="B670" s="62"/>
      <c r="C670" s="63"/>
      <c r="D670" s="16"/>
      <c r="E670" s="16"/>
      <c r="F670" s="14"/>
      <c r="H670" s="16"/>
      <c r="I670" s="16"/>
      <c r="M670" s="18"/>
      <c r="N670" s="19"/>
    </row>
    <row r="671">
      <c r="A671" s="14"/>
      <c r="B671" s="62"/>
      <c r="C671" s="63"/>
      <c r="D671" s="16"/>
      <c r="E671" s="16"/>
      <c r="F671" s="14"/>
      <c r="H671" s="16"/>
      <c r="I671" s="16"/>
      <c r="M671" s="18"/>
      <c r="N671" s="19"/>
    </row>
    <row r="672">
      <c r="A672" s="14"/>
      <c r="B672" s="62"/>
      <c r="C672" s="63"/>
      <c r="D672" s="16"/>
      <c r="E672" s="16"/>
      <c r="F672" s="14"/>
      <c r="H672" s="16"/>
      <c r="I672" s="16"/>
      <c r="M672" s="18"/>
      <c r="N672" s="19"/>
    </row>
    <row r="673">
      <c r="A673" s="14"/>
      <c r="B673" s="62"/>
      <c r="C673" s="63"/>
      <c r="D673" s="16"/>
      <c r="E673" s="16"/>
      <c r="F673" s="14"/>
      <c r="H673" s="16"/>
      <c r="I673" s="16"/>
      <c r="M673" s="18"/>
      <c r="N673" s="19"/>
    </row>
    <row r="674">
      <c r="A674" s="14"/>
      <c r="B674" s="62"/>
      <c r="C674" s="63"/>
      <c r="D674" s="16"/>
      <c r="E674" s="16"/>
      <c r="F674" s="14"/>
      <c r="H674" s="16"/>
      <c r="I674" s="16"/>
      <c r="M674" s="18"/>
      <c r="N674" s="19"/>
    </row>
    <row r="675">
      <c r="A675" s="14"/>
      <c r="B675" s="62"/>
      <c r="C675" s="63"/>
      <c r="D675" s="16"/>
      <c r="E675" s="16"/>
      <c r="F675" s="14"/>
      <c r="H675" s="16"/>
      <c r="I675" s="16"/>
      <c r="M675" s="18"/>
      <c r="N675" s="19"/>
    </row>
    <row r="676">
      <c r="A676" s="14"/>
      <c r="B676" s="62"/>
      <c r="C676" s="63"/>
      <c r="D676" s="16"/>
      <c r="E676" s="16"/>
      <c r="F676" s="14"/>
      <c r="H676" s="16"/>
      <c r="I676" s="16"/>
      <c r="M676" s="18"/>
      <c r="N676" s="19"/>
    </row>
    <row r="677">
      <c r="A677" s="14"/>
      <c r="B677" s="62"/>
      <c r="C677" s="63"/>
      <c r="D677" s="16"/>
      <c r="E677" s="16"/>
      <c r="F677" s="14"/>
      <c r="H677" s="16"/>
      <c r="I677" s="16"/>
      <c r="M677" s="18"/>
      <c r="N677" s="19"/>
    </row>
    <row r="678">
      <c r="A678" s="14"/>
      <c r="B678" s="62"/>
      <c r="C678" s="63"/>
      <c r="D678" s="16"/>
      <c r="E678" s="16"/>
      <c r="F678" s="14"/>
      <c r="H678" s="16"/>
      <c r="I678" s="16"/>
      <c r="M678" s="18"/>
      <c r="N678" s="19"/>
    </row>
    <row r="679">
      <c r="A679" s="14"/>
      <c r="B679" s="62"/>
      <c r="C679" s="63"/>
      <c r="D679" s="16"/>
      <c r="E679" s="16"/>
      <c r="F679" s="14"/>
      <c r="H679" s="16"/>
      <c r="I679" s="16"/>
      <c r="M679" s="18"/>
      <c r="N679" s="19"/>
    </row>
    <row r="680">
      <c r="A680" s="14"/>
      <c r="B680" s="62"/>
      <c r="C680" s="63"/>
      <c r="D680" s="16"/>
      <c r="E680" s="16"/>
      <c r="F680" s="14"/>
      <c r="H680" s="16"/>
      <c r="I680" s="16"/>
      <c r="M680" s="18"/>
      <c r="N680" s="19"/>
    </row>
    <row r="681">
      <c r="A681" s="14"/>
      <c r="B681" s="62"/>
      <c r="C681" s="63"/>
      <c r="D681" s="16"/>
      <c r="E681" s="16"/>
      <c r="F681" s="14"/>
      <c r="H681" s="16"/>
      <c r="I681" s="16"/>
      <c r="M681" s="18"/>
      <c r="N681" s="19"/>
    </row>
    <row r="682">
      <c r="A682" s="14"/>
      <c r="B682" s="62"/>
      <c r="C682" s="63"/>
      <c r="D682" s="16"/>
      <c r="E682" s="16"/>
      <c r="F682" s="14"/>
      <c r="H682" s="16"/>
      <c r="I682" s="16"/>
      <c r="M682" s="18"/>
      <c r="N682" s="19"/>
    </row>
    <row r="683">
      <c r="A683" s="14"/>
      <c r="B683" s="62"/>
      <c r="C683" s="63"/>
      <c r="D683" s="16"/>
      <c r="E683" s="16"/>
      <c r="F683" s="14"/>
      <c r="H683" s="16"/>
      <c r="I683" s="16"/>
      <c r="M683" s="18"/>
      <c r="N683" s="19"/>
    </row>
    <row r="684">
      <c r="A684" s="14"/>
      <c r="B684" s="62"/>
      <c r="C684" s="63"/>
      <c r="D684" s="16"/>
      <c r="E684" s="16"/>
      <c r="F684" s="14"/>
      <c r="H684" s="16"/>
      <c r="I684" s="16"/>
      <c r="M684" s="18"/>
      <c r="N684" s="19"/>
    </row>
    <row r="685">
      <c r="A685" s="14"/>
      <c r="B685" s="62"/>
      <c r="C685" s="63"/>
      <c r="D685" s="16"/>
      <c r="E685" s="16"/>
      <c r="F685" s="14"/>
      <c r="H685" s="16"/>
      <c r="I685" s="16"/>
      <c r="M685" s="18"/>
      <c r="N685" s="19"/>
    </row>
    <row r="686">
      <c r="A686" s="14"/>
      <c r="B686" s="62"/>
      <c r="C686" s="63"/>
      <c r="D686" s="16"/>
      <c r="E686" s="16"/>
      <c r="F686" s="14"/>
      <c r="H686" s="16"/>
      <c r="I686" s="16"/>
      <c r="M686" s="18"/>
      <c r="N686" s="19"/>
    </row>
    <row r="687">
      <c r="A687" s="14"/>
      <c r="B687" s="62"/>
      <c r="C687" s="63"/>
      <c r="D687" s="16"/>
      <c r="E687" s="16"/>
      <c r="F687" s="14"/>
      <c r="H687" s="16"/>
      <c r="I687" s="16"/>
      <c r="M687" s="18"/>
      <c r="N687" s="19"/>
    </row>
    <row r="688">
      <c r="A688" s="14"/>
      <c r="B688" s="62"/>
      <c r="C688" s="63"/>
      <c r="D688" s="16"/>
      <c r="E688" s="16"/>
      <c r="F688" s="14"/>
      <c r="H688" s="16"/>
      <c r="I688" s="16"/>
      <c r="M688" s="18"/>
      <c r="N688" s="19"/>
    </row>
    <row r="689">
      <c r="A689" s="14"/>
      <c r="B689" s="62"/>
      <c r="C689" s="63"/>
      <c r="D689" s="16"/>
      <c r="E689" s="16"/>
      <c r="F689" s="14"/>
      <c r="H689" s="16"/>
      <c r="I689" s="16"/>
      <c r="M689" s="18"/>
      <c r="N689" s="19"/>
    </row>
    <row r="690">
      <c r="A690" s="14"/>
      <c r="B690" s="62"/>
      <c r="C690" s="63"/>
      <c r="D690" s="16"/>
      <c r="E690" s="16"/>
      <c r="F690" s="14"/>
      <c r="H690" s="16"/>
      <c r="I690" s="16"/>
      <c r="M690" s="18"/>
      <c r="N690" s="19"/>
    </row>
    <row r="691">
      <c r="A691" s="14"/>
      <c r="B691" s="62"/>
      <c r="C691" s="63"/>
      <c r="D691" s="16"/>
      <c r="E691" s="16"/>
      <c r="F691" s="14"/>
      <c r="H691" s="16"/>
      <c r="I691" s="16"/>
      <c r="M691" s="18"/>
      <c r="N691" s="19"/>
    </row>
    <row r="692">
      <c r="A692" s="14"/>
      <c r="B692" s="62"/>
      <c r="C692" s="63"/>
      <c r="D692" s="16"/>
      <c r="E692" s="16"/>
      <c r="F692" s="14"/>
      <c r="H692" s="16"/>
      <c r="I692" s="16"/>
      <c r="M692" s="18"/>
      <c r="N692" s="19"/>
    </row>
    <row r="693">
      <c r="A693" s="14"/>
      <c r="B693" s="62"/>
      <c r="C693" s="63"/>
      <c r="D693" s="16"/>
      <c r="E693" s="16"/>
      <c r="F693" s="14"/>
      <c r="H693" s="16"/>
      <c r="I693" s="16"/>
      <c r="M693" s="18"/>
      <c r="N693" s="19"/>
    </row>
    <row r="694">
      <c r="A694" s="14"/>
      <c r="B694" s="62"/>
      <c r="C694" s="63"/>
      <c r="D694" s="16"/>
      <c r="E694" s="16"/>
      <c r="F694" s="14"/>
      <c r="H694" s="16"/>
      <c r="I694" s="16"/>
      <c r="M694" s="18"/>
      <c r="N694" s="19"/>
    </row>
    <row r="695">
      <c r="A695" s="14"/>
      <c r="B695" s="62"/>
      <c r="C695" s="63"/>
      <c r="D695" s="16"/>
      <c r="E695" s="16"/>
      <c r="F695" s="14"/>
      <c r="H695" s="16"/>
      <c r="I695" s="16"/>
      <c r="M695" s="18"/>
      <c r="N695" s="19"/>
    </row>
    <row r="696">
      <c r="A696" s="14"/>
      <c r="B696" s="62"/>
      <c r="C696" s="63"/>
      <c r="D696" s="16"/>
      <c r="E696" s="16"/>
      <c r="F696" s="14"/>
      <c r="H696" s="16"/>
      <c r="I696" s="16"/>
      <c r="M696" s="18"/>
      <c r="N696" s="19"/>
    </row>
    <row r="697">
      <c r="A697" s="14"/>
      <c r="B697" s="62"/>
      <c r="C697" s="63"/>
      <c r="D697" s="16"/>
      <c r="E697" s="16"/>
      <c r="F697" s="14"/>
      <c r="H697" s="16"/>
      <c r="I697" s="16"/>
      <c r="M697" s="18"/>
      <c r="N697" s="19"/>
    </row>
    <row r="698">
      <c r="A698" s="14"/>
      <c r="B698" s="62"/>
      <c r="C698" s="63"/>
      <c r="D698" s="16"/>
      <c r="E698" s="16"/>
      <c r="F698" s="14"/>
      <c r="H698" s="16"/>
      <c r="I698" s="16"/>
      <c r="M698" s="18"/>
      <c r="N698" s="19"/>
    </row>
    <row r="699">
      <c r="A699" s="14"/>
      <c r="B699" s="62"/>
      <c r="C699" s="63"/>
      <c r="D699" s="16"/>
      <c r="E699" s="16"/>
      <c r="F699" s="14"/>
      <c r="H699" s="16"/>
      <c r="I699" s="16"/>
      <c r="M699" s="18"/>
      <c r="N699" s="19"/>
    </row>
    <row r="700">
      <c r="A700" s="14"/>
      <c r="B700" s="62"/>
      <c r="C700" s="63"/>
      <c r="D700" s="16"/>
      <c r="E700" s="16"/>
      <c r="F700" s="14"/>
      <c r="H700" s="16"/>
      <c r="I700" s="16"/>
      <c r="M700" s="18"/>
      <c r="N700" s="19"/>
    </row>
    <row r="701">
      <c r="A701" s="14"/>
      <c r="B701" s="62"/>
      <c r="C701" s="63"/>
      <c r="D701" s="16"/>
      <c r="E701" s="16"/>
      <c r="F701" s="14"/>
      <c r="H701" s="16"/>
      <c r="I701" s="16"/>
      <c r="M701" s="18"/>
      <c r="N701" s="19"/>
    </row>
    <row r="702">
      <c r="A702" s="14"/>
      <c r="B702" s="62"/>
      <c r="C702" s="63"/>
      <c r="D702" s="16"/>
      <c r="E702" s="16"/>
      <c r="F702" s="14"/>
      <c r="H702" s="16"/>
      <c r="I702" s="16"/>
      <c r="M702" s="18"/>
      <c r="N702" s="19"/>
    </row>
    <row r="703">
      <c r="A703" s="14"/>
      <c r="B703" s="62"/>
      <c r="C703" s="63"/>
      <c r="D703" s="16"/>
      <c r="E703" s="16"/>
      <c r="F703" s="14"/>
      <c r="H703" s="16"/>
      <c r="I703" s="16"/>
      <c r="M703" s="18"/>
      <c r="N703" s="19"/>
    </row>
    <row r="704">
      <c r="A704" s="14"/>
      <c r="B704" s="62"/>
      <c r="C704" s="63"/>
      <c r="D704" s="16"/>
      <c r="E704" s="16"/>
      <c r="F704" s="14"/>
      <c r="H704" s="16"/>
      <c r="I704" s="16"/>
      <c r="M704" s="18"/>
      <c r="N704" s="19"/>
    </row>
    <row r="705">
      <c r="A705" s="14"/>
      <c r="B705" s="62"/>
      <c r="C705" s="63"/>
      <c r="D705" s="16"/>
      <c r="E705" s="16"/>
      <c r="F705" s="14"/>
      <c r="H705" s="16"/>
      <c r="I705" s="16"/>
      <c r="M705" s="18"/>
      <c r="N705" s="19"/>
    </row>
    <row r="706">
      <c r="A706" s="14"/>
      <c r="B706" s="62"/>
      <c r="C706" s="63"/>
      <c r="D706" s="16"/>
      <c r="E706" s="16"/>
      <c r="F706" s="14"/>
      <c r="H706" s="16"/>
      <c r="I706" s="16"/>
      <c r="M706" s="18"/>
      <c r="N706" s="19"/>
    </row>
    <row r="707">
      <c r="A707" s="14"/>
      <c r="B707" s="62"/>
      <c r="C707" s="63"/>
      <c r="D707" s="16"/>
      <c r="E707" s="16"/>
      <c r="F707" s="14"/>
      <c r="H707" s="16"/>
      <c r="I707" s="16"/>
      <c r="M707" s="18"/>
      <c r="N707" s="19"/>
    </row>
    <row r="708">
      <c r="A708" s="14"/>
      <c r="B708" s="62"/>
      <c r="C708" s="63"/>
      <c r="D708" s="16"/>
      <c r="E708" s="16"/>
      <c r="F708" s="14"/>
      <c r="H708" s="16"/>
      <c r="I708" s="16"/>
      <c r="M708" s="18"/>
      <c r="N708" s="19"/>
    </row>
    <row r="709">
      <c r="A709" s="14"/>
      <c r="B709" s="62"/>
      <c r="C709" s="63"/>
      <c r="D709" s="16"/>
      <c r="E709" s="16"/>
      <c r="F709" s="14"/>
      <c r="H709" s="16"/>
      <c r="I709" s="16"/>
      <c r="M709" s="18"/>
      <c r="N709" s="19"/>
    </row>
    <row r="710">
      <c r="A710" s="14"/>
      <c r="B710" s="62"/>
      <c r="C710" s="63"/>
      <c r="D710" s="16"/>
      <c r="E710" s="16"/>
      <c r="F710" s="14"/>
      <c r="H710" s="16"/>
      <c r="I710" s="16"/>
      <c r="M710" s="18"/>
      <c r="N710" s="19"/>
    </row>
    <row r="711">
      <c r="A711" s="14"/>
      <c r="B711" s="62"/>
      <c r="C711" s="63"/>
      <c r="D711" s="16"/>
      <c r="E711" s="16"/>
      <c r="F711" s="14"/>
      <c r="H711" s="16"/>
      <c r="I711" s="16"/>
      <c r="M711" s="18"/>
      <c r="N711" s="19"/>
    </row>
    <row r="712">
      <c r="A712" s="14"/>
      <c r="B712" s="62"/>
      <c r="C712" s="63"/>
      <c r="D712" s="16"/>
      <c r="E712" s="16"/>
      <c r="F712" s="14"/>
      <c r="H712" s="16"/>
      <c r="I712" s="16"/>
      <c r="M712" s="18"/>
      <c r="N712" s="19"/>
    </row>
    <row r="713">
      <c r="A713" s="14"/>
      <c r="B713" s="62"/>
      <c r="C713" s="63"/>
      <c r="D713" s="16"/>
      <c r="E713" s="16"/>
      <c r="F713" s="14"/>
      <c r="H713" s="16"/>
      <c r="I713" s="16"/>
      <c r="M713" s="18"/>
      <c r="N713" s="19"/>
    </row>
    <row r="714">
      <c r="A714" s="14"/>
      <c r="B714" s="62"/>
      <c r="C714" s="63"/>
      <c r="D714" s="16"/>
      <c r="E714" s="16"/>
      <c r="F714" s="14"/>
      <c r="H714" s="16"/>
      <c r="I714" s="16"/>
      <c r="M714" s="18"/>
      <c r="N714" s="19"/>
    </row>
    <row r="715">
      <c r="A715" s="14"/>
      <c r="B715" s="62"/>
      <c r="C715" s="63"/>
      <c r="D715" s="16"/>
      <c r="E715" s="16"/>
      <c r="F715" s="14"/>
      <c r="H715" s="16"/>
      <c r="I715" s="16"/>
      <c r="M715" s="18"/>
      <c r="N715" s="19"/>
    </row>
    <row r="716">
      <c r="A716" s="14"/>
      <c r="B716" s="62"/>
      <c r="C716" s="63"/>
      <c r="D716" s="16"/>
      <c r="E716" s="16"/>
      <c r="F716" s="14"/>
      <c r="H716" s="16"/>
      <c r="I716" s="16"/>
      <c r="M716" s="18"/>
      <c r="N716" s="19"/>
    </row>
    <row r="717">
      <c r="A717" s="14"/>
      <c r="B717" s="62"/>
      <c r="C717" s="63"/>
      <c r="D717" s="16"/>
      <c r="E717" s="16"/>
      <c r="F717" s="14"/>
      <c r="H717" s="16"/>
      <c r="I717" s="16"/>
      <c r="M717" s="18"/>
      <c r="N717" s="19"/>
    </row>
    <row r="718">
      <c r="A718" s="14"/>
      <c r="B718" s="62"/>
      <c r="C718" s="63"/>
      <c r="D718" s="16"/>
      <c r="E718" s="16"/>
      <c r="F718" s="14"/>
      <c r="H718" s="16"/>
      <c r="I718" s="16"/>
      <c r="M718" s="18"/>
      <c r="N718" s="19"/>
    </row>
    <row r="719">
      <c r="A719" s="14"/>
      <c r="B719" s="62"/>
      <c r="C719" s="63"/>
      <c r="D719" s="16"/>
      <c r="E719" s="16"/>
      <c r="F719" s="14"/>
      <c r="H719" s="16"/>
      <c r="I719" s="16"/>
      <c r="M719" s="18"/>
      <c r="N719" s="19"/>
    </row>
    <row r="720">
      <c r="A720" s="14"/>
      <c r="B720" s="62"/>
      <c r="C720" s="63"/>
      <c r="D720" s="16"/>
      <c r="E720" s="16"/>
      <c r="F720" s="14"/>
      <c r="H720" s="16"/>
      <c r="I720" s="16"/>
      <c r="M720" s="18"/>
      <c r="N720" s="19"/>
    </row>
    <row r="721">
      <c r="A721" s="14"/>
      <c r="B721" s="62"/>
      <c r="C721" s="63"/>
      <c r="D721" s="16"/>
      <c r="E721" s="16"/>
      <c r="F721" s="14"/>
      <c r="H721" s="16"/>
      <c r="I721" s="16"/>
      <c r="M721" s="18"/>
      <c r="N721" s="19"/>
    </row>
    <row r="722">
      <c r="A722" s="14"/>
      <c r="B722" s="62"/>
      <c r="C722" s="63"/>
      <c r="D722" s="16"/>
      <c r="E722" s="16"/>
      <c r="F722" s="14"/>
      <c r="H722" s="16"/>
      <c r="I722" s="16"/>
      <c r="M722" s="18"/>
      <c r="N722" s="19"/>
    </row>
    <row r="723">
      <c r="A723" s="14"/>
      <c r="B723" s="62"/>
      <c r="C723" s="63"/>
      <c r="D723" s="16"/>
      <c r="E723" s="16"/>
      <c r="F723" s="14"/>
      <c r="H723" s="16"/>
      <c r="I723" s="16"/>
      <c r="M723" s="18"/>
      <c r="N723" s="19"/>
    </row>
    <row r="724">
      <c r="A724" s="14"/>
      <c r="B724" s="62"/>
      <c r="C724" s="63"/>
      <c r="D724" s="16"/>
      <c r="E724" s="16"/>
      <c r="F724" s="14"/>
      <c r="H724" s="16"/>
      <c r="I724" s="16"/>
      <c r="M724" s="18"/>
      <c r="N724" s="19"/>
    </row>
    <row r="725">
      <c r="A725" s="14"/>
      <c r="B725" s="62"/>
      <c r="C725" s="63"/>
      <c r="D725" s="16"/>
      <c r="E725" s="16"/>
      <c r="F725" s="14"/>
      <c r="H725" s="16"/>
      <c r="I725" s="16"/>
      <c r="M725" s="18"/>
      <c r="N725" s="19"/>
    </row>
    <row r="726">
      <c r="A726" s="14"/>
      <c r="B726" s="62"/>
      <c r="C726" s="63"/>
      <c r="D726" s="16"/>
      <c r="E726" s="16"/>
      <c r="F726" s="14"/>
      <c r="H726" s="16"/>
      <c r="I726" s="16"/>
      <c r="M726" s="18"/>
      <c r="N726" s="19"/>
    </row>
    <row r="727">
      <c r="A727" s="14"/>
      <c r="B727" s="62"/>
      <c r="C727" s="63"/>
      <c r="D727" s="16"/>
      <c r="E727" s="16"/>
      <c r="F727" s="14"/>
      <c r="H727" s="16"/>
      <c r="I727" s="16"/>
      <c r="M727" s="18"/>
      <c r="N727" s="19"/>
    </row>
    <row r="728">
      <c r="A728" s="14"/>
      <c r="B728" s="62"/>
      <c r="C728" s="63"/>
      <c r="D728" s="16"/>
      <c r="E728" s="16"/>
      <c r="F728" s="14"/>
      <c r="H728" s="16"/>
      <c r="I728" s="16"/>
      <c r="M728" s="18"/>
      <c r="N728" s="19"/>
    </row>
    <row r="729">
      <c r="A729" s="14"/>
      <c r="B729" s="62"/>
      <c r="C729" s="63"/>
      <c r="D729" s="16"/>
      <c r="E729" s="16"/>
      <c r="F729" s="14"/>
      <c r="H729" s="16"/>
      <c r="I729" s="16"/>
      <c r="M729" s="18"/>
      <c r="N729" s="19"/>
    </row>
    <row r="730">
      <c r="A730" s="14"/>
      <c r="B730" s="62"/>
      <c r="C730" s="63"/>
      <c r="D730" s="16"/>
      <c r="E730" s="16"/>
      <c r="F730" s="14"/>
      <c r="H730" s="16"/>
      <c r="I730" s="16"/>
      <c r="M730" s="18"/>
      <c r="N730" s="19"/>
    </row>
    <row r="731">
      <c r="A731" s="14"/>
      <c r="B731" s="62"/>
      <c r="C731" s="63"/>
      <c r="D731" s="16"/>
      <c r="E731" s="16"/>
      <c r="F731" s="14"/>
      <c r="H731" s="16"/>
      <c r="I731" s="16"/>
      <c r="M731" s="18"/>
      <c r="N731" s="19"/>
    </row>
    <row r="732">
      <c r="A732" s="14"/>
      <c r="B732" s="62"/>
      <c r="C732" s="63"/>
      <c r="D732" s="16"/>
      <c r="E732" s="16"/>
      <c r="F732" s="14"/>
      <c r="H732" s="16"/>
      <c r="I732" s="16"/>
      <c r="M732" s="18"/>
      <c r="N732" s="19"/>
    </row>
    <row r="733">
      <c r="A733" s="14"/>
      <c r="B733" s="62"/>
      <c r="C733" s="63"/>
      <c r="D733" s="16"/>
      <c r="E733" s="16"/>
      <c r="F733" s="14"/>
      <c r="H733" s="16"/>
      <c r="I733" s="16"/>
      <c r="M733" s="18"/>
      <c r="N733" s="19"/>
    </row>
    <row r="734">
      <c r="A734" s="14"/>
      <c r="B734" s="62"/>
      <c r="C734" s="63"/>
      <c r="D734" s="16"/>
      <c r="E734" s="16"/>
      <c r="F734" s="14"/>
      <c r="H734" s="16"/>
      <c r="I734" s="16"/>
      <c r="M734" s="18"/>
      <c r="N734" s="19"/>
    </row>
    <row r="735">
      <c r="A735" s="14"/>
      <c r="B735" s="62"/>
      <c r="C735" s="63"/>
      <c r="D735" s="16"/>
      <c r="E735" s="16"/>
      <c r="F735" s="14"/>
      <c r="H735" s="16"/>
      <c r="I735" s="16"/>
      <c r="M735" s="18"/>
      <c r="N735" s="19"/>
    </row>
    <row r="736">
      <c r="A736" s="14"/>
      <c r="B736" s="62"/>
      <c r="C736" s="63"/>
      <c r="D736" s="16"/>
      <c r="E736" s="16"/>
      <c r="F736" s="14"/>
      <c r="H736" s="16"/>
      <c r="I736" s="16"/>
      <c r="M736" s="18"/>
      <c r="N736" s="19"/>
    </row>
    <row r="737">
      <c r="A737" s="14"/>
      <c r="B737" s="62"/>
      <c r="C737" s="63"/>
      <c r="D737" s="16"/>
      <c r="E737" s="16"/>
      <c r="F737" s="14"/>
      <c r="H737" s="16"/>
      <c r="I737" s="16"/>
      <c r="M737" s="18"/>
      <c r="N737" s="19"/>
    </row>
    <row r="738">
      <c r="A738" s="14"/>
      <c r="B738" s="62"/>
      <c r="C738" s="63"/>
      <c r="D738" s="16"/>
      <c r="E738" s="16"/>
      <c r="F738" s="14"/>
      <c r="H738" s="16"/>
      <c r="I738" s="16"/>
      <c r="M738" s="18"/>
      <c r="N738" s="19"/>
    </row>
    <row r="739">
      <c r="A739" s="14"/>
      <c r="B739" s="62"/>
      <c r="C739" s="63"/>
      <c r="D739" s="16"/>
      <c r="E739" s="16"/>
      <c r="F739" s="14"/>
      <c r="H739" s="16"/>
      <c r="I739" s="16"/>
      <c r="M739" s="18"/>
      <c r="N739" s="19"/>
    </row>
    <row r="740">
      <c r="A740" s="14"/>
      <c r="B740" s="62"/>
      <c r="C740" s="63"/>
      <c r="D740" s="16"/>
      <c r="E740" s="16"/>
      <c r="F740" s="14"/>
      <c r="H740" s="16"/>
      <c r="I740" s="16"/>
      <c r="M740" s="18"/>
      <c r="N740" s="19"/>
    </row>
    <row r="741">
      <c r="A741" s="14"/>
      <c r="B741" s="62"/>
      <c r="C741" s="63"/>
      <c r="D741" s="16"/>
      <c r="E741" s="16"/>
      <c r="F741" s="14"/>
      <c r="H741" s="16"/>
      <c r="I741" s="16"/>
      <c r="M741" s="18"/>
      <c r="N741" s="19"/>
    </row>
    <row r="742">
      <c r="A742" s="14"/>
      <c r="B742" s="62"/>
      <c r="C742" s="63"/>
      <c r="D742" s="16"/>
      <c r="E742" s="16"/>
      <c r="F742" s="14"/>
      <c r="H742" s="16"/>
      <c r="I742" s="16"/>
      <c r="M742" s="18"/>
      <c r="N742" s="19"/>
    </row>
    <row r="743">
      <c r="A743" s="14"/>
      <c r="B743" s="62"/>
      <c r="C743" s="63"/>
      <c r="D743" s="16"/>
      <c r="E743" s="16"/>
      <c r="F743" s="14"/>
      <c r="H743" s="16"/>
      <c r="I743" s="16"/>
      <c r="M743" s="18"/>
      <c r="N743" s="19"/>
    </row>
    <row r="744">
      <c r="A744" s="14"/>
      <c r="B744" s="62"/>
      <c r="C744" s="63"/>
      <c r="D744" s="16"/>
      <c r="E744" s="16"/>
      <c r="F744" s="14"/>
      <c r="H744" s="16"/>
      <c r="I744" s="16"/>
      <c r="M744" s="18"/>
      <c r="N744" s="19"/>
    </row>
    <row r="745">
      <c r="A745" s="14"/>
      <c r="B745" s="62"/>
      <c r="C745" s="63"/>
      <c r="D745" s="16"/>
      <c r="E745" s="16"/>
      <c r="F745" s="14"/>
      <c r="H745" s="16"/>
      <c r="I745" s="16"/>
      <c r="M745" s="18"/>
      <c r="N745" s="19"/>
    </row>
    <row r="746">
      <c r="A746" s="14"/>
      <c r="B746" s="62"/>
      <c r="C746" s="63"/>
      <c r="D746" s="16"/>
      <c r="E746" s="16"/>
      <c r="F746" s="14"/>
      <c r="H746" s="16"/>
      <c r="I746" s="16"/>
      <c r="M746" s="18"/>
      <c r="N746" s="19"/>
    </row>
    <row r="747">
      <c r="A747" s="14"/>
      <c r="B747" s="62"/>
      <c r="C747" s="63"/>
      <c r="D747" s="16"/>
      <c r="E747" s="16"/>
      <c r="F747" s="14"/>
      <c r="H747" s="16"/>
      <c r="I747" s="16"/>
      <c r="M747" s="18"/>
      <c r="N747" s="19"/>
    </row>
    <row r="748">
      <c r="A748" s="14"/>
      <c r="B748" s="62"/>
      <c r="C748" s="63"/>
      <c r="D748" s="16"/>
      <c r="E748" s="16"/>
      <c r="F748" s="14"/>
      <c r="H748" s="16"/>
      <c r="I748" s="16"/>
      <c r="M748" s="18"/>
      <c r="N748" s="19"/>
    </row>
    <row r="749">
      <c r="A749" s="14"/>
      <c r="B749" s="62"/>
      <c r="C749" s="63"/>
      <c r="D749" s="16"/>
      <c r="E749" s="16"/>
      <c r="F749" s="14"/>
      <c r="H749" s="16"/>
      <c r="I749" s="16"/>
      <c r="M749" s="18"/>
      <c r="N749" s="19"/>
    </row>
    <row r="750">
      <c r="A750" s="14"/>
      <c r="B750" s="62"/>
      <c r="C750" s="63"/>
      <c r="D750" s="16"/>
      <c r="E750" s="16"/>
      <c r="F750" s="14"/>
      <c r="H750" s="16"/>
      <c r="I750" s="16"/>
      <c r="M750" s="18"/>
      <c r="N750" s="19"/>
    </row>
    <row r="751">
      <c r="A751" s="14"/>
      <c r="B751" s="62"/>
      <c r="C751" s="63"/>
      <c r="D751" s="16"/>
      <c r="E751" s="16"/>
      <c r="F751" s="14"/>
      <c r="H751" s="16"/>
      <c r="I751" s="16"/>
      <c r="M751" s="18"/>
      <c r="N751" s="19"/>
    </row>
    <row r="752">
      <c r="A752" s="14"/>
      <c r="B752" s="62"/>
      <c r="C752" s="63"/>
      <c r="D752" s="16"/>
      <c r="E752" s="16"/>
      <c r="F752" s="14"/>
      <c r="H752" s="16"/>
      <c r="I752" s="16"/>
      <c r="M752" s="18"/>
      <c r="N752" s="19"/>
    </row>
    <row r="753">
      <c r="A753" s="14"/>
      <c r="B753" s="62"/>
      <c r="C753" s="63"/>
      <c r="D753" s="16"/>
      <c r="E753" s="16"/>
      <c r="F753" s="14"/>
      <c r="H753" s="16"/>
      <c r="I753" s="16"/>
      <c r="M753" s="18"/>
      <c r="N753" s="19"/>
    </row>
    <row r="754">
      <c r="A754" s="14"/>
      <c r="B754" s="62"/>
      <c r="C754" s="63"/>
      <c r="D754" s="16"/>
      <c r="E754" s="16"/>
      <c r="F754" s="14"/>
      <c r="H754" s="16"/>
      <c r="I754" s="16"/>
      <c r="M754" s="18"/>
      <c r="N754" s="19"/>
    </row>
    <row r="755">
      <c r="A755" s="14"/>
      <c r="B755" s="62"/>
      <c r="C755" s="63"/>
      <c r="D755" s="16"/>
      <c r="E755" s="16"/>
      <c r="F755" s="14"/>
      <c r="H755" s="16"/>
      <c r="I755" s="16"/>
      <c r="M755" s="18"/>
      <c r="N755" s="19"/>
    </row>
    <row r="756">
      <c r="A756" s="14"/>
      <c r="B756" s="62"/>
      <c r="C756" s="63"/>
      <c r="D756" s="16"/>
      <c r="E756" s="16"/>
      <c r="F756" s="14"/>
      <c r="H756" s="16"/>
      <c r="I756" s="16"/>
      <c r="M756" s="18"/>
      <c r="N756" s="19"/>
    </row>
    <row r="757">
      <c r="A757" s="14"/>
      <c r="B757" s="62"/>
      <c r="C757" s="63"/>
      <c r="D757" s="16"/>
      <c r="E757" s="16"/>
      <c r="F757" s="14"/>
      <c r="H757" s="16"/>
      <c r="I757" s="16"/>
      <c r="M757" s="18"/>
      <c r="N757" s="19"/>
    </row>
    <row r="758">
      <c r="A758" s="14"/>
      <c r="B758" s="62"/>
      <c r="C758" s="63"/>
      <c r="D758" s="16"/>
      <c r="E758" s="16"/>
      <c r="F758" s="14"/>
      <c r="H758" s="16"/>
      <c r="I758" s="16"/>
      <c r="M758" s="18"/>
      <c r="N758" s="19"/>
    </row>
    <row r="759">
      <c r="A759" s="14"/>
      <c r="B759" s="62"/>
      <c r="C759" s="63"/>
      <c r="D759" s="16"/>
      <c r="E759" s="16"/>
      <c r="F759" s="14"/>
      <c r="H759" s="16"/>
      <c r="I759" s="16"/>
      <c r="M759" s="18"/>
      <c r="N759" s="19"/>
    </row>
    <row r="760">
      <c r="A760" s="14"/>
      <c r="B760" s="62"/>
      <c r="C760" s="63"/>
      <c r="D760" s="16"/>
      <c r="E760" s="16"/>
      <c r="F760" s="14"/>
      <c r="H760" s="16"/>
      <c r="I760" s="16"/>
      <c r="M760" s="18"/>
      <c r="N760" s="19"/>
    </row>
    <row r="761">
      <c r="A761" s="14"/>
      <c r="B761" s="62"/>
      <c r="C761" s="63"/>
      <c r="D761" s="16"/>
      <c r="E761" s="16"/>
      <c r="F761" s="14"/>
      <c r="H761" s="16"/>
      <c r="I761" s="16"/>
      <c r="M761" s="18"/>
      <c r="N761" s="19"/>
    </row>
    <row r="762">
      <c r="A762" s="14"/>
      <c r="B762" s="62"/>
      <c r="C762" s="63"/>
      <c r="D762" s="16"/>
      <c r="E762" s="16"/>
      <c r="F762" s="14"/>
      <c r="H762" s="16"/>
      <c r="I762" s="16"/>
      <c r="M762" s="18"/>
      <c r="N762" s="19"/>
    </row>
    <row r="763">
      <c r="A763" s="14"/>
      <c r="B763" s="62"/>
      <c r="C763" s="63"/>
      <c r="D763" s="16"/>
      <c r="E763" s="16"/>
      <c r="F763" s="14"/>
      <c r="H763" s="16"/>
      <c r="I763" s="16"/>
      <c r="M763" s="18"/>
      <c r="N763" s="19"/>
    </row>
    <row r="764">
      <c r="A764" s="14"/>
      <c r="B764" s="62"/>
      <c r="C764" s="63"/>
      <c r="D764" s="16"/>
      <c r="E764" s="16"/>
      <c r="F764" s="14"/>
      <c r="H764" s="16"/>
      <c r="I764" s="16"/>
      <c r="M764" s="18"/>
      <c r="N764" s="19"/>
    </row>
    <row r="765">
      <c r="A765" s="14"/>
      <c r="B765" s="62"/>
      <c r="C765" s="63"/>
      <c r="D765" s="16"/>
      <c r="E765" s="16"/>
      <c r="F765" s="14"/>
      <c r="H765" s="16"/>
      <c r="I765" s="16"/>
      <c r="M765" s="18"/>
      <c r="N765" s="19"/>
    </row>
    <row r="766">
      <c r="A766" s="14"/>
      <c r="B766" s="62"/>
      <c r="C766" s="63"/>
      <c r="D766" s="16"/>
      <c r="E766" s="16"/>
      <c r="F766" s="14"/>
      <c r="H766" s="16"/>
      <c r="I766" s="16"/>
      <c r="M766" s="18"/>
      <c r="N766" s="19"/>
    </row>
    <row r="767">
      <c r="A767" s="14"/>
      <c r="B767" s="62"/>
      <c r="C767" s="63"/>
      <c r="D767" s="16"/>
      <c r="E767" s="16"/>
      <c r="F767" s="14"/>
      <c r="H767" s="16"/>
      <c r="I767" s="16"/>
      <c r="M767" s="18"/>
      <c r="N767" s="19"/>
    </row>
    <row r="768">
      <c r="A768" s="14"/>
      <c r="B768" s="62"/>
      <c r="C768" s="63"/>
      <c r="D768" s="16"/>
      <c r="E768" s="16"/>
      <c r="F768" s="14"/>
      <c r="H768" s="16"/>
      <c r="I768" s="16"/>
      <c r="M768" s="18"/>
      <c r="N768" s="19"/>
    </row>
    <row r="769">
      <c r="A769" s="14"/>
      <c r="B769" s="62"/>
      <c r="C769" s="63"/>
      <c r="D769" s="16"/>
      <c r="E769" s="16"/>
      <c r="F769" s="14"/>
      <c r="H769" s="16"/>
      <c r="I769" s="16"/>
      <c r="M769" s="18"/>
      <c r="N769" s="19"/>
    </row>
    <row r="770">
      <c r="A770" s="14"/>
      <c r="B770" s="62"/>
      <c r="C770" s="63"/>
      <c r="D770" s="16"/>
      <c r="E770" s="16"/>
      <c r="F770" s="14"/>
      <c r="H770" s="16"/>
      <c r="I770" s="16"/>
      <c r="M770" s="18"/>
      <c r="N770" s="19"/>
    </row>
    <row r="771">
      <c r="A771" s="14"/>
      <c r="B771" s="62"/>
      <c r="C771" s="63"/>
      <c r="D771" s="16"/>
      <c r="E771" s="16"/>
      <c r="F771" s="14"/>
      <c r="H771" s="16"/>
      <c r="I771" s="16"/>
      <c r="M771" s="18"/>
      <c r="N771" s="19"/>
    </row>
    <row r="772">
      <c r="A772" s="14"/>
      <c r="B772" s="62"/>
      <c r="C772" s="63"/>
      <c r="D772" s="16"/>
      <c r="E772" s="16"/>
      <c r="F772" s="14"/>
      <c r="H772" s="16"/>
      <c r="I772" s="16"/>
      <c r="M772" s="18"/>
      <c r="N772" s="19"/>
    </row>
    <row r="773">
      <c r="A773" s="14"/>
      <c r="B773" s="62"/>
      <c r="C773" s="63"/>
      <c r="D773" s="16"/>
      <c r="E773" s="16"/>
      <c r="F773" s="14"/>
      <c r="H773" s="16"/>
      <c r="I773" s="16"/>
      <c r="M773" s="18"/>
      <c r="N773" s="19"/>
    </row>
    <row r="774">
      <c r="A774" s="14"/>
      <c r="B774" s="62"/>
      <c r="C774" s="63"/>
      <c r="D774" s="16"/>
      <c r="E774" s="16"/>
      <c r="F774" s="14"/>
      <c r="H774" s="16"/>
      <c r="I774" s="16"/>
      <c r="M774" s="18"/>
      <c r="N774" s="19"/>
    </row>
    <row r="775">
      <c r="A775" s="14"/>
      <c r="B775" s="62"/>
      <c r="C775" s="63"/>
      <c r="D775" s="16"/>
      <c r="E775" s="16"/>
      <c r="F775" s="14"/>
      <c r="H775" s="16"/>
      <c r="I775" s="16"/>
      <c r="M775" s="18"/>
      <c r="N775" s="19"/>
    </row>
    <row r="776">
      <c r="A776" s="14"/>
      <c r="B776" s="62"/>
      <c r="C776" s="63"/>
      <c r="D776" s="16"/>
      <c r="E776" s="16"/>
      <c r="F776" s="14"/>
      <c r="H776" s="16"/>
      <c r="I776" s="16"/>
      <c r="M776" s="18"/>
      <c r="N776" s="19"/>
    </row>
    <row r="777">
      <c r="A777" s="14"/>
      <c r="B777" s="62"/>
      <c r="C777" s="63"/>
      <c r="D777" s="16"/>
      <c r="E777" s="16"/>
      <c r="F777" s="14"/>
      <c r="H777" s="16"/>
      <c r="I777" s="16"/>
      <c r="M777" s="18"/>
      <c r="N777" s="19"/>
    </row>
    <row r="778">
      <c r="A778" s="14"/>
      <c r="B778" s="62"/>
      <c r="C778" s="63"/>
      <c r="D778" s="16"/>
      <c r="E778" s="16"/>
      <c r="F778" s="14"/>
      <c r="H778" s="16"/>
      <c r="I778" s="16"/>
      <c r="M778" s="18"/>
      <c r="N778" s="19"/>
    </row>
    <row r="779">
      <c r="A779" s="14"/>
      <c r="B779" s="62"/>
      <c r="C779" s="63"/>
      <c r="D779" s="16"/>
      <c r="E779" s="16"/>
      <c r="F779" s="14"/>
      <c r="H779" s="16"/>
      <c r="I779" s="16"/>
      <c r="M779" s="18"/>
      <c r="N779" s="19"/>
    </row>
    <row r="780">
      <c r="A780" s="14"/>
      <c r="B780" s="62"/>
      <c r="C780" s="63"/>
      <c r="D780" s="16"/>
      <c r="E780" s="16"/>
      <c r="F780" s="14"/>
      <c r="H780" s="16"/>
      <c r="I780" s="16"/>
      <c r="M780" s="18"/>
      <c r="N780" s="19"/>
    </row>
    <row r="781">
      <c r="A781" s="14"/>
      <c r="B781" s="62"/>
      <c r="C781" s="63"/>
      <c r="D781" s="16"/>
      <c r="E781" s="16"/>
      <c r="F781" s="14"/>
      <c r="H781" s="16"/>
      <c r="I781" s="16"/>
      <c r="M781" s="18"/>
      <c r="N781" s="19"/>
    </row>
    <row r="782">
      <c r="A782" s="14"/>
      <c r="B782" s="62"/>
      <c r="C782" s="63"/>
      <c r="D782" s="16"/>
      <c r="E782" s="16"/>
      <c r="F782" s="14"/>
      <c r="H782" s="16"/>
      <c r="I782" s="16"/>
      <c r="M782" s="18"/>
      <c r="N782" s="19"/>
    </row>
    <row r="783">
      <c r="A783" s="14"/>
      <c r="B783" s="62"/>
      <c r="C783" s="63"/>
      <c r="D783" s="16"/>
      <c r="E783" s="16"/>
      <c r="F783" s="14"/>
      <c r="H783" s="16"/>
      <c r="I783" s="16"/>
      <c r="M783" s="18"/>
      <c r="N783" s="19"/>
    </row>
    <row r="784">
      <c r="A784" s="14"/>
      <c r="B784" s="62"/>
      <c r="C784" s="63"/>
      <c r="D784" s="16"/>
      <c r="E784" s="16"/>
      <c r="F784" s="14"/>
      <c r="H784" s="16"/>
      <c r="I784" s="16"/>
      <c r="M784" s="18"/>
      <c r="N784" s="19"/>
    </row>
    <row r="785">
      <c r="A785" s="14"/>
      <c r="B785" s="62"/>
      <c r="C785" s="63"/>
      <c r="D785" s="16"/>
      <c r="E785" s="16"/>
      <c r="F785" s="14"/>
      <c r="H785" s="16"/>
      <c r="I785" s="16"/>
      <c r="M785" s="18"/>
      <c r="N785" s="19"/>
    </row>
    <row r="786">
      <c r="A786" s="14"/>
      <c r="B786" s="62"/>
      <c r="C786" s="63"/>
      <c r="D786" s="16"/>
      <c r="E786" s="16"/>
      <c r="F786" s="14"/>
      <c r="H786" s="16"/>
      <c r="I786" s="16"/>
      <c r="M786" s="18"/>
      <c r="N786" s="19"/>
    </row>
    <row r="787">
      <c r="A787" s="14"/>
      <c r="B787" s="62"/>
      <c r="C787" s="63"/>
      <c r="D787" s="16"/>
      <c r="E787" s="16"/>
      <c r="F787" s="14"/>
      <c r="H787" s="16"/>
      <c r="I787" s="16"/>
      <c r="M787" s="18"/>
      <c r="N787" s="19"/>
    </row>
    <row r="788">
      <c r="A788" s="14"/>
      <c r="B788" s="62"/>
      <c r="C788" s="63"/>
      <c r="D788" s="16"/>
      <c r="E788" s="16"/>
      <c r="F788" s="14"/>
      <c r="H788" s="16"/>
      <c r="I788" s="16"/>
      <c r="M788" s="18"/>
      <c r="N788" s="19"/>
    </row>
    <row r="789">
      <c r="A789" s="14"/>
      <c r="B789" s="62"/>
      <c r="C789" s="63"/>
      <c r="D789" s="16"/>
      <c r="E789" s="16"/>
      <c r="F789" s="14"/>
      <c r="H789" s="16"/>
      <c r="I789" s="16"/>
      <c r="M789" s="18"/>
      <c r="N789" s="19"/>
    </row>
    <row r="790">
      <c r="A790" s="14"/>
      <c r="B790" s="62"/>
      <c r="C790" s="63"/>
      <c r="D790" s="16"/>
      <c r="E790" s="16"/>
      <c r="F790" s="14"/>
      <c r="H790" s="16"/>
      <c r="I790" s="16"/>
      <c r="M790" s="18"/>
      <c r="N790" s="19"/>
    </row>
    <row r="791">
      <c r="A791" s="14"/>
      <c r="B791" s="62"/>
      <c r="C791" s="63"/>
      <c r="D791" s="16"/>
      <c r="E791" s="16"/>
      <c r="F791" s="14"/>
      <c r="H791" s="16"/>
      <c r="I791" s="16"/>
      <c r="M791" s="18"/>
      <c r="N791" s="19"/>
    </row>
    <row r="792">
      <c r="A792" s="14"/>
      <c r="B792" s="62"/>
      <c r="C792" s="63"/>
      <c r="D792" s="16"/>
      <c r="E792" s="16"/>
      <c r="F792" s="14"/>
      <c r="H792" s="16"/>
      <c r="I792" s="16"/>
      <c r="M792" s="18"/>
      <c r="N792" s="19"/>
    </row>
    <row r="793">
      <c r="A793" s="14"/>
      <c r="B793" s="62"/>
      <c r="C793" s="63"/>
      <c r="D793" s="16"/>
      <c r="E793" s="16"/>
      <c r="F793" s="14"/>
      <c r="H793" s="16"/>
      <c r="I793" s="16"/>
      <c r="M793" s="18"/>
      <c r="N793" s="19"/>
    </row>
    <row r="794">
      <c r="A794" s="14"/>
      <c r="B794" s="62"/>
      <c r="C794" s="63"/>
      <c r="D794" s="16"/>
      <c r="E794" s="16"/>
      <c r="F794" s="14"/>
      <c r="H794" s="16"/>
      <c r="I794" s="16"/>
      <c r="M794" s="18"/>
      <c r="N794" s="19"/>
    </row>
    <row r="795">
      <c r="A795" s="14"/>
      <c r="B795" s="62"/>
      <c r="C795" s="63"/>
      <c r="D795" s="16"/>
      <c r="E795" s="16"/>
      <c r="F795" s="14"/>
      <c r="H795" s="16"/>
      <c r="I795" s="16"/>
      <c r="M795" s="18"/>
      <c r="N795" s="19"/>
    </row>
    <row r="796">
      <c r="A796" s="14"/>
      <c r="B796" s="62"/>
      <c r="C796" s="63"/>
      <c r="D796" s="16"/>
      <c r="E796" s="16"/>
      <c r="F796" s="14"/>
      <c r="H796" s="16"/>
      <c r="I796" s="16"/>
      <c r="M796" s="18"/>
      <c r="N796" s="19"/>
    </row>
    <row r="797">
      <c r="A797" s="14"/>
      <c r="B797" s="62"/>
      <c r="C797" s="63"/>
      <c r="D797" s="16"/>
      <c r="E797" s="16"/>
      <c r="F797" s="14"/>
      <c r="H797" s="16"/>
      <c r="I797" s="16"/>
      <c r="M797" s="18"/>
      <c r="N797" s="19"/>
    </row>
    <row r="798">
      <c r="A798" s="14"/>
      <c r="B798" s="62"/>
      <c r="C798" s="63"/>
      <c r="D798" s="16"/>
      <c r="E798" s="16"/>
      <c r="F798" s="14"/>
      <c r="H798" s="16"/>
      <c r="I798" s="16"/>
      <c r="M798" s="18"/>
      <c r="N798" s="19"/>
    </row>
    <row r="799">
      <c r="A799" s="14"/>
      <c r="B799" s="62"/>
      <c r="C799" s="63"/>
      <c r="D799" s="16"/>
      <c r="E799" s="16"/>
      <c r="F799" s="14"/>
      <c r="H799" s="16"/>
      <c r="I799" s="16"/>
      <c r="M799" s="18"/>
      <c r="N799" s="19"/>
    </row>
    <row r="800">
      <c r="A800" s="14"/>
      <c r="B800" s="62"/>
      <c r="C800" s="63"/>
      <c r="D800" s="16"/>
      <c r="E800" s="16"/>
      <c r="F800" s="14"/>
      <c r="H800" s="16"/>
      <c r="I800" s="16"/>
      <c r="M800" s="18"/>
      <c r="N800" s="19"/>
    </row>
    <row r="801">
      <c r="A801" s="14"/>
      <c r="B801" s="62"/>
      <c r="C801" s="63"/>
      <c r="D801" s="16"/>
      <c r="E801" s="16"/>
      <c r="F801" s="14"/>
      <c r="H801" s="16"/>
      <c r="I801" s="16"/>
      <c r="M801" s="18"/>
      <c r="N801" s="19"/>
    </row>
    <row r="802">
      <c r="A802" s="14"/>
      <c r="B802" s="62"/>
      <c r="C802" s="63"/>
      <c r="D802" s="16"/>
      <c r="E802" s="16"/>
      <c r="F802" s="14"/>
      <c r="H802" s="16"/>
      <c r="I802" s="16"/>
      <c r="M802" s="18"/>
      <c r="N802" s="19"/>
    </row>
    <row r="803">
      <c r="A803" s="14"/>
      <c r="B803" s="62"/>
      <c r="C803" s="63"/>
      <c r="D803" s="16"/>
      <c r="E803" s="16"/>
      <c r="F803" s="14"/>
      <c r="H803" s="16"/>
      <c r="I803" s="16"/>
      <c r="M803" s="18"/>
      <c r="N803" s="19"/>
    </row>
    <row r="804">
      <c r="A804" s="14"/>
      <c r="B804" s="62"/>
      <c r="C804" s="63"/>
      <c r="D804" s="16"/>
      <c r="E804" s="16"/>
      <c r="F804" s="14"/>
      <c r="H804" s="16"/>
      <c r="I804" s="16"/>
      <c r="M804" s="18"/>
      <c r="N804" s="19"/>
    </row>
    <row r="805">
      <c r="A805" s="14"/>
      <c r="B805" s="62"/>
      <c r="C805" s="63"/>
      <c r="D805" s="16"/>
      <c r="E805" s="16"/>
      <c r="F805" s="14"/>
      <c r="H805" s="16"/>
      <c r="I805" s="16"/>
      <c r="M805" s="18"/>
      <c r="N805" s="19"/>
    </row>
    <row r="806">
      <c r="A806" s="14"/>
      <c r="B806" s="62"/>
      <c r="C806" s="63"/>
      <c r="D806" s="16"/>
      <c r="E806" s="16"/>
      <c r="F806" s="14"/>
      <c r="H806" s="16"/>
      <c r="I806" s="16"/>
      <c r="M806" s="18"/>
      <c r="N806" s="19"/>
    </row>
    <row r="807">
      <c r="A807" s="14"/>
      <c r="B807" s="62"/>
      <c r="C807" s="63"/>
      <c r="D807" s="16"/>
      <c r="E807" s="16"/>
      <c r="F807" s="14"/>
      <c r="H807" s="16"/>
      <c r="I807" s="16"/>
      <c r="M807" s="18"/>
      <c r="N807" s="19"/>
    </row>
    <row r="808">
      <c r="A808" s="14"/>
      <c r="B808" s="62"/>
      <c r="C808" s="63"/>
      <c r="D808" s="16"/>
      <c r="E808" s="16"/>
      <c r="F808" s="14"/>
      <c r="H808" s="16"/>
      <c r="I808" s="16"/>
      <c r="M808" s="18"/>
      <c r="N808" s="19"/>
    </row>
    <row r="809">
      <c r="A809" s="14"/>
      <c r="B809" s="62"/>
      <c r="C809" s="63"/>
      <c r="D809" s="16"/>
      <c r="E809" s="16"/>
      <c r="F809" s="14"/>
      <c r="H809" s="16"/>
      <c r="I809" s="16"/>
      <c r="M809" s="18"/>
      <c r="N809" s="19"/>
    </row>
    <row r="810">
      <c r="A810" s="14"/>
      <c r="B810" s="62"/>
      <c r="C810" s="63"/>
      <c r="D810" s="16"/>
      <c r="E810" s="16"/>
      <c r="F810" s="14"/>
      <c r="H810" s="16"/>
      <c r="I810" s="16"/>
      <c r="M810" s="18"/>
      <c r="N810" s="19"/>
    </row>
    <row r="811">
      <c r="A811" s="14"/>
      <c r="B811" s="62"/>
      <c r="C811" s="63"/>
      <c r="D811" s="16"/>
      <c r="E811" s="16"/>
      <c r="F811" s="14"/>
      <c r="H811" s="16"/>
      <c r="I811" s="16"/>
      <c r="M811" s="18"/>
      <c r="N811" s="19"/>
    </row>
    <row r="812">
      <c r="A812" s="14"/>
      <c r="B812" s="62"/>
      <c r="C812" s="63"/>
      <c r="D812" s="16"/>
      <c r="E812" s="16"/>
      <c r="F812" s="14"/>
      <c r="H812" s="16"/>
      <c r="I812" s="16"/>
      <c r="M812" s="18"/>
      <c r="N812" s="19"/>
    </row>
    <row r="813">
      <c r="A813" s="14"/>
      <c r="B813" s="62"/>
      <c r="C813" s="63"/>
      <c r="D813" s="16"/>
      <c r="E813" s="16"/>
      <c r="F813" s="14"/>
      <c r="H813" s="16"/>
      <c r="I813" s="16"/>
      <c r="M813" s="18"/>
      <c r="N813" s="19"/>
    </row>
    <row r="814">
      <c r="A814" s="14"/>
      <c r="B814" s="62"/>
      <c r="C814" s="63"/>
      <c r="D814" s="16"/>
      <c r="E814" s="16"/>
      <c r="F814" s="14"/>
      <c r="H814" s="16"/>
      <c r="I814" s="16"/>
      <c r="M814" s="18"/>
      <c r="N814" s="19"/>
    </row>
    <row r="815">
      <c r="A815" s="14"/>
      <c r="B815" s="62"/>
      <c r="C815" s="63"/>
      <c r="D815" s="16"/>
      <c r="E815" s="16"/>
      <c r="F815" s="14"/>
      <c r="H815" s="16"/>
      <c r="I815" s="16"/>
      <c r="M815" s="18"/>
      <c r="N815" s="19"/>
    </row>
    <row r="816">
      <c r="A816" s="14"/>
      <c r="B816" s="62"/>
      <c r="C816" s="63"/>
      <c r="D816" s="16"/>
      <c r="E816" s="16"/>
      <c r="F816" s="14"/>
      <c r="H816" s="16"/>
      <c r="I816" s="16"/>
      <c r="M816" s="18"/>
      <c r="N816" s="19"/>
    </row>
    <row r="817">
      <c r="A817" s="14"/>
      <c r="B817" s="62"/>
      <c r="C817" s="63"/>
      <c r="D817" s="16"/>
      <c r="E817" s="16"/>
      <c r="F817" s="14"/>
      <c r="H817" s="16"/>
      <c r="I817" s="16"/>
      <c r="M817" s="18"/>
      <c r="N817" s="19"/>
    </row>
    <row r="818">
      <c r="A818" s="14"/>
      <c r="B818" s="62"/>
      <c r="C818" s="63"/>
      <c r="D818" s="16"/>
      <c r="E818" s="16"/>
      <c r="F818" s="14"/>
      <c r="H818" s="16"/>
      <c r="I818" s="16"/>
      <c r="M818" s="18"/>
      <c r="N818" s="19"/>
    </row>
    <row r="819">
      <c r="A819" s="14"/>
      <c r="B819" s="62"/>
      <c r="C819" s="63"/>
      <c r="D819" s="16"/>
      <c r="E819" s="16"/>
      <c r="F819" s="14"/>
      <c r="H819" s="16"/>
      <c r="I819" s="16"/>
      <c r="M819" s="18"/>
      <c r="N819" s="19"/>
    </row>
    <row r="820">
      <c r="A820" s="14"/>
      <c r="B820" s="62"/>
      <c r="C820" s="63"/>
      <c r="D820" s="16"/>
      <c r="E820" s="16"/>
      <c r="F820" s="14"/>
      <c r="H820" s="16"/>
      <c r="I820" s="16"/>
      <c r="M820" s="18"/>
      <c r="N820" s="19"/>
    </row>
    <row r="821">
      <c r="A821" s="14"/>
      <c r="B821" s="62"/>
      <c r="C821" s="63"/>
      <c r="D821" s="16"/>
      <c r="E821" s="16"/>
      <c r="F821" s="14"/>
      <c r="H821" s="16"/>
      <c r="I821" s="16"/>
      <c r="M821" s="18"/>
      <c r="N821" s="19"/>
    </row>
    <row r="822">
      <c r="A822" s="14"/>
      <c r="B822" s="62"/>
      <c r="C822" s="63"/>
      <c r="D822" s="16"/>
      <c r="E822" s="16"/>
      <c r="F822" s="14"/>
      <c r="H822" s="16"/>
      <c r="I822" s="16"/>
      <c r="M822" s="18"/>
      <c r="N822" s="19"/>
    </row>
    <row r="823">
      <c r="A823" s="14"/>
      <c r="B823" s="62"/>
      <c r="C823" s="63"/>
      <c r="D823" s="16"/>
      <c r="E823" s="16"/>
      <c r="F823" s="14"/>
      <c r="H823" s="16"/>
      <c r="I823" s="16"/>
      <c r="M823" s="18"/>
      <c r="N823" s="19"/>
    </row>
    <row r="824">
      <c r="A824" s="14"/>
      <c r="B824" s="62"/>
      <c r="C824" s="63"/>
      <c r="D824" s="16"/>
      <c r="E824" s="16"/>
      <c r="F824" s="14"/>
      <c r="H824" s="16"/>
      <c r="I824" s="16"/>
      <c r="M824" s="18"/>
      <c r="N824" s="19"/>
    </row>
    <row r="825">
      <c r="A825" s="14"/>
      <c r="B825" s="62"/>
      <c r="C825" s="63"/>
      <c r="D825" s="16"/>
      <c r="E825" s="16"/>
      <c r="F825" s="14"/>
      <c r="H825" s="16"/>
      <c r="I825" s="16"/>
      <c r="M825" s="18"/>
      <c r="N825" s="19"/>
    </row>
    <row r="826">
      <c r="A826" s="14"/>
      <c r="B826" s="62"/>
      <c r="C826" s="63"/>
      <c r="D826" s="16"/>
      <c r="E826" s="16"/>
      <c r="F826" s="14"/>
      <c r="H826" s="16"/>
      <c r="I826" s="16"/>
      <c r="M826" s="18"/>
      <c r="N826" s="19"/>
    </row>
    <row r="827">
      <c r="A827" s="14"/>
      <c r="B827" s="62"/>
      <c r="C827" s="63"/>
      <c r="D827" s="16"/>
      <c r="E827" s="16"/>
      <c r="F827" s="14"/>
      <c r="H827" s="16"/>
      <c r="I827" s="16"/>
      <c r="M827" s="18"/>
      <c r="N827" s="19"/>
    </row>
    <row r="828">
      <c r="A828" s="14"/>
      <c r="B828" s="62"/>
      <c r="C828" s="63"/>
      <c r="D828" s="16"/>
      <c r="E828" s="16"/>
      <c r="F828" s="14"/>
      <c r="H828" s="16"/>
      <c r="I828" s="16"/>
      <c r="M828" s="18"/>
      <c r="N828" s="19"/>
    </row>
    <row r="829">
      <c r="A829" s="14"/>
      <c r="B829" s="62"/>
      <c r="C829" s="63"/>
      <c r="D829" s="16"/>
      <c r="E829" s="16"/>
      <c r="F829" s="14"/>
      <c r="H829" s="16"/>
      <c r="I829" s="16"/>
      <c r="M829" s="18"/>
      <c r="N829" s="19"/>
    </row>
    <row r="830">
      <c r="A830" s="14"/>
      <c r="B830" s="62"/>
      <c r="C830" s="63"/>
      <c r="D830" s="16"/>
      <c r="E830" s="16"/>
      <c r="F830" s="14"/>
      <c r="H830" s="16"/>
      <c r="I830" s="16"/>
      <c r="M830" s="18"/>
      <c r="N830" s="19"/>
    </row>
    <row r="831">
      <c r="A831" s="14"/>
      <c r="B831" s="62"/>
      <c r="C831" s="63"/>
      <c r="D831" s="16"/>
      <c r="E831" s="16"/>
      <c r="F831" s="14"/>
      <c r="H831" s="16"/>
      <c r="I831" s="16"/>
      <c r="M831" s="18"/>
      <c r="N831" s="19"/>
    </row>
    <row r="832">
      <c r="A832" s="14"/>
      <c r="B832" s="62"/>
      <c r="C832" s="63"/>
      <c r="D832" s="16"/>
      <c r="E832" s="16"/>
      <c r="F832" s="14"/>
      <c r="H832" s="16"/>
      <c r="I832" s="16"/>
      <c r="M832" s="18"/>
      <c r="N832" s="19"/>
    </row>
    <row r="833">
      <c r="A833" s="14"/>
      <c r="B833" s="62"/>
      <c r="C833" s="63"/>
      <c r="D833" s="16"/>
      <c r="E833" s="16"/>
      <c r="F833" s="14"/>
      <c r="H833" s="16"/>
      <c r="I833" s="16"/>
      <c r="M833" s="18"/>
      <c r="N833" s="19"/>
    </row>
    <row r="834">
      <c r="A834" s="14"/>
      <c r="B834" s="62"/>
      <c r="C834" s="63"/>
      <c r="D834" s="16"/>
      <c r="E834" s="16"/>
      <c r="F834" s="14"/>
      <c r="H834" s="16"/>
      <c r="I834" s="16"/>
      <c r="M834" s="18"/>
      <c r="N834" s="19"/>
    </row>
    <row r="835">
      <c r="A835" s="14"/>
      <c r="B835" s="62"/>
      <c r="C835" s="63"/>
      <c r="D835" s="16"/>
      <c r="E835" s="16"/>
      <c r="F835" s="14"/>
      <c r="H835" s="16"/>
      <c r="I835" s="16"/>
      <c r="M835" s="18"/>
      <c r="N835" s="19"/>
    </row>
    <row r="836">
      <c r="A836" s="14"/>
      <c r="B836" s="62"/>
      <c r="C836" s="63"/>
      <c r="D836" s="16"/>
      <c r="E836" s="16"/>
      <c r="F836" s="14"/>
      <c r="H836" s="16"/>
      <c r="I836" s="16"/>
      <c r="M836" s="18"/>
      <c r="N836" s="19"/>
    </row>
    <row r="837">
      <c r="A837" s="14"/>
      <c r="B837" s="62"/>
      <c r="C837" s="63"/>
      <c r="D837" s="16"/>
      <c r="E837" s="16"/>
      <c r="F837" s="14"/>
      <c r="H837" s="16"/>
      <c r="I837" s="16"/>
      <c r="M837" s="18"/>
      <c r="N837" s="19"/>
    </row>
    <row r="838">
      <c r="A838" s="14"/>
      <c r="B838" s="62"/>
      <c r="C838" s="63"/>
      <c r="D838" s="16"/>
      <c r="E838" s="16"/>
      <c r="F838" s="14"/>
      <c r="H838" s="16"/>
      <c r="I838" s="16"/>
      <c r="M838" s="18"/>
      <c r="N838" s="19"/>
    </row>
    <row r="839">
      <c r="A839" s="14"/>
      <c r="B839" s="62"/>
      <c r="C839" s="63"/>
      <c r="D839" s="16"/>
      <c r="E839" s="16"/>
      <c r="F839" s="14"/>
      <c r="H839" s="16"/>
      <c r="I839" s="16"/>
      <c r="M839" s="18"/>
      <c r="N839" s="19"/>
    </row>
    <row r="840">
      <c r="A840" s="14"/>
      <c r="B840" s="62"/>
      <c r="C840" s="63"/>
      <c r="D840" s="16"/>
      <c r="E840" s="16"/>
      <c r="F840" s="14"/>
      <c r="H840" s="16"/>
      <c r="I840" s="16"/>
      <c r="M840" s="18"/>
      <c r="N840" s="19"/>
    </row>
    <row r="841">
      <c r="A841" s="14"/>
      <c r="B841" s="62"/>
      <c r="C841" s="63"/>
      <c r="D841" s="16"/>
      <c r="E841" s="16"/>
      <c r="F841" s="14"/>
      <c r="H841" s="16"/>
      <c r="I841" s="16"/>
      <c r="M841" s="18"/>
      <c r="N841" s="19"/>
    </row>
    <row r="842">
      <c r="A842" s="14"/>
      <c r="B842" s="62"/>
      <c r="C842" s="63"/>
      <c r="D842" s="16"/>
      <c r="E842" s="16"/>
      <c r="F842" s="14"/>
      <c r="H842" s="16"/>
      <c r="I842" s="16"/>
      <c r="M842" s="18"/>
      <c r="N842" s="19"/>
    </row>
    <row r="843">
      <c r="A843" s="14"/>
      <c r="B843" s="62"/>
      <c r="C843" s="63"/>
      <c r="D843" s="16"/>
      <c r="E843" s="16"/>
      <c r="F843" s="14"/>
      <c r="H843" s="16"/>
      <c r="I843" s="16"/>
      <c r="M843" s="18"/>
      <c r="N843" s="19"/>
    </row>
    <row r="844">
      <c r="A844" s="14"/>
      <c r="B844" s="62"/>
      <c r="C844" s="63"/>
      <c r="D844" s="16"/>
      <c r="E844" s="16"/>
      <c r="F844" s="14"/>
      <c r="H844" s="16"/>
      <c r="I844" s="16"/>
      <c r="M844" s="18"/>
      <c r="N844" s="19"/>
    </row>
    <row r="845">
      <c r="A845" s="14"/>
      <c r="B845" s="62"/>
      <c r="C845" s="63"/>
      <c r="D845" s="16"/>
      <c r="E845" s="16"/>
      <c r="F845" s="14"/>
      <c r="H845" s="16"/>
      <c r="I845" s="16"/>
      <c r="M845" s="18"/>
      <c r="N845" s="19"/>
    </row>
    <row r="846">
      <c r="A846" s="14"/>
      <c r="B846" s="62"/>
      <c r="C846" s="63"/>
      <c r="D846" s="16"/>
      <c r="E846" s="16"/>
      <c r="F846" s="14"/>
      <c r="H846" s="16"/>
      <c r="I846" s="16"/>
      <c r="M846" s="18"/>
      <c r="N846" s="19"/>
    </row>
    <row r="847">
      <c r="A847" s="14"/>
      <c r="B847" s="62"/>
      <c r="C847" s="63"/>
      <c r="D847" s="16"/>
      <c r="E847" s="16"/>
      <c r="F847" s="14"/>
      <c r="H847" s="16"/>
      <c r="I847" s="16"/>
      <c r="M847" s="18"/>
      <c r="N847" s="19"/>
    </row>
    <row r="848">
      <c r="A848" s="14"/>
      <c r="B848" s="62"/>
      <c r="C848" s="63"/>
      <c r="D848" s="16"/>
      <c r="E848" s="16"/>
      <c r="F848" s="14"/>
      <c r="H848" s="16"/>
      <c r="I848" s="16"/>
      <c r="M848" s="18"/>
      <c r="N848" s="19"/>
    </row>
    <row r="849">
      <c r="A849" s="14"/>
      <c r="B849" s="62"/>
      <c r="C849" s="63"/>
      <c r="D849" s="16"/>
      <c r="E849" s="16"/>
      <c r="F849" s="14"/>
      <c r="H849" s="16"/>
      <c r="I849" s="16"/>
      <c r="M849" s="18"/>
      <c r="N849" s="19"/>
    </row>
    <row r="850">
      <c r="A850" s="14"/>
      <c r="B850" s="62"/>
      <c r="C850" s="63"/>
      <c r="D850" s="16"/>
      <c r="E850" s="16"/>
      <c r="F850" s="14"/>
      <c r="H850" s="16"/>
      <c r="I850" s="16"/>
      <c r="M850" s="18"/>
      <c r="N850" s="19"/>
    </row>
    <row r="851">
      <c r="A851" s="14"/>
      <c r="B851" s="62"/>
      <c r="C851" s="63"/>
      <c r="D851" s="16"/>
      <c r="E851" s="16"/>
      <c r="F851" s="14"/>
      <c r="H851" s="16"/>
      <c r="I851" s="16"/>
      <c r="M851" s="18"/>
      <c r="N851" s="19"/>
    </row>
    <row r="852">
      <c r="A852" s="14"/>
      <c r="B852" s="62"/>
      <c r="C852" s="63"/>
      <c r="D852" s="16"/>
      <c r="E852" s="16"/>
      <c r="F852" s="14"/>
      <c r="H852" s="16"/>
      <c r="I852" s="16"/>
      <c r="M852" s="18"/>
      <c r="N852" s="19"/>
    </row>
    <row r="853">
      <c r="A853" s="14"/>
      <c r="B853" s="62"/>
      <c r="C853" s="63"/>
      <c r="D853" s="16"/>
      <c r="E853" s="16"/>
      <c r="F853" s="14"/>
      <c r="H853" s="16"/>
      <c r="I853" s="16"/>
      <c r="M853" s="18"/>
      <c r="N853" s="19"/>
    </row>
    <row r="854">
      <c r="A854" s="14"/>
      <c r="B854" s="62"/>
      <c r="C854" s="63"/>
      <c r="D854" s="16"/>
      <c r="E854" s="16"/>
      <c r="F854" s="14"/>
      <c r="H854" s="16"/>
      <c r="I854" s="16"/>
      <c r="M854" s="18"/>
      <c r="N854" s="19"/>
    </row>
    <row r="855">
      <c r="A855" s="14"/>
      <c r="B855" s="62"/>
      <c r="C855" s="63"/>
      <c r="D855" s="16"/>
      <c r="E855" s="16"/>
      <c r="F855" s="14"/>
      <c r="H855" s="16"/>
      <c r="I855" s="16"/>
      <c r="M855" s="18"/>
      <c r="N855" s="19"/>
    </row>
    <row r="856">
      <c r="A856" s="14"/>
      <c r="B856" s="62"/>
      <c r="C856" s="63"/>
      <c r="D856" s="16"/>
      <c r="E856" s="16"/>
      <c r="F856" s="14"/>
      <c r="H856" s="16"/>
      <c r="I856" s="16"/>
      <c r="M856" s="18"/>
      <c r="N856" s="19"/>
    </row>
    <row r="857">
      <c r="A857" s="14"/>
      <c r="B857" s="62"/>
      <c r="C857" s="63"/>
      <c r="D857" s="16"/>
      <c r="E857" s="16"/>
      <c r="F857" s="14"/>
      <c r="H857" s="16"/>
      <c r="I857" s="16"/>
      <c r="M857" s="18"/>
      <c r="N857" s="19"/>
    </row>
    <row r="858">
      <c r="A858" s="14"/>
      <c r="B858" s="62"/>
      <c r="C858" s="63"/>
      <c r="D858" s="16"/>
      <c r="E858" s="16"/>
      <c r="F858" s="14"/>
      <c r="H858" s="16"/>
      <c r="I858" s="16"/>
      <c r="M858" s="18"/>
      <c r="N858" s="19"/>
    </row>
    <row r="859">
      <c r="A859" s="14"/>
      <c r="B859" s="62"/>
      <c r="C859" s="63"/>
      <c r="D859" s="16"/>
      <c r="E859" s="16"/>
      <c r="F859" s="14"/>
      <c r="H859" s="16"/>
      <c r="I859" s="16"/>
      <c r="M859" s="18"/>
      <c r="N859" s="19"/>
    </row>
    <row r="860">
      <c r="A860" s="14"/>
      <c r="B860" s="62"/>
      <c r="C860" s="63"/>
      <c r="D860" s="16"/>
      <c r="E860" s="16"/>
      <c r="F860" s="14"/>
      <c r="H860" s="16"/>
      <c r="I860" s="16"/>
      <c r="M860" s="18"/>
      <c r="N860" s="19"/>
    </row>
    <row r="861">
      <c r="A861" s="14"/>
      <c r="B861" s="62"/>
      <c r="C861" s="63"/>
      <c r="D861" s="16"/>
      <c r="E861" s="16"/>
      <c r="F861" s="14"/>
      <c r="H861" s="16"/>
      <c r="I861" s="16"/>
      <c r="M861" s="18"/>
      <c r="N861" s="19"/>
    </row>
    <row r="862">
      <c r="A862" s="14"/>
      <c r="B862" s="62"/>
      <c r="C862" s="63"/>
      <c r="D862" s="16"/>
      <c r="E862" s="16"/>
      <c r="F862" s="14"/>
      <c r="H862" s="16"/>
      <c r="I862" s="16"/>
      <c r="M862" s="18"/>
      <c r="N862" s="19"/>
    </row>
    <row r="863">
      <c r="A863" s="14"/>
      <c r="B863" s="62"/>
      <c r="C863" s="63"/>
      <c r="D863" s="16"/>
      <c r="E863" s="16"/>
      <c r="F863" s="14"/>
      <c r="H863" s="16"/>
      <c r="I863" s="16"/>
      <c r="M863" s="18"/>
      <c r="N863" s="19"/>
    </row>
    <row r="864">
      <c r="A864" s="14"/>
      <c r="B864" s="62"/>
      <c r="C864" s="63"/>
      <c r="D864" s="16"/>
      <c r="E864" s="16"/>
      <c r="F864" s="14"/>
      <c r="H864" s="16"/>
      <c r="I864" s="16"/>
      <c r="M864" s="18"/>
      <c r="N864" s="19"/>
    </row>
    <row r="865">
      <c r="A865" s="14"/>
      <c r="B865" s="62"/>
      <c r="C865" s="63"/>
      <c r="D865" s="16"/>
      <c r="E865" s="16"/>
      <c r="F865" s="14"/>
      <c r="H865" s="16"/>
      <c r="I865" s="16"/>
      <c r="M865" s="18"/>
      <c r="N865" s="19"/>
    </row>
    <row r="866">
      <c r="A866" s="14"/>
      <c r="B866" s="62"/>
      <c r="C866" s="63"/>
      <c r="D866" s="16"/>
      <c r="E866" s="16"/>
      <c r="F866" s="14"/>
      <c r="H866" s="16"/>
      <c r="I866" s="16"/>
      <c r="M866" s="18"/>
      <c r="N866" s="19"/>
    </row>
    <row r="867">
      <c r="A867" s="14"/>
      <c r="B867" s="62"/>
      <c r="C867" s="63"/>
      <c r="D867" s="16"/>
      <c r="E867" s="16"/>
      <c r="F867" s="14"/>
      <c r="H867" s="16"/>
      <c r="I867" s="16"/>
      <c r="M867" s="18"/>
      <c r="N867" s="19"/>
    </row>
    <row r="868">
      <c r="A868" s="14"/>
      <c r="B868" s="62"/>
      <c r="C868" s="63"/>
      <c r="D868" s="16"/>
      <c r="E868" s="16"/>
      <c r="F868" s="14"/>
      <c r="H868" s="16"/>
      <c r="I868" s="16"/>
      <c r="M868" s="18"/>
      <c r="N868" s="19"/>
    </row>
    <row r="869">
      <c r="A869" s="14"/>
      <c r="B869" s="62"/>
      <c r="C869" s="63"/>
      <c r="D869" s="16"/>
      <c r="E869" s="16"/>
      <c r="F869" s="14"/>
      <c r="H869" s="16"/>
      <c r="I869" s="16"/>
      <c r="M869" s="18"/>
      <c r="N869" s="19"/>
    </row>
    <row r="870">
      <c r="A870" s="14"/>
      <c r="B870" s="62"/>
      <c r="C870" s="63"/>
      <c r="D870" s="16"/>
      <c r="E870" s="16"/>
      <c r="F870" s="14"/>
      <c r="H870" s="16"/>
      <c r="I870" s="16"/>
      <c r="M870" s="18"/>
      <c r="N870" s="19"/>
    </row>
    <row r="871">
      <c r="A871" s="14"/>
      <c r="B871" s="62"/>
      <c r="C871" s="63"/>
      <c r="D871" s="16"/>
      <c r="E871" s="16"/>
      <c r="F871" s="14"/>
      <c r="H871" s="16"/>
      <c r="I871" s="16"/>
      <c r="M871" s="18"/>
      <c r="N871" s="19"/>
    </row>
    <row r="872">
      <c r="A872" s="14"/>
      <c r="B872" s="62"/>
      <c r="C872" s="63"/>
      <c r="D872" s="16"/>
      <c r="E872" s="16"/>
      <c r="F872" s="14"/>
      <c r="H872" s="16"/>
      <c r="I872" s="16"/>
      <c r="M872" s="18"/>
      <c r="N872" s="19"/>
    </row>
    <row r="873">
      <c r="A873" s="14"/>
      <c r="B873" s="62"/>
      <c r="C873" s="63"/>
      <c r="D873" s="16"/>
      <c r="E873" s="16"/>
      <c r="F873" s="14"/>
      <c r="H873" s="16"/>
      <c r="I873" s="16"/>
      <c r="M873" s="18"/>
      <c r="N873" s="19"/>
    </row>
    <row r="874">
      <c r="A874" s="14"/>
      <c r="B874" s="62"/>
      <c r="C874" s="63"/>
      <c r="D874" s="16"/>
      <c r="E874" s="16"/>
      <c r="F874" s="14"/>
      <c r="H874" s="16"/>
      <c r="I874" s="16"/>
      <c r="M874" s="18"/>
      <c r="N874" s="19"/>
    </row>
    <row r="875">
      <c r="A875" s="14"/>
      <c r="B875" s="62"/>
      <c r="C875" s="63"/>
      <c r="D875" s="16"/>
      <c r="E875" s="16"/>
      <c r="F875" s="14"/>
      <c r="H875" s="16"/>
      <c r="I875" s="16"/>
      <c r="M875" s="18"/>
      <c r="N875" s="19"/>
    </row>
    <row r="876">
      <c r="A876" s="14"/>
      <c r="B876" s="62"/>
      <c r="C876" s="63"/>
      <c r="D876" s="16"/>
      <c r="E876" s="16"/>
      <c r="F876" s="14"/>
      <c r="H876" s="16"/>
      <c r="I876" s="16"/>
      <c r="M876" s="18"/>
      <c r="N876" s="19"/>
    </row>
    <row r="877">
      <c r="A877" s="14"/>
      <c r="B877" s="62"/>
      <c r="C877" s="63"/>
      <c r="D877" s="16"/>
      <c r="E877" s="16"/>
      <c r="F877" s="14"/>
      <c r="H877" s="16"/>
      <c r="I877" s="16"/>
      <c r="M877" s="18"/>
      <c r="N877" s="19"/>
    </row>
    <row r="878">
      <c r="A878" s="14"/>
      <c r="B878" s="62"/>
      <c r="C878" s="63"/>
      <c r="D878" s="16"/>
      <c r="E878" s="16"/>
      <c r="F878" s="14"/>
      <c r="H878" s="16"/>
      <c r="I878" s="16"/>
      <c r="M878" s="18"/>
      <c r="N878" s="19"/>
    </row>
    <row r="879">
      <c r="A879" s="14"/>
      <c r="B879" s="62"/>
      <c r="C879" s="63"/>
      <c r="D879" s="16"/>
      <c r="E879" s="16"/>
      <c r="F879" s="14"/>
      <c r="H879" s="16"/>
      <c r="I879" s="16"/>
      <c r="M879" s="18"/>
      <c r="N879" s="19"/>
    </row>
    <row r="880">
      <c r="A880" s="14"/>
      <c r="B880" s="62"/>
      <c r="C880" s="63"/>
      <c r="D880" s="16"/>
      <c r="E880" s="16"/>
      <c r="F880" s="14"/>
      <c r="H880" s="16"/>
      <c r="I880" s="16"/>
      <c r="M880" s="18"/>
      <c r="N880" s="19"/>
    </row>
    <row r="881">
      <c r="A881" s="14"/>
      <c r="B881" s="62"/>
      <c r="C881" s="63"/>
      <c r="D881" s="16"/>
      <c r="E881" s="16"/>
      <c r="F881" s="14"/>
      <c r="H881" s="16"/>
      <c r="I881" s="16"/>
      <c r="M881" s="18"/>
      <c r="N881" s="19"/>
    </row>
    <row r="882">
      <c r="A882" s="14"/>
      <c r="B882" s="62"/>
      <c r="C882" s="63"/>
      <c r="D882" s="16"/>
      <c r="E882" s="16"/>
      <c r="F882" s="14"/>
      <c r="H882" s="16"/>
      <c r="I882" s="16"/>
      <c r="M882" s="18"/>
      <c r="N882" s="19"/>
    </row>
    <row r="883">
      <c r="A883" s="14"/>
      <c r="B883" s="62"/>
      <c r="C883" s="63"/>
      <c r="D883" s="16"/>
      <c r="E883" s="16"/>
      <c r="F883" s="14"/>
      <c r="H883" s="16"/>
      <c r="I883" s="16"/>
      <c r="M883" s="18"/>
      <c r="N883" s="19"/>
    </row>
    <row r="884">
      <c r="A884" s="14"/>
      <c r="B884" s="62"/>
      <c r="C884" s="63"/>
      <c r="D884" s="16"/>
      <c r="E884" s="16"/>
      <c r="F884" s="14"/>
      <c r="H884" s="16"/>
      <c r="I884" s="16"/>
      <c r="M884" s="18"/>
      <c r="N884" s="19"/>
    </row>
    <row r="885">
      <c r="A885" s="14"/>
      <c r="B885" s="62"/>
      <c r="C885" s="63"/>
      <c r="D885" s="16"/>
      <c r="E885" s="16"/>
      <c r="F885" s="14"/>
      <c r="H885" s="16"/>
      <c r="I885" s="16"/>
      <c r="M885" s="18"/>
      <c r="N885" s="19"/>
    </row>
    <row r="886">
      <c r="A886" s="14"/>
      <c r="B886" s="62"/>
      <c r="C886" s="63"/>
      <c r="D886" s="16"/>
      <c r="E886" s="16"/>
      <c r="F886" s="14"/>
      <c r="H886" s="16"/>
      <c r="I886" s="16"/>
      <c r="M886" s="18"/>
      <c r="N886" s="19"/>
    </row>
    <row r="887">
      <c r="A887" s="14"/>
      <c r="B887" s="62"/>
      <c r="C887" s="63"/>
      <c r="D887" s="16"/>
      <c r="E887" s="16"/>
      <c r="F887" s="14"/>
      <c r="H887" s="16"/>
      <c r="I887" s="16"/>
      <c r="M887" s="18"/>
      <c r="N887" s="19"/>
    </row>
    <row r="888">
      <c r="A888" s="14"/>
      <c r="B888" s="62"/>
      <c r="C888" s="63"/>
      <c r="D888" s="16"/>
      <c r="E888" s="16"/>
      <c r="F888" s="14"/>
      <c r="H888" s="16"/>
      <c r="I888" s="16"/>
      <c r="M888" s="18"/>
      <c r="N888" s="19"/>
    </row>
    <row r="889">
      <c r="A889" s="14"/>
      <c r="B889" s="62"/>
      <c r="C889" s="63"/>
      <c r="D889" s="16"/>
      <c r="E889" s="16"/>
      <c r="F889" s="14"/>
      <c r="H889" s="16"/>
      <c r="I889" s="16"/>
      <c r="M889" s="18"/>
      <c r="N889" s="19"/>
    </row>
    <row r="890">
      <c r="A890" s="14"/>
      <c r="B890" s="62"/>
      <c r="C890" s="63"/>
      <c r="D890" s="16"/>
      <c r="E890" s="16"/>
      <c r="F890" s="14"/>
      <c r="H890" s="16"/>
      <c r="I890" s="16"/>
      <c r="M890" s="18"/>
      <c r="N890" s="19"/>
    </row>
    <row r="891">
      <c r="A891" s="14"/>
      <c r="B891" s="62"/>
      <c r="C891" s="63"/>
      <c r="D891" s="16"/>
      <c r="E891" s="16"/>
      <c r="F891" s="14"/>
      <c r="H891" s="16"/>
      <c r="I891" s="16"/>
      <c r="M891" s="18"/>
      <c r="N891" s="19"/>
    </row>
    <row r="892">
      <c r="A892" s="14"/>
      <c r="B892" s="62"/>
      <c r="C892" s="63"/>
      <c r="D892" s="16"/>
      <c r="E892" s="16"/>
      <c r="F892" s="14"/>
      <c r="H892" s="16"/>
      <c r="I892" s="16"/>
      <c r="M892" s="18"/>
      <c r="N892" s="19"/>
    </row>
    <row r="893">
      <c r="A893" s="14"/>
      <c r="B893" s="62"/>
      <c r="C893" s="63"/>
      <c r="D893" s="16"/>
      <c r="E893" s="16"/>
      <c r="F893" s="14"/>
      <c r="H893" s="16"/>
      <c r="I893" s="16"/>
      <c r="M893" s="18"/>
      <c r="N893" s="19"/>
    </row>
    <row r="894">
      <c r="A894" s="14"/>
      <c r="B894" s="62"/>
      <c r="C894" s="63"/>
      <c r="D894" s="16"/>
      <c r="E894" s="16"/>
      <c r="F894" s="14"/>
      <c r="H894" s="16"/>
      <c r="I894" s="16"/>
      <c r="M894" s="18"/>
      <c r="N894" s="19"/>
    </row>
    <row r="895">
      <c r="A895" s="14"/>
      <c r="B895" s="62"/>
      <c r="C895" s="63"/>
      <c r="D895" s="16"/>
      <c r="E895" s="16"/>
      <c r="F895" s="14"/>
      <c r="H895" s="16"/>
      <c r="I895" s="16"/>
      <c r="M895" s="18"/>
      <c r="N895" s="19"/>
    </row>
    <row r="896">
      <c r="A896" s="14"/>
      <c r="B896" s="62"/>
      <c r="C896" s="63"/>
      <c r="D896" s="16"/>
      <c r="E896" s="16"/>
      <c r="F896" s="14"/>
      <c r="H896" s="16"/>
      <c r="I896" s="16"/>
      <c r="M896" s="18"/>
      <c r="N896" s="19"/>
    </row>
    <row r="897">
      <c r="A897" s="14"/>
      <c r="B897" s="62"/>
      <c r="C897" s="63"/>
      <c r="D897" s="16"/>
      <c r="E897" s="16"/>
      <c r="F897" s="14"/>
      <c r="H897" s="16"/>
      <c r="I897" s="16"/>
      <c r="M897" s="18"/>
      <c r="N897" s="19"/>
    </row>
    <row r="898">
      <c r="A898" s="14"/>
      <c r="B898" s="62"/>
      <c r="C898" s="63"/>
      <c r="D898" s="16"/>
      <c r="E898" s="16"/>
      <c r="F898" s="14"/>
      <c r="H898" s="16"/>
      <c r="I898" s="16"/>
      <c r="M898" s="18"/>
      <c r="N898" s="19"/>
    </row>
    <row r="899">
      <c r="A899" s="14"/>
      <c r="B899" s="62"/>
      <c r="C899" s="63"/>
      <c r="D899" s="16"/>
      <c r="E899" s="16"/>
      <c r="F899" s="14"/>
      <c r="H899" s="16"/>
      <c r="I899" s="16"/>
      <c r="M899" s="18"/>
      <c r="N899" s="19"/>
    </row>
    <row r="900">
      <c r="A900" s="14"/>
      <c r="B900" s="62"/>
      <c r="C900" s="63"/>
      <c r="D900" s="16"/>
      <c r="E900" s="16"/>
      <c r="F900" s="14"/>
      <c r="H900" s="16"/>
      <c r="I900" s="16"/>
      <c r="M900" s="18"/>
      <c r="N900" s="19"/>
    </row>
    <row r="901">
      <c r="A901" s="14"/>
      <c r="B901" s="62"/>
      <c r="C901" s="63"/>
      <c r="D901" s="16"/>
      <c r="E901" s="16"/>
      <c r="F901" s="14"/>
      <c r="H901" s="16"/>
      <c r="I901" s="16"/>
      <c r="M901" s="18"/>
      <c r="N901" s="19"/>
    </row>
    <row r="902">
      <c r="A902" s="14"/>
      <c r="B902" s="62"/>
      <c r="C902" s="63"/>
      <c r="D902" s="16"/>
      <c r="E902" s="16"/>
      <c r="F902" s="14"/>
      <c r="H902" s="16"/>
      <c r="I902" s="16"/>
      <c r="M902" s="18"/>
      <c r="N902" s="19"/>
    </row>
    <row r="903">
      <c r="A903" s="14"/>
      <c r="B903" s="62"/>
      <c r="C903" s="63"/>
      <c r="D903" s="16"/>
      <c r="E903" s="16"/>
      <c r="F903" s="14"/>
      <c r="H903" s="16"/>
      <c r="I903" s="16"/>
      <c r="M903" s="18"/>
      <c r="N903" s="19"/>
    </row>
    <row r="904">
      <c r="A904" s="14"/>
      <c r="B904" s="62"/>
      <c r="C904" s="63"/>
      <c r="D904" s="16"/>
      <c r="E904" s="16"/>
      <c r="F904" s="14"/>
      <c r="H904" s="16"/>
      <c r="I904" s="16"/>
      <c r="M904" s="18"/>
      <c r="N904" s="19"/>
    </row>
    <row r="905">
      <c r="A905" s="14"/>
      <c r="B905" s="62"/>
      <c r="C905" s="63"/>
      <c r="D905" s="16"/>
      <c r="E905" s="16"/>
      <c r="F905" s="14"/>
      <c r="H905" s="16"/>
      <c r="I905" s="16"/>
      <c r="M905" s="18"/>
      <c r="N905" s="19"/>
    </row>
    <row r="906">
      <c r="A906" s="14"/>
      <c r="B906" s="62"/>
      <c r="C906" s="63"/>
      <c r="D906" s="16"/>
      <c r="E906" s="16"/>
      <c r="F906" s="14"/>
      <c r="H906" s="16"/>
      <c r="I906" s="16"/>
      <c r="M906" s="18"/>
      <c r="N906" s="19"/>
    </row>
    <row r="907">
      <c r="A907" s="14"/>
      <c r="B907" s="62"/>
      <c r="C907" s="63"/>
      <c r="D907" s="16"/>
      <c r="E907" s="16"/>
      <c r="F907" s="14"/>
      <c r="H907" s="16"/>
      <c r="I907" s="16"/>
      <c r="M907" s="18"/>
      <c r="N907" s="19"/>
    </row>
    <row r="908">
      <c r="A908" s="14"/>
      <c r="B908" s="62"/>
      <c r="C908" s="63"/>
      <c r="D908" s="16"/>
      <c r="E908" s="16"/>
      <c r="F908" s="14"/>
      <c r="H908" s="16"/>
      <c r="I908" s="16"/>
      <c r="M908" s="18"/>
      <c r="N908" s="19"/>
    </row>
    <row r="909">
      <c r="A909" s="14"/>
      <c r="B909" s="62"/>
      <c r="C909" s="63"/>
      <c r="D909" s="16"/>
      <c r="E909" s="16"/>
      <c r="F909" s="14"/>
      <c r="H909" s="16"/>
      <c r="I909" s="16"/>
      <c r="M909" s="18"/>
      <c r="N909" s="19"/>
    </row>
    <row r="910">
      <c r="A910" s="14"/>
      <c r="B910" s="62"/>
      <c r="C910" s="63"/>
      <c r="D910" s="16"/>
      <c r="E910" s="16"/>
      <c r="F910" s="14"/>
      <c r="H910" s="16"/>
      <c r="I910" s="16"/>
      <c r="M910" s="18"/>
      <c r="N910" s="19"/>
    </row>
    <row r="911">
      <c r="A911" s="14"/>
      <c r="B911" s="62"/>
      <c r="C911" s="63"/>
      <c r="D911" s="16"/>
      <c r="E911" s="16"/>
      <c r="F911" s="14"/>
      <c r="H911" s="16"/>
      <c r="I911" s="16"/>
      <c r="M911" s="18"/>
      <c r="N911" s="19"/>
    </row>
    <row r="912">
      <c r="A912" s="14"/>
      <c r="B912" s="62"/>
      <c r="C912" s="63"/>
      <c r="D912" s="16"/>
      <c r="E912" s="16"/>
      <c r="F912" s="14"/>
      <c r="H912" s="16"/>
      <c r="I912" s="16"/>
      <c r="M912" s="18"/>
      <c r="N912" s="19"/>
    </row>
    <row r="913">
      <c r="A913" s="14"/>
      <c r="B913" s="62"/>
      <c r="C913" s="63"/>
      <c r="D913" s="16"/>
      <c r="E913" s="16"/>
      <c r="F913" s="14"/>
      <c r="H913" s="16"/>
      <c r="I913" s="16"/>
      <c r="M913" s="18"/>
      <c r="N913" s="19"/>
    </row>
    <row r="914">
      <c r="A914" s="14"/>
      <c r="B914" s="62"/>
      <c r="C914" s="63"/>
      <c r="D914" s="16"/>
      <c r="E914" s="16"/>
      <c r="F914" s="14"/>
      <c r="H914" s="16"/>
      <c r="I914" s="16"/>
      <c r="M914" s="18"/>
      <c r="N914" s="19"/>
    </row>
    <row r="915">
      <c r="A915" s="14"/>
      <c r="B915" s="62"/>
      <c r="C915" s="63"/>
      <c r="D915" s="16"/>
      <c r="E915" s="16"/>
      <c r="F915" s="14"/>
      <c r="H915" s="16"/>
      <c r="I915" s="16"/>
      <c r="M915" s="18"/>
      <c r="N915" s="19"/>
    </row>
    <row r="916">
      <c r="A916" s="14"/>
      <c r="B916" s="62"/>
      <c r="C916" s="63"/>
      <c r="D916" s="16"/>
      <c r="E916" s="16"/>
      <c r="F916" s="14"/>
      <c r="H916" s="16"/>
      <c r="I916" s="16"/>
      <c r="M916" s="18"/>
      <c r="N916" s="19"/>
    </row>
    <row r="917">
      <c r="A917" s="14"/>
      <c r="B917" s="62"/>
      <c r="C917" s="63"/>
      <c r="D917" s="16"/>
      <c r="E917" s="16"/>
      <c r="F917" s="14"/>
      <c r="H917" s="16"/>
      <c r="I917" s="16"/>
      <c r="M917" s="18"/>
      <c r="N917" s="19"/>
    </row>
    <row r="918">
      <c r="A918" s="14"/>
      <c r="B918" s="62"/>
      <c r="C918" s="63"/>
      <c r="D918" s="16"/>
      <c r="E918" s="16"/>
      <c r="F918" s="14"/>
      <c r="H918" s="16"/>
      <c r="I918" s="16"/>
      <c r="M918" s="18"/>
      <c r="N918" s="19"/>
    </row>
    <row r="919">
      <c r="A919" s="14"/>
      <c r="B919" s="62"/>
      <c r="C919" s="63"/>
      <c r="D919" s="16"/>
      <c r="E919" s="16"/>
      <c r="F919" s="14"/>
      <c r="H919" s="16"/>
      <c r="I919" s="16"/>
      <c r="M919" s="18"/>
      <c r="N919" s="19"/>
    </row>
    <row r="920">
      <c r="A920" s="14"/>
      <c r="B920" s="62"/>
      <c r="C920" s="63"/>
      <c r="D920" s="16"/>
      <c r="E920" s="16"/>
      <c r="F920" s="14"/>
      <c r="H920" s="16"/>
      <c r="I920" s="16"/>
      <c r="M920" s="18"/>
      <c r="N920" s="19"/>
    </row>
    <row r="921">
      <c r="A921" s="14"/>
      <c r="B921" s="62"/>
      <c r="C921" s="63"/>
      <c r="D921" s="16"/>
      <c r="E921" s="16"/>
      <c r="F921" s="14"/>
      <c r="H921" s="16"/>
      <c r="I921" s="16"/>
      <c r="M921" s="18"/>
      <c r="N921" s="19"/>
    </row>
    <row r="922">
      <c r="A922" s="14"/>
      <c r="B922" s="62"/>
      <c r="C922" s="63"/>
      <c r="D922" s="16"/>
      <c r="E922" s="16"/>
      <c r="F922" s="14"/>
      <c r="H922" s="16"/>
      <c r="I922" s="16"/>
      <c r="M922" s="18"/>
      <c r="N922" s="19"/>
    </row>
    <row r="923">
      <c r="A923" s="14"/>
      <c r="B923" s="62"/>
      <c r="C923" s="63"/>
      <c r="D923" s="16"/>
      <c r="E923" s="16"/>
      <c r="F923" s="14"/>
      <c r="H923" s="16"/>
      <c r="I923" s="16"/>
      <c r="M923" s="18"/>
      <c r="N923" s="19"/>
    </row>
    <row r="924">
      <c r="A924" s="14"/>
      <c r="B924" s="62"/>
      <c r="C924" s="63"/>
      <c r="D924" s="16"/>
      <c r="E924" s="16"/>
      <c r="F924" s="14"/>
      <c r="H924" s="16"/>
      <c r="I924" s="16"/>
      <c r="M924" s="18"/>
      <c r="N924" s="19"/>
    </row>
    <row r="925">
      <c r="A925" s="14"/>
      <c r="B925" s="62"/>
      <c r="C925" s="63"/>
      <c r="D925" s="16"/>
      <c r="E925" s="16"/>
      <c r="F925" s="14"/>
      <c r="H925" s="16"/>
      <c r="I925" s="16"/>
      <c r="M925" s="18"/>
      <c r="N925" s="19"/>
    </row>
    <row r="926">
      <c r="A926" s="14"/>
      <c r="B926" s="62"/>
      <c r="C926" s="63"/>
      <c r="D926" s="16"/>
      <c r="E926" s="16"/>
      <c r="F926" s="14"/>
      <c r="H926" s="16"/>
      <c r="I926" s="16"/>
      <c r="M926" s="18"/>
      <c r="N926" s="19"/>
    </row>
    <row r="927">
      <c r="A927" s="14"/>
      <c r="B927" s="62"/>
      <c r="C927" s="63"/>
      <c r="D927" s="16"/>
      <c r="E927" s="16"/>
      <c r="F927" s="14"/>
      <c r="H927" s="16"/>
      <c r="I927" s="16"/>
      <c r="M927" s="18"/>
      <c r="N927" s="19"/>
    </row>
    <row r="928">
      <c r="A928" s="14"/>
      <c r="B928" s="62"/>
      <c r="C928" s="63"/>
      <c r="D928" s="16"/>
      <c r="E928" s="16"/>
      <c r="F928" s="14"/>
      <c r="H928" s="16"/>
      <c r="I928" s="16"/>
      <c r="M928" s="18"/>
      <c r="N928" s="19"/>
    </row>
    <row r="929">
      <c r="A929" s="14"/>
      <c r="B929" s="62"/>
      <c r="C929" s="63"/>
      <c r="D929" s="16"/>
      <c r="E929" s="16"/>
      <c r="F929" s="14"/>
      <c r="H929" s="16"/>
      <c r="I929" s="16"/>
      <c r="M929" s="18"/>
      <c r="N929" s="19"/>
    </row>
    <row r="930">
      <c r="A930" s="14"/>
      <c r="B930" s="62"/>
      <c r="C930" s="63"/>
      <c r="D930" s="16"/>
      <c r="E930" s="16"/>
      <c r="F930" s="14"/>
      <c r="H930" s="16"/>
      <c r="I930" s="16"/>
      <c r="M930" s="18"/>
      <c r="N930" s="19"/>
    </row>
    <row r="931">
      <c r="A931" s="14"/>
      <c r="B931" s="62"/>
      <c r="C931" s="63"/>
      <c r="D931" s="16"/>
      <c r="E931" s="16"/>
      <c r="F931" s="14"/>
      <c r="H931" s="16"/>
      <c r="I931" s="16"/>
      <c r="M931" s="18"/>
      <c r="N931" s="19"/>
    </row>
    <row r="932">
      <c r="A932" s="14"/>
      <c r="B932" s="62"/>
      <c r="C932" s="63"/>
      <c r="D932" s="16"/>
      <c r="E932" s="16"/>
      <c r="F932" s="14"/>
      <c r="H932" s="16"/>
      <c r="I932" s="16"/>
      <c r="M932" s="18"/>
      <c r="N932" s="19"/>
    </row>
    <row r="933">
      <c r="A933" s="14"/>
      <c r="B933" s="62"/>
      <c r="C933" s="63"/>
      <c r="D933" s="16"/>
      <c r="E933" s="16"/>
      <c r="F933" s="14"/>
      <c r="H933" s="16"/>
      <c r="I933" s="16"/>
      <c r="M933" s="18"/>
      <c r="N933" s="19"/>
    </row>
    <row r="934">
      <c r="A934" s="14"/>
      <c r="B934" s="62"/>
      <c r="C934" s="63"/>
      <c r="D934" s="16"/>
      <c r="E934" s="16"/>
      <c r="F934" s="14"/>
      <c r="H934" s="16"/>
      <c r="I934" s="16"/>
      <c r="M934" s="18"/>
      <c r="N934" s="19"/>
    </row>
    <row r="935">
      <c r="A935" s="14"/>
      <c r="B935" s="62"/>
      <c r="C935" s="63"/>
      <c r="D935" s="16"/>
      <c r="E935" s="16"/>
      <c r="F935" s="14"/>
      <c r="H935" s="16"/>
      <c r="I935" s="16"/>
      <c r="M935" s="18"/>
      <c r="N935" s="19"/>
    </row>
    <row r="936">
      <c r="A936" s="14"/>
      <c r="B936" s="62"/>
      <c r="C936" s="63"/>
      <c r="D936" s="16"/>
      <c r="E936" s="16"/>
      <c r="F936" s="14"/>
      <c r="H936" s="16"/>
      <c r="I936" s="16"/>
      <c r="M936" s="18"/>
      <c r="N936" s="19"/>
    </row>
    <row r="937">
      <c r="A937" s="14"/>
      <c r="B937" s="62"/>
      <c r="C937" s="63"/>
      <c r="D937" s="16"/>
      <c r="E937" s="16"/>
      <c r="F937" s="14"/>
      <c r="H937" s="16"/>
      <c r="I937" s="16"/>
      <c r="M937" s="18"/>
      <c r="N937" s="19"/>
    </row>
    <row r="938">
      <c r="A938" s="14"/>
      <c r="B938" s="62"/>
      <c r="C938" s="63"/>
      <c r="D938" s="16"/>
      <c r="E938" s="16"/>
      <c r="F938" s="14"/>
      <c r="H938" s="16"/>
      <c r="I938" s="16"/>
      <c r="M938" s="18"/>
      <c r="N938" s="19"/>
    </row>
    <row r="939">
      <c r="A939" s="14"/>
      <c r="B939" s="62"/>
      <c r="C939" s="63"/>
      <c r="D939" s="16"/>
      <c r="E939" s="16"/>
      <c r="F939" s="14"/>
      <c r="H939" s="16"/>
      <c r="I939" s="16"/>
      <c r="M939" s="18"/>
      <c r="N939" s="19"/>
    </row>
    <row r="940">
      <c r="A940" s="14"/>
      <c r="B940" s="62"/>
      <c r="C940" s="63"/>
      <c r="D940" s="16"/>
      <c r="E940" s="16"/>
      <c r="F940" s="14"/>
      <c r="H940" s="16"/>
      <c r="I940" s="16"/>
      <c r="M940" s="18"/>
      <c r="N940" s="19"/>
    </row>
    <row r="941">
      <c r="A941" s="14"/>
      <c r="B941" s="62"/>
      <c r="C941" s="63"/>
      <c r="D941" s="16"/>
      <c r="E941" s="16"/>
      <c r="F941" s="14"/>
      <c r="H941" s="16"/>
      <c r="I941" s="16"/>
      <c r="M941" s="18"/>
      <c r="N941" s="19"/>
    </row>
    <row r="942">
      <c r="A942" s="14"/>
      <c r="B942" s="62"/>
      <c r="C942" s="63"/>
      <c r="D942" s="16"/>
      <c r="E942" s="16"/>
      <c r="F942" s="14"/>
      <c r="H942" s="16"/>
      <c r="I942" s="16"/>
      <c r="M942" s="18"/>
      <c r="N942" s="19"/>
    </row>
    <row r="943">
      <c r="A943" s="14"/>
      <c r="B943" s="62"/>
      <c r="C943" s="63"/>
      <c r="D943" s="16"/>
      <c r="E943" s="16"/>
      <c r="F943" s="14"/>
      <c r="H943" s="16"/>
      <c r="I943" s="16"/>
      <c r="M943" s="18"/>
      <c r="N943" s="19"/>
    </row>
    <row r="944">
      <c r="A944" s="14"/>
      <c r="B944" s="62"/>
      <c r="C944" s="63"/>
      <c r="D944" s="16"/>
      <c r="E944" s="16"/>
      <c r="F944" s="14"/>
      <c r="H944" s="16"/>
      <c r="I944" s="16"/>
      <c r="M944" s="18"/>
      <c r="N944" s="19"/>
    </row>
    <row r="945">
      <c r="A945" s="14"/>
      <c r="B945" s="62"/>
      <c r="C945" s="63"/>
      <c r="D945" s="16"/>
      <c r="E945" s="16"/>
      <c r="F945" s="14"/>
      <c r="H945" s="16"/>
      <c r="I945" s="16"/>
      <c r="M945" s="18"/>
      <c r="N945" s="19"/>
    </row>
    <row r="946">
      <c r="A946" s="14"/>
      <c r="B946" s="62"/>
      <c r="C946" s="63"/>
      <c r="D946" s="16"/>
      <c r="E946" s="16"/>
      <c r="F946" s="14"/>
      <c r="H946" s="16"/>
      <c r="I946" s="16"/>
      <c r="M946" s="18"/>
      <c r="N946" s="19"/>
    </row>
    <row r="947">
      <c r="A947" s="14"/>
      <c r="B947" s="62"/>
      <c r="C947" s="63"/>
      <c r="D947" s="16"/>
      <c r="E947" s="16"/>
      <c r="F947" s="14"/>
      <c r="H947" s="16"/>
      <c r="I947" s="16"/>
      <c r="M947" s="18"/>
      <c r="N947" s="19"/>
    </row>
    <row r="948">
      <c r="A948" s="14"/>
      <c r="B948" s="62"/>
      <c r="C948" s="63"/>
      <c r="D948" s="16"/>
      <c r="E948" s="16"/>
      <c r="F948" s="14"/>
      <c r="H948" s="16"/>
      <c r="I948" s="16"/>
      <c r="M948" s="18"/>
      <c r="N948" s="19"/>
    </row>
    <row r="949">
      <c r="A949" s="14"/>
      <c r="B949" s="62"/>
      <c r="C949" s="63"/>
      <c r="D949" s="16"/>
      <c r="E949" s="16"/>
      <c r="F949" s="14"/>
      <c r="H949" s="16"/>
      <c r="I949" s="16"/>
      <c r="M949" s="18"/>
      <c r="N949" s="19"/>
    </row>
    <row r="950">
      <c r="A950" s="14"/>
      <c r="B950" s="62"/>
      <c r="C950" s="63"/>
      <c r="D950" s="16"/>
      <c r="E950" s="16"/>
      <c r="F950" s="14"/>
      <c r="H950" s="16"/>
      <c r="I950" s="16"/>
      <c r="M950" s="18"/>
      <c r="N950" s="19"/>
    </row>
    <row r="951">
      <c r="A951" s="14"/>
      <c r="B951" s="62"/>
      <c r="C951" s="63"/>
      <c r="D951" s="16"/>
      <c r="E951" s="16"/>
      <c r="F951" s="14"/>
      <c r="H951" s="16"/>
      <c r="I951" s="16"/>
      <c r="M951" s="18"/>
      <c r="N951" s="19"/>
    </row>
    <row r="952">
      <c r="A952" s="14"/>
      <c r="B952" s="62"/>
      <c r="C952" s="63"/>
      <c r="D952" s="16"/>
      <c r="E952" s="16"/>
      <c r="F952" s="14"/>
      <c r="H952" s="16"/>
      <c r="I952" s="16"/>
      <c r="M952" s="18"/>
      <c r="N952" s="19"/>
    </row>
    <row r="953">
      <c r="A953" s="14"/>
      <c r="B953" s="62"/>
      <c r="C953" s="63"/>
      <c r="D953" s="16"/>
      <c r="E953" s="16"/>
      <c r="F953" s="14"/>
      <c r="H953" s="16"/>
      <c r="I953" s="16"/>
      <c r="M953" s="18"/>
      <c r="N953" s="19"/>
    </row>
    <row r="954">
      <c r="A954" s="14"/>
      <c r="B954" s="62"/>
      <c r="C954" s="63"/>
      <c r="D954" s="16"/>
      <c r="E954" s="16"/>
      <c r="F954" s="14"/>
      <c r="H954" s="16"/>
      <c r="I954" s="16"/>
      <c r="M954" s="18"/>
      <c r="N954" s="19"/>
    </row>
    <row r="955">
      <c r="A955" s="14"/>
      <c r="B955" s="62"/>
      <c r="C955" s="63"/>
      <c r="D955" s="16"/>
      <c r="E955" s="16"/>
      <c r="F955" s="14"/>
      <c r="H955" s="16"/>
      <c r="I955" s="16"/>
      <c r="M955" s="18"/>
      <c r="N955" s="19"/>
    </row>
    <row r="956">
      <c r="A956" s="14"/>
      <c r="B956" s="62"/>
      <c r="C956" s="63"/>
      <c r="D956" s="16"/>
      <c r="E956" s="16"/>
      <c r="F956" s="14"/>
      <c r="H956" s="16"/>
      <c r="I956" s="16"/>
      <c r="M956" s="18"/>
      <c r="N956" s="19"/>
    </row>
    <row r="957">
      <c r="A957" s="14"/>
      <c r="B957" s="62"/>
      <c r="C957" s="63"/>
      <c r="D957" s="16"/>
      <c r="E957" s="16"/>
      <c r="F957" s="14"/>
      <c r="H957" s="16"/>
      <c r="I957" s="16"/>
      <c r="M957" s="18"/>
      <c r="N957" s="19"/>
    </row>
    <row r="958">
      <c r="A958" s="14"/>
      <c r="B958" s="62"/>
      <c r="C958" s="63"/>
      <c r="D958" s="16"/>
      <c r="E958" s="16"/>
      <c r="F958" s="14"/>
      <c r="H958" s="16"/>
      <c r="I958" s="16"/>
      <c r="M958" s="18"/>
      <c r="N958" s="19"/>
    </row>
    <row r="959">
      <c r="A959" s="14"/>
      <c r="B959" s="62"/>
      <c r="C959" s="63"/>
      <c r="D959" s="16"/>
      <c r="E959" s="16"/>
      <c r="F959" s="14"/>
      <c r="H959" s="16"/>
      <c r="I959" s="16"/>
      <c r="M959" s="18"/>
      <c r="N959" s="19"/>
    </row>
    <row r="960">
      <c r="A960" s="14"/>
      <c r="B960" s="62"/>
      <c r="C960" s="63"/>
      <c r="D960" s="16"/>
      <c r="E960" s="16"/>
      <c r="F960" s="14"/>
      <c r="H960" s="16"/>
      <c r="I960" s="16"/>
      <c r="M960" s="18"/>
      <c r="N960" s="19"/>
    </row>
    <row r="961">
      <c r="A961" s="14"/>
      <c r="B961" s="62"/>
      <c r="C961" s="63"/>
      <c r="D961" s="16"/>
      <c r="E961" s="16"/>
      <c r="F961" s="14"/>
      <c r="H961" s="16"/>
      <c r="I961" s="16"/>
      <c r="M961" s="18"/>
      <c r="N961" s="19"/>
    </row>
    <row r="962">
      <c r="A962" s="14"/>
      <c r="B962" s="62"/>
      <c r="C962" s="63"/>
      <c r="D962" s="16"/>
      <c r="E962" s="16"/>
      <c r="F962" s="14"/>
      <c r="H962" s="16"/>
      <c r="I962" s="16"/>
      <c r="M962" s="18"/>
      <c r="N962" s="19"/>
    </row>
    <row r="963">
      <c r="A963" s="14"/>
      <c r="B963" s="62"/>
      <c r="C963" s="63"/>
      <c r="D963" s="16"/>
      <c r="E963" s="16"/>
      <c r="F963" s="14"/>
      <c r="H963" s="16"/>
      <c r="I963" s="16"/>
      <c r="M963" s="18"/>
      <c r="N963" s="19"/>
    </row>
    <row r="964">
      <c r="A964" s="14"/>
      <c r="B964" s="62"/>
      <c r="C964" s="63"/>
      <c r="D964" s="16"/>
      <c r="E964" s="16"/>
      <c r="F964" s="14"/>
      <c r="H964" s="16"/>
      <c r="I964" s="16"/>
      <c r="M964" s="18"/>
      <c r="N964" s="19"/>
    </row>
    <row r="965">
      <c r="A965" s="14"/>
      <c r="B965" s="62"/>
      <c r="C965" s="63"/>
      <c r="D965" s="16"/>
      <c r="E965" s="16"/>
      <c r="F965" s="14"/>
      <c r="H965" s="16"/>
      <c r="I965" s="16"/>
      <c r="M965" s="18"/>
      <c r="N965" s="19"/>
    </row>
    <row r="966">
      <c r="A966" s="14"/>
      <c r="B966" s="62"/>
      <c r="C966" s="63"/>
      <c r="D966" s="16"/>
      <c r="E966" s="16"/>
      <c r="F966" s="14"/>
      <c r="H966" s="16"/>
      <c r="I966" s="16"/>
      <c r="M966" s="18"/>
      <c r="N966" s="19"/>
    </row>
    <row r="967">
      <c r="A967" s="14"/>
      <c r="B967" s="62"/>
      <c r="C967" s="63"/>
      <c r="D967" s="16"/>
      <c r="E967" s="16"/>
      <c r="F967" s="14"/>
      <c r="H967" s="16"/>
      <c r="I967" s="16"/>
      <c r="M967" s="18"/>
      <c r="N967" s="19"/>
    </row>
    <row r="968">
      <c r="A968" s="14"/>
      <c r="B968" s="62"/>
      <c r="C968" s="63"/>
      <c r="D968" s="16"/>
      <c r="E968" s="16"/>
      <c r="F968" s="14"/>
      <c r="H968" s="16"/>
      <c r="I968" s="16"/>
      <c r="M968" s="18"/>
      <c r="N968" s="19"/>
    </row>
    <row r="969">
      <c r="A969" s="14"/>
      <c r="B969" s="62"/>
      <c r="C969" s="63"/>
      <c r="D969" s="16"/>
      <c r="E969" s="16"/>
      <c r="F969" s="14"/>
      <c r="H969" s="16"/>
      <c r="I969" s="16"/>
      <c r="M969" s="18"/>
      <c r="N969" s="19"/>
    </row>
    <row r="970">
      <c r="A970" s="14"/>
      <c r="B970" s="62"/>
      <c r="C970" s="63"/>
      <c r="D970" s="16"/>
      <c r="E970" s="16"/>
      <c r="F970" s="14"/>
      <c r="H970" s="16"/>
      <c r="I970" s="16"/>
      <c r="M970" s="18"/>
      <c r="N970" s="19"/>
    </row>
    <row r="971">
      <c r="A971" s="14"/>
      <c r="B971" s="62"/>
      <c r="C971" s="63"/>
      <c r="D971" s="16"/>
      <c r="E971" s="16"/>
      <c r="F971" s="14"/>
      <c r="H971" s="16"/>
      <c r="I971" s="16"/>
      <c r="M971" s="18"/>
      <c r="N971" s="19"/>
    </row>
    <row r="972">
      <c r="A972" s="14"/>
      <c r="B972" s="62"/>
      <c r="C972" s="63"/>
      <c r="D972" s="16"/>
      <c r="E972" s="16"/>
      <c r="F972" s="14"/>
      <c r="H972" s="16"/>
      <c r="I972" s="16"/>
      <c r="M972" s="18"/>
      <c r="N972" s="19"/>
    </row>
    <row r="973">
      <c r="A973" s="14"/>
      <c r="B973" s="62"/>
      <c r="C973" s="63"/>
      <c r="D973" s="16"/>
      <c r="E973" s="16"/>
      <c r="F973" s="14"/>
      <c r="H973" s="16"/>
      <c r="I973" s="16"/>
      <c r="M973" s="18"/>
      <c r="N973" s="19"/>
    </row>
    <row r="974">
      <c r="A974" s="14"/>
      <c r="B974" s="62"/>
      <c r="C974" s="63"/>
      <c r="D974" s="16"/>
      <c r="E974" s="16"/>
      <c r="F974" s="14"/>
      <c r="H974" s="16"/>
      <c r="I974" s="16"/>
      <c r="M974" s="18"/>
      <c r="N974" s="19"/>
    </row>
    <row r="975">
      <c r="A975" s="14"/>
      <c r="B975" s="62"/>
      <c r="C975" s="63"/>
      <c r="D975" s="16"/>
      <c r="E975" s="16"/>
      <c r="F975" s="14"/>
      <c r="H975" s="16"/>
      <c r="I975" s="16"/>
      <c r="M975" s="18"/>
      <c r="N975" s="19"/>
    </row>
    <row r="976">
      <c r="A976" s="14"/>
      <c r="B976" s="62"/>
      <c r="C976" s="63"/>
      <c r="D976" s="16"/>
      <c r="E976" s="16"/>
      <c r="F976" s="14"/>
      <c r="H976" s="16"/>
      <c r="I976" s="16"/>
      <c r="M976" s="18"/>
      <c r="N976" s="19"/>
    </row>
    <row r="977">
      <c r="A977" s="14"/>
      <c r="B977" s="62"/>
      <c r="C977" s="63"/>
      <c r="D977" s="16"/>
      <c r="E977" s="16"/>
      <c r="F977" s="14"/>
      <c r="H977" s="16"/>
      <c r="I977" s="16"/>
      <c r="M977" s="18"/>
      <c r="N977" s="19"/>
    </row>
    <row r="978">
      <c r="A978" s="14"/>
      <c r="B978" s="62"/>
      <c r="C978" s="63"/>
      <c r="D978" s="16"/>
      <c r="E978" s="16"/>
      <c r="F978" s="14"/>
      <c r="H978" s="16"/>
      <c r="I978" s="16"/>
      <c r="M978" s="18"/>
      <c r="N978" s="19"/>
    </row>
    <row r="979">
      <c r="A979" s="14"/>
      <c r="B979" s="62"/>
      <c r="C979" s="63"/>
      <c r="D979" s="16"/>
      <c r="E979" s="16"/>
      <c r="F979" s="14"/>
      <c r="H979" s="16"/>
      <c r="I979" s="16"/>
      <c r="M979" s="18"/>
      <c r="N979" s="19"/>
    </row>
    <row r="980">
      <c r="A980" s="14"/>
      <c r="B980" s="62"/>
      <c r="C980" s="63"/>
      <c r="D980" s="16"/>
      <c r="E980" s="16"/>
      <c r="F980" s="14"/>
      <c r="H980" s="16"/>
      <c r="I980" s="16"/>
      <c r="M980" s="18"/>
      <c r="N980" s="19"/>
    </row>
    <row r="981">
      <c r="A981" s="14"/>
      <c r="B981" s="62"/>
      <c r="C981" s="63"/>
      <c r="D981" s="16"/>
      <c r="E981" s="16"/>
      <c r="F981" s="14"/>
      <c r="H981" s="16"/>
      <c r="I981" s="16"/>
      <c r="M981" s="18"/>
      <c r="N981" s="19"/>
    </row>
    <row r="982">
      <c r="A982" s="14"/>
      <c r="B982" s="62"/>
      <c r="C982" s="63"/>
      <c r="D982" s="16"/>
      <c r="E982" s="16"/>
      <c r="F982" s="14"/>
      <c r="H982" s="16"/>
      <c r="I982" s="16"/>
      <c r="M982" s="18"/>
      <c r="N982" s="19"/>
    </row>
    <row r="983">
      <c r="A983" s="14"/>
      <c r="B983" s="62"/>
      <c r="C983" s="63"/>
      <c r="D983" s="16"/>
      <c r="E983" s="16"/>
      <c r="F983" s="14"/>
      <c r="H983" s="16"/>
      <c r="I983" s="16"/>
      <c r="M983" s="18"/>
      <c r="N983" s="19"/>
    </row>
    <row r="984">
      <c r="A984" s="14"/>
      <c r="B984" s="62"/>
      <c r="C984" s="63"/>
      <c r="D984" s="16"/>
      <c r="E984" s="16"/>
      <c r="F984" s="14"/>
      <c r="H984" s="16"/>
      <c r="I984" s="16"/>
      <c r="M984" s="18"/>
      <c r="N984" s="19"/>
    </row>
    <row r="985">
      <c r="A985" s="14"/>
      <c r="B985" s="62"/>
      <c r="C985" s="63"/>
      <c r="D985" s="16"/>
      <c r="E985" s="16"/>
      <c r="F985" s="14"/>
      <c r="H985" s="16"/>
      <c r="I985" s="16"/>
      <c r="M985" s="18"/>
      <c r="N985" s="19"/>
    </row>
    <row r="986">
      <c r="A986" s="14"/>
      <c r="B986" s="62"/>
      <c r="C986" s="63"/>
      <c r="D986" s="16"/>
      <c r="E986" s="16"/>
      <c r="F986" s="14"/>
      <c r="H986" s="16"/>
      <c r="I986" s="16"/>
      <c r="M986" s="18"/>
      <c r="N986" s="19"/>
    </row>
    <row r="987">
      <c r="A987" s="14"/>
      <c r="B987" s="62"/>
      <c r="C987" s="63"/>
      <c r="D987" s="16"/>
      <c r="E987" s="16"/>
      <c r="F987" s="14"/>
      <c r="H987" s="16"/>
      <c r="I987" s="16"/>
      <c r="M987" s="18"/>
      <c r="N987" s="19"/>
    </row>
    <row r="988">
      <c r="A988" s="14"/>
      <c r="B988" s="62"/>
      <c r="C988" s="63"/>
      <c r="D988" s="16"/>
      <c r="E988" s="16"/>
      <c r="F988" s="14"/>
      <c r="H988" s="16"/>
      <c r="I988" s="16"/>
      <c r="M988" s="18"/>
      <c r="N988" s="19"/>
    </row>
    <row r="989">
      <c r="A989" s="14"/>
      <c r="B989" s="62"/>
      <c r="C989" s="63"/>
      <c r="D989" s="16"/>
      <c r="E989" s="16"/>
      <c r="F989" s="14"/>
      <c r="H989" s="16"/>
      <c r="I989" s="16"/>
      <c r="M989" s="18"/>
      <c r="N989" s="19"/>
    </row>
    <row r="990">
      <c r="A990" s="14"/>
      <c r="B990" s="62"/>
      <c r="C990" s="63"/>
      <c r="D990" s="16"/>
      <c r="E990" s="16"/>
      <c r="F990" s="14"/>
      <c r="H990" s="16"/>
      <c r="I990" s="16"/>
      <c r="M990" s="18"/>
      <c r="N990" s="19"/>
    </row>
    <row r="991">
      <c r="A991" s="14"/>
      <c r="B991" s="62"/>
      <c r="C991" s="63"/>
      <c r="D991" s="16"/>
      <c r="E991" s="16"/>
      <c r="F991" s="14"/>
      <c r="H991" s="16"/>
      <c r="I991" s="16"/>
      <c r="M991" s="18"/>
      <c r="N991" s="19"/>
    </row>
    <row r="992">
      <c r="A992" s="14"/>
      <c r="B992" s="62"/>
      <c r="C992" s="63"/>
      <c r="D992" s="16"/>
      <c r="E992" s="16"/>
      <c r="F992" s="14"/>
      <c r="H992" s="16"/>
      <c r="I992" s="16"/>
      <c r="M992" s="18"/>
      <c r="N992" s="19"/>
    </row>
    <row r="993">
      <c r="A993" s="14"/>
      <c r="B993" s="62"/>
      <c r="C993" s="63"/>
      <c r="D993" s="16"/>
      <c r="E993" s="16"/>
      <c r="F993" s="14"/>
      <c r="H993" s="16"/>
      <c r="I993" s="16"/>
      <c r="M993" s="18"/>
      <c r="N993" s="19"/>
    </row>
    <row r="994">
      <c r="A994" s="14"/>
      <c r="B994" s="62"/>
      <c r="C994" s="63"/>
      <c r="D994" s="16"/>
      <c r="E994" s="16"/>
      <c r="F994" s="14"/>
      <c r="H994" s="16"/>
      <c r="I994" s="16"/>
      <c r="M994" s="18"/>
      <c r="N994" s="19"/>
    </row>
    <row r="995">
      <c r="A995" s="14"/>
      <c r="B995" s="62"/>
      <c r="C995" s="63"/>
      <c r="D995" s="16"/>
      <c r="E995" s="16"/>
      <c r="F995" s="14"/>
      <c r="H995" s="16"/>
      <c r="I995" s="16"/>
      <c r="M995" s="18"/>
      <c r="N995" s="19"/>
    </row>
    <row r="996">
      <c r="A996" s="14"/>
      <c r="B996" s="62"/>
      <c r="C996" s="63"/>
      <c r="D996" s="16"/>
      <c r="E996" s="16"/>
      <c r="F996" s="14"/>
      <c r="H996" s="16"/>
      <c r="I996" s="16"/>
      <c r="M996" s="18"/>
      <c r="N996" s="19"/>
    </row>
    <row r="997">
      <c r="A997" s="14"/>
      <c r="B997" s="62"/>
      <c r="C997" s="63"/>
      <c r="D997" s="16"/>
      <c r="E997" s="16"/>
      <c r="F997" s="14"/>
      <c r="H997" s="16"/>
      <c r="I997" s="16"/>
      <c r="M997" s="18"/>
      <c r="N997" s="19"/>
    </row>
    <row r="998">
      <c r="A998" s="14"/>
      <c r="B998" s="62"/>
      <c r="C998" s="63"/>
      <c r="D998" s="16"/>
      <c r="E998" s="16"/>
      <c r="F998" s="14"/>
      <c r="H998" s="16"/>
      <c r="I998" s="16"/>
      <c r="M998" s="18"/>
      <c r="N998" s="19"/>
    </row>
    <row r="999">
      <c r="A999" s="14"/>
      <c r="B999" s="62"/>
      <c r="C999" s="63"/>
      <c r="D999" s="16"/>
      <c r="E999" s="16"/>
      <c r="F999" s="14"/>
      <c r="H999" s="16"/>
      <c r="I999" s="16"/>
      <c r="M999" s="18"/>
      <c r="N999" s="19"/>
    </row>
    <row r="1000">
      <c r="A1000" s="14"/>
      <c r="B1000" s="62"/>
      <c r="C1000" s="63"/>
      <c r="D1000" s="16"/>
      <c r="E1000" s="16"/>
      <c r="F1000" s="14"/>
      <c r="H1000" s="16"/>
      <c r="I1000" s="16"/>
      <c r="M1000" s="18"/>
      <c r="N1000" s="19"/>
    </row>
    <row r="1001">
      <c r="A1001" s="14"/>
      <c r="B1001" s="62"/>
      <c r="C1001" s="63"/>
      <c r="D1001" s="16"/>
      <c r="E1001" s="16"/>
      <c r="F1001" s="14"/>
      <c r="H1001" s="16"/>
      <c r="I1001" s="16"/>
      <c r="M1001" s="18"/>
      <c r="N1001" s="19"/>
    </row>
    <row r="1002">
      <c r="A1002" s="14"/>
      <c r="B1002" s="62"/>
      <c r="C1002" s="63"/>
      <c r="D1002" s="16"/>
      <c r="E1002" s="16"/>
      <c r="F1002" s="14"/>
      <c r="H1002" s="16"/>
      <c r="I1002" s="16"/>
      <c r="M1002" s="18"/>
      <c r="N1002" s="19"/>
    </row>
    <row r="1003">
      <c r="A1003" s="14"/>
      <c r="B1003" s="62"/>
      <c r="C1003" s="63"/>
      <c r="D1003" s="16"/>
      <c r="E1003" s="16"/>
      <c r="F1003" s="14"/>
      <c r="H1003" s="16"/>
      <c r="I1003" s="16"/>
      <c r="M1003" s="18"/>
      <c r="N1003" s="19"/>
    </row>
    <row r="1004">
      <c r="A1004" s="14"/>
      <c r="B1004" s="62"/>
      <c r="C1004" s="63"/>
      <c r="D1004" s="16"/>
      <c r="E1004" s="16"/>
      <c r="F1004" s="14"/>
      <c r="H1004" s="16"/>
      <c r="I1004" s="16"/>
      <c r="M1004" s="18"/>
      <c r="N1004" s="19"/>
    </row>
    <row r="1005">
      <c r="A1005" s="14"/>
      <c r="B1005" s="62"/>
      <c r="C1005" s="63"/>
      <c r="D1005" s="16"/>
      <c r="E1005" s="16"/>
      <c r="F1005" s="14"/>
      <c r="H1005" s="16"/>
      <c r="I1005" s="16"/>
      <c r="M1005" s="18"/>
      <c r="N1005" s="19"/>
    </row>
    <row r="1006">
      <c r="A1006" s="14"/>
      <c r="B1006" s="62"/>
      <c r="C1006" s="63"/>
      <c r="D1006" s="16"/>
      <c r="E1006" s="16"/>
      <c r="F1006" s="14"/>
      <c r="H1006" s="16"/>
      <c r="I1006" s="16"/>
      <c r="M1006" s="18"/>
      <c r="N1006" s="19"/>
    </row>
    <row r="1007">
      <c r="A1007" s="14"/>
      <c r="B1007" s="62"/>
      <c r="C1007" s="63"/>
      <c r="D1007" s="16"/>
      <c r="E1007" s="16"/>
      <c r="F1007" s="14"/>
      <c r="H1007" s="16"/>
      <c r="I1007" s="16"/>
      <c r="M1007" s="18"/>
      <c r="N1007" s="19"/>
    </row>
    <row r="1008">
      <c r="A1008" s="14"/>
      <c r="B1008" s="62"/>
      <c r="C1008" s="63"/>
      <c r="D1008" s="16"/>
      <c r="E1008" s="16"/>
      <c r="F1008" s="14"/>
      <c r="H1008" s="16"/>
      <c r="I1008" s="16"/>
      <c r="M1008" s="18"/>
      <c r="N1008" s="19"/>
    </row>
    <row r="1009">
      <c r="A1009" s="14"/>
      <c r="B1009" s="62"/>
      <c r="C1009" s="63"/>
      <c r="D1009" s="16"/>
      <c r="E1009" s="16"/>
      <c r="F1009" s="14"/>
      <c r="H1009" s="16"/>
      <c r="I1009" s="16"/>
      <c r="M1009" s="18"/>
      <c r="N1009" s="19"/>
    </row>
    <row r="1010">
      <c r="A1010" s="14"/>
      <c r="B1010" s="62"/>
      <c r="C1010" s="63"/>
      <c r="D1010" s="16"/>
      <c r="E1010" s="16"/>
      <c r="F1010" s="14"/>
      <c r="H1010" s="16"/>
      <c r="I1010" s="16"/>
      <c r="M1010" s="18"/>
      <c r="N1010" s="19"/>
    </row>
    <row r="1011">
      <c r="A1011" s="14"/>
      <c r="B1011" s="62"/>
      <c r="C1011" s="63"/>
      <c r="D1011" s="16"/>
      <c r="E1011" s="16"/>
      <c r="F1011" s="14"/>
      <c r="H1011" s="16"/>
      <c r="I1011" s="16"/>
      <c r="M1011" s="18"/>
      <c r="N1011" s="19"/>
    </row>
    <row r="1012">
      <c r="A1012" s="14"/>
      <c r="B1012" s="62"/>
      <c r="C1012" s="63"/>
      <c r="D1012" s="16"/>
      <c r="E1012" s="16"/>
      <c r="F1012" s="14"/>
      <c r="H1012" s="16"/>
      <c r="I1012" s="16"/>
      <c r="M1012" s="18"/>
      <c r="N1012" s="19"/>
    </row>
    <row r="1013">
      <c r="A1013" s="14"/>
      <c r="B1013" s="62"/>
      <c r="C1013" s="63"/>
      <c r="D1013" s="16"/>
      <c r="E1013" s="16"/>
      <c r="F1013" s="14"/>
      <c r="H1013" s="16"/>
      <c r="I1013" s="16"/>
      <c r="M1013" s="18"/>
      <c r="N1013" s="19"/>
    </row>
    <row r="1014">
      <c r="A1014" s="14"/>
      <c r="B1014" s="62"/>
      <c r="C1014" s="63"/>
      <c r="D1014" s="16"/>
      <c r="E1014" s="16"/>
      <c r="F1014" s="14"/>
      <c r="H1014" s="16"/>
      <c r="I1014" s="16"/>
      <c r="M1014" s="18"/>
      <c r="N1014" s="19"/>
    </row>
    <row r="1015">
      <c r="A1015" s="14"/>
      <c r="B1015" s="62"/>
      <c r="C1015" s="63"/>
      <c r="D1015" s="16"/>
      <c r="E1015" s="16"/>
      <c r="F1015" s="14"/>
      <c r="H1015" s="16"/>
      <c r="I1015" s="16"/>
      <c r="M1015" s="18"/>
      <c r="N1015" s="19"/>
    </row>
    <row r="1016">
      <c r="A1016" s="14"/>
      <c r="B1016" s="62"/>
      <c r="C1016" s="63"/>
      <c r="D1016" s="16"/>
      <c r="E1016" s="16"/>
      <c r="F1016" s="14"/>
      <c r="H1016" s="16"/>
      <c r="I1016" s="16"/>
      <c r="M1016" s="18"/>
      <c r="N1016" s="19"/>
    </row>
    <row r="1017">
      <c r="A1017" s="14"/>
      <c r="B1017" s="62"/>
      <c r="C1017" s="63"/>
      <c r="D1017" s="16"/>
      <c r="E1017" s="16"/>
      <c r="F1017" s="14"/>
      <c r="H1017" s="16"/>
      <c r="I1017" s="16"/>
      <c r="M1017" s="18"/>
      <c r="N1017" s="19"/>
    </row>
    <row r="1018">
      <c r="A1018" s="14"/>
      <c r="B1018" s="62"/>
      <c r="C1018" s="63"/>
      <c r="D1018" s="16"/>
      <c r="E1018" s="16"/>
      <c r="F1018" s="14"/>
      <c r="H1018" s="16"/>
      <c r="I1018" s="16"/>
      <c r="M1018" s="18"/>
      <c r="N1018" s="19"/>
    </row>
    <row r="1019">
      <c r="A1019" s="14"/>
      <c r="B1019" s="62"/>
      <c r="C1019" s="63"/>
      <c r="D1019" s="16"/>
      <c r="E1019" s="16"/>
      <c r="F1019" s="14"/>
      <c r="H1019" s="16"/>
      <c r="I1019" s="16"/>
      <c r="M1019" s="18"/>
      <c r="N1019" s="19"/>
    </row>
    <row r="1020">
      <c r="A1020" s="14"/>
      <c r="B1020" s="62"/>
      <c r="C1020" s="63"/>
      <c r="D1020" s="16"/>
      <c r="E1020" s="16"/>
      <c r="F1020" s="14"/>
      <c r="H1020" s="16"/>
      <c r="I1020" s="16"/>
      <c r="M1020" s="18"/>
      <c r="N1020" s="19"/>
    </row>
    <row r="1021">
      <c r="A1021" s="14"/>
      <c r="B1021" s="62"/>
      <c r="C1021" s="63"/>
      <c r="D1021" s="16"/>
      <c r="E1021" s="16"/>
      <c r="F1021" s="14"/>
      <c r="H1021" s="16"/>
      <c r="I1021" s="16"/>
      <c r="M1021" s="18"/>
      <c r="N1021" s="19"/>
    </row>
    <row r="1022">
      <c r="A1022" s="14"/>
      <c r="B1022" s="62"/>
      <c r="C1022" s="63"/>
      <c r="D1022" s="16"/>
      <c r="E1022" s="16"/>
      <c r="F1022" s="14"/>
      <c r="H1022" s="16"/>
      <c r="I1022" s="16"/>
      <c r="M1022" s="18"/>
      <c r="N1022" s="19"/>
    </row>
    <row r="1023">
      <c r="A1023" s="14"/>
      <c r="B1023" s="62"/>
      <c r="C1023" s="63"/>
      <c r="D1023" s="16"/>
      <c r="E1023" s="16"/>
      <c r="F1023" s="14"/>
      <c r="H1023" s="16"/>
      <c r="I1023" s="16"/>
      <c r="M1023" s="18"/>
      <c r="N1023" s="19"/>
    </row>
    <row r="1024">
      <c r="A1024" s="14"/>
      <c r="B1024" s="62"/>
      <c r="C1024" s="63"/>
      <c r="D1024" s="16"/>
      <c r="E1024" s="16"/>
      <c r="F1024" s="14"/>
      <c r="H1024" s="16"/>
      <c r="I1024" s="16"/>
      <c r="M1024" s="18"/>
      <c r="N1024" s="19"/>
    </row>
    <row r="1025">
      <c r="A1025" s="14"/>
      <c r="B1025" s="62"/>
      <c r="C1025" s="63"/>
      <c r="D1025" s="16"/>
      <c r="E1025" s="16"/>
      <c r="F1025" s="14"/>
      <c r="H1025" s="16"/>
      <c r="I1025" s="16"/>
      <c r="M1025" s="18"/>
      <c r="N1025" s="19"/>
    </row>
    <row r="1026">
      <c r="A1026" s="14"/>
      <c r="B1026" s="62"/>
      <c r="C1026" s="63"/>
      <c r="D1026" s="16"/>
      <c r="E1026" s="16"/>
      <c r="F1026" s="14"/>
      <c r="H1026" s="16"/>
      <c r="I1026" s="16"/>
      <c r="M1026" s="18"/>
      <c r="N1026" s="19"/>
    </row>
    <row r="1027">
      <c r="A1027" s="14"/>
      <c r="B1027" s="62"/>
      <c r="C1027" s="63"/>
      <c r="D1027" s="16"/>
      <c r="E1027" s="16"/>
      <c r="F1027" s="14"/>
      <c r="H1027" s="16"/>
      <c r="I1027" s="16"/>
      <c r="M1027" s="18"/>
      <c r="N1027" s="19"/>
    </row>
    <row r="1028">
      <c r="A1028" s="14"/>
      <c r="B1028" s="62"/>
      <c r="C1028" s="63"/>
      <c r="D1028" s="16"/>
      <c r="E1028" s="16"/>
      <c r="F1028" s="14"/>
      <c r="H1028" s="16"/>
      <c r="I1028" s="16"/>
      <c r="M1028" s="18"/>
      <c r="N1028" s="19"/>
    </row>
    <row r="1029">
      <c r="A1029" s="14"/>
      <c r="B1029" s="62"/>
      <c r="C1029" s="63"/>
      <c r="D1029" s="16"/>
      <c r="E1029" s="16"/>
      <c r="F1029" s="14"/>
      <c r="H1029" s="16"/>
      <c r="I1029" s="16"/>
      <c r="M1029" s="18"/>
      <c r="N1029" s="19"/>
    </row>
    <row r="1030">
      <c r="A1030" s="14"/>
      <c r="B1030" s="62"/>
      <c r="C1030" s="63"/>
      <c r="D1030" s="16"/>
      <c r="E1030" s="16"/>
      <c r="F1030" s="14"/>
      <c r="H1030" s="16"/>
      <c r="I1030" s="16"/>
      <c r="M1030" s="18"/>
      <c r="N1030" s="19"/>
    </row>
    <row r="1031">
      <c r="A1031" s="14"/>
      <c r="B1031" s="62"/>
      <c r="C1031" s="63"/>
      <c r="D1031" s="16"/>
      <c r="E1031" s="16"/>
      <c r="F1031" s="14"/>
      <c r="H1031" s="16"/>
      <c r="I1031" s="16"/>
      <c r="M1031" s="18"/>
      <c r="N1031" s="19"/>
    </row>
    <row r="1032">
      <c r="A1032" s="14"/>
      <c r="B1032" s="62"/>
      <c r="C1032" s="63"/>
      <c r="D1032" s="16"/>
      <c r="E1032" s="16"/>
      <c r="F1032" s="14"/>
      <c r="H1032" s="16"/>
      <c r="I1032" s="16"/>
      <c r="M1032" s="18"/>
      <c r="N1032" s="19"/>
    </row>
    <row r="1033">
      <c r="A1033" s="14"/>
      <c r="B1033" s="62"/>
      <c r="C1033" s="63"/>
      <c r="D1033" s="16"/>
      <c r="E1033" s="16"/>
      <c r="F1033" s="14"/>
      <c r="H1033" s="16"/>
      <c r="I1033" s="16"/>
      <c r="M1033" s="18"/>
      <c r="N1033" s="19"/>
    </row>
    <row r="1034">
      <c r="A1034" s="14"/>
      <c r="B1034" s="62"/>
      <c r="C1034" s="63"/>
      <c r="D1034" s="16"/>
      <c r="E1034" s="16"/>
      <c r="F1034" s="14"/>
      <c r="H1034" s="16"/>
      <c r="I1034" s="16"/>
      <c r="M1034" s="18"/>
      <c r="N1034" s="19"/>
    </row>
    <row r="1035">
      <c r="A1035" s="14"/>
      <c r="B1035" s="62"/>
      <c r="C1035" s="63"/>
      <c r="D1035" s="16"/>
      <c r="E1035" s="16"/>
      <c r="F1035" s="14"/>
      <c r="H1035" s="16"/>
      <c r="I1035" s="16"/>
      <c r="M1035" s="18"/>
      <c r="N1035" s="19"/>
    </row>
    <row r="1036">
      <c r="A1036" s="14"/>
      <c r="B1036" s="62"/>
      <c r="C1036" s="63"/>
      <c r="D1036" s="16"/>
      <c r="E1036" s="16"/>
      <c r="F1036" s="14"/>
      <c r="H1036" s="16"/>
      <c r="I1036" s="16"/>
      <c r="M1036" s="18"/>
      <c r="N1036" s="19"/>
    </row>
    <row r="1037">
      <c r="A1037" s="14"/>
      <c r="B1037" s="62"/>
      <c r="C1037" s="63"/>
      <c r="D1037" s="16"/>
      <c r="E1037" s="16"/>
      <c r="F1037" s="14"/>
      <c r="H1037" s="16"/>
      <c r="I1037" s="16"/>
      <c r="M1037" s="18"/>
      <c r="N1037" s="19"/>
    </row>
    <row r="1038">
      <c r="A1038" s="14"/>
      <c r="B1038" s="62"/>
      <c r="C1038" s="63"/>
      <c r="D1038" s="16"/>
      <c r="E1038" s="16"/>
      <c r="F1038" s="14"/>
      <c r="H1038" s="16"/>
      <c r="I1038" s="16"/>
      <c r="M1038" s="18"/>
      <c r="N1038" s="19"/>
    </row>
    <row r="1039">
      <c r="A1039" s="14"/>
      <c r="B1039" s="62"/>
      <c r="C1039" s="63"/>
      <c r="D1039" s="16"/>
      <c r="E1039" s="16"/>
      <c r="F1039" s="14"/>
      <c r="H1039" s="16"/>
      <c r="I1039" s="16"/>
      <c r="M1039" s="18"/>
      <c r="N1039" s="19"/>
    </row>
    <row r="1040">
      <c r="A1040" s="14"/>
      <c r="B1040" s="62"/>
      <c r="C1040" s="63"/>
      <c r="D1040" s="16"/>
      <c r="E1040" s="16"/>
      <c r="F1040" s="14"/>
      <c r="H1040" s="16"/>
      <c r="I1040" s="16"/>
      <c r="M1040" s="18"/>
      <c r="N1040" s="19"/>
    </row>
    <row r="1041">
      <c r="A1041" s="14"/>
      <c r="B1041" s="62"/>
      <c r="C1041" s="63"/>
      <c r="D1041" s="16"/>
      <c r="E1041" s="16"/>
      <c r="F1041" s="14"/>
      <c r="H1041" s="16"/>
      <c r="I1041" s="16"/>
      <c r="M1041" s="18"/>
      <c r="N1041" s="19"/>
    </row>
    <row r="1042">
      <c r="A1042" s="14"/>
      <c r="B1042" s="62"/>
      <c r="C1042" s="63"/>
      <c r="D1042" s="16"/>
      <c r="E1042" s="16"/>
      <c r="F1042" s="14"/>
      <c r="H1042" s="16"/>
      <c r="I1042" s="16"/>
      <c r="M1042" s="18"/>
      <c r="N1042" s="19"/>
    </row>
    <row r="1043">
      <c r="A1043" s="14"/>
      <c r="B1043" s="62"/>
      <c r="C1043" s="63"/>
      <c r="D1043" s="16"/>
      <c r="E1043" s="16"/>
      <c r="F1043" s="14"/>
      <c r="H1043" s="16"/>
      <c r="I1043" s="16"/>
      <c r="M1043" s="18"/>
      <c r="N1043" s="19"/>
    </row>
    <row r="1044">
      <c r="A1044" s="14"/>
      <c r="B1044" s="62"/>
      <c r="C1044" s="63"/>
      <c r="D1044" s="16"/>
      <c r="E1044" s="16"/>
      <c r="F1044" s="14"/>
      <c r="H1044" s="16"/>
      <c r="I1044" s="16"/>
      <c r="M1044" s="18"/>
      <c r="N1044" s="19"/>
    </row>
    <row r="1045">
      <c r="A1045" s="14"/>
      <c r="B1045" s="62"/>
      <c r="C1045" s="63"/>
      <c r="D1045" s="16"/>
      <c r="E1045" s="16"/>
      <c r="F1045" s="14"/>
      <c r="H1045" s="16"/>
      <c r="I1045" s="16"/>
      <c r="M1045" s="18"/>
      <c r="N1045" s="19"/>
    </row>
    <row r="1046">
      <c r="A1046" s="14"/>
      <c r="B1046" s="62"/>
      <c r="C1046" s="63"/>
      <c r="D1046" s="16"/>
      <c r="E1046" s="16"/>
      <c r="F1046" s="14"/>
      <c r="H1046" s="16"/>
      <c r="I1046" s="16"/>
      <c r="M1046" s="18"/>
      <c r="N1046" s="19"/>
    </row>
    <row r="1047">
      <c r="A1047" s="14"/>
      <c r="B1047" s="62"/>
      <c r="C1047" s="63"/>
      <c r="D1047" s="16"/>
      <c r="E1047" s="16"/>
      <c r="F1047" s="14"/>
      <c r="H1047" s="16"/>
      <c r="I1047" s="16"/>
      <c r="M1047" s="18"/>
      <c r="N1047" s="19"/>
    </row>
    <row r="1048">
      <c r="A1048" s="14"/>
      <c r="B1048" s="62"/>
      <c r="C1048" s="63"/>
      <c r="D1048" s="16"/>
      <c r="E1048" s="16"/>
      <c r="F1048" s="14"/>
      <c r="H1048" s="16"/>
      <c r="I1048" s="16"/>
      <c r="M1048" s="18"/>
      <c r="N1048" s="19"/>
    </row>
    <row r="1049">
      <c r="A1049" s="14"/>
      <c r="B1049" s="62"/>
      <c r="C1049" s="63"/>
      <c r="D1049" s="16"/>
      <c r="E1049" s="16"/>
      <c r="F1049" s="14"/>
      <c r="H1049" s="16"/>
      <c r="I1049" s="16"/>
      <c r="M1049" s="18"/>
      <c r="N1049" s="19"/>
    </row>
    <row r="1050">
      <c r="A1050" s="14"/>
      <c r="B1050" s="62"/>
      <c r="C1050" s="63"/>
      <c r="D1050" s="16"/>
      <c r="E1050" s="16"/>
      <c r="F1050" s="14"/>
      <c r="H1050" s="16"/>
      <c r="I1050" s="16"/>
      <c r="M1050" s="18"/>
      <c r="N1050" s="19"/>
    </row>
    <row r="1051">
      <c r="A1051" s="14"/>
      <c r="B1051" s="62"/>
      <c r="C1051" s="63"/>
      <c r="D1051" s="16"/>
      <c r="E1051" s="16"/>
      <c r="F1051" s="14"/>
      <c r="H1051" s="16"/>
      <c r="I1051" s="16"/>
      <c r="M1051" s="18"/>
      <c r="N1051" s="19"/>
    </row>
    <row r="1052">
      <c r="A1052" s="14"/>
      <c r="B1052" s="62"/>
      <c r="C1052" s="63"/>
      <c r="D1052" s="16"/>
      <c r="E1052" s="16"/>
      <c r="F1052" s="14"/>
      <c r="H1052" s="16"/>
      <c r="I1052" s="16"/>
      <c r="M1052" s="18"/>
      <c r="N1052" s="19"/>
    </row>
    <row r="1053">
      <c r="A1053" s="14"/>
      <c r="B1053" s="62"/>
      <c r="C1053" s="63"/>
      <c r="D1053" s="16"/>
      <c r="E1053" s="16"/>
      <c r="F1053" s="14"/>
      <c r="H1053" s="16"/>
      <c r="I1053" s="16"/>
      <c r="M1053" s="18"/>
      <c r="N1053" s="19"/>
    </row>
    <row r="1054">
      <c r="A1054" s="14"/>
      <c r="B1054" s="62"/>
      <c r="C1054" s="63"/>
      <c r="D1054" s="16"/>
      <c r="E1054" s="16"/>
      <c r="F1054" s="14"/>
      <c r="H1054" s="16"/>
      <c r="I1054" s="16"/>
      <c r="M1054" s="18"/>
      <c r="N1054" s="19"/>
    </row>
    <row r="1055">
      <c r="A1055" s="14"/>
      <c r="B1055" s="62"/>
      <c r="C1055" s="63"/>
      <c r="D1055" s="16"/>
      <c r="E1055" s="16"/>
      <c r="F1055" s="14"/>
      <c r="H1055" s="16"/>
      <c r="I1055" s="16"/>
      <c r="M1055" s="18"/>
      <c r="N1055" s="19"/>
    </row>
    <row r="1056">
      <c r="A1056" s="14"/>
      <c r="B1056" s="62"/>
      <c r="C1056" s="63"/>
      <c r="D1056" s="16"/>
      <c r="E1056" s="16"/>
      <c r="F1056" s="14"/>
      <c r="H1056" s="16"/>
      <c r="I1056" s="16"/>
      <c r="M1056" s="18"/>
      <c r="N1056" s="19"/>
    </row>
    <row r="1057">
      <c r="A1057" s="14"/>
      <c r="B1057" s="62"/>
      <c r="C1057" s="63"/>
      <c r="D1057" s="16"/>
      <c r="E1057" s="16"/>
      <c r="F1057" s="14"/>
      <c r="H1057" s="16"/>
      <c r="I1057" s="16"/>
      <c r="M1057" s="18"/>
      <c r="N1057" s="19"/>
    </row>
    <row r="1058">
      <c r="A1058" s="14"/>
      <c r="B1058" s="62"/>
      <c r="C1058" s="63"/>
      <c r="D1058" s="16"/>
      <c r="E1058" s="16"/>
      <c r="F1058" s="14"/>
      <c r="H1058" s="16"/>
      <c r="I1058" s="16"/>
      <c r="M1058" s="18"/>
      <c r="N1058" s="19"/>
    </row>
    <row r="1059">
      <c r="A1059" s="14"/>
      <c r="B1059" s="62"/>
      <c r="C1059" s="63"/>
      <c r="D1059" s="16"/>
      <c r="E1059" s="16"/>
      <c r="F1059" s="14"/>
      <c r="H1059" s="16"/>
      <c r="I1059" s="16"/>
      <c r="M1059" s="18"/>
      <c r="N1059" s="19"/>
    </row>
    <row r="1060">
      <c r="A1060" s="14"/>
      <c r="B1060" s="62"/>
      <c r="C1060" s="63"/>
      <c r="D1060" s="16"/>
      <c r="E1060" s="16"/>
      <c r="F1060" s="14"/>
      <c r="H1060" s="16"/>
      <c r="I1060" s="16"/>
      <c r="M1060" s="18"/>
      <c r="N1060" s="19"/>
    </row>
    <row r="1061">
      <c r="A1061" s="14"/>
      <c r="B1061" s="62"/>
      <c r="C1061" s="63"/>
      <c r="D1061" s="16"/>
      <c r="E1061" s="16"/>
      <c r="F1061" s="14"/>
      <c r="H1061" s="16"/>
      <c r="I1061" s="16"/>
      <c r="M1061" s="18"/>
      <c r="N1061" s="19"/>
    </row>
    <row r="1062">
      <c r="A1062" s="14"/>
      <c r="B1062" s="62"/>
      <c r="C1062" s="63"/>
      <c r="D1062" s="16"/>
      <c r="E1062" s="16"/>
      <c r="F1062" s="14"/>
      <c r="H1062" s="16"/>
      <c r="I1062" s="16"/>
      <c r="M1062" s="18"/>
      <c r="N1062" s="19"/>
    </row>
    <row r="1063">
      <c r="A1063" s="14"/>
      <c r="B1063" s="62"/>
      <c r="C1063" s="63"/>
      <c r="D1063" s="16"/>
      <c r="E1063" s="16"/>
      <c r="F1063" s="14"/>
      <c r="H1063" s="16"/>
      <c r="I1063" s="16"/>
      <c r="M1063" s="18"/>
      <c r="N1063" s="19"/>
    </row>
    <row r="1064">
      <c r="A1064" s="14"/>
      <c r="B1064" s="62"/>
      <c r="C1064" s="63"/>
      <c r="D1064" s="16"/>
      <c r="E1064" s="16"/>
      <c r="F1064" s="14"/>
      <c r="H1064" s="16"/>
      <c r="I1064" s="16"/>
      <c r="M1064" s="18"/>
      <c r="N1064" s="19"/>
    </row>
    <row r="1065">
      <c r="A1065" s="14"/>
      <c r="B1065" s="62"/>
      <c r="C1065" s="63"/>
      <c r="D1065" s="16"/>
      <c r="E1065" s="16"/>
      <c r="F1065" s="14"/>
      <c r="H1065" s="16"/>
      <c r="I1065" s="16"/>
      <c r="M1065" s="18"/>
      <c r="N1065" s="19"/>
    </row>
    <row r="1066">
      <c r="A1066" s="14"/>
      <c r="B1066" s="62"/>
      <c r="C1066" s="63"/>
      <c r="D1066" s="16"/>
      <c r="E1066" s="16"/>
      <c r="F1066" s="14"/>
      <c r="H1066" s="16"/>
      <c r="I1066" s="16"/>
      <c r="M1066" s="18"/>
      <c r="N1066" s="19"/>
    </row>
    <row r="1067">
      <c r="A1067" s="14"/>
      <c r="B1067" s="62"/>
      <c r="C1067" s="63"/>
      <c r="D1067" s="16"/>
      <c r="E1067" s="16"/>
      <c r="F1067" s="14"/>
      <c r="H1067" s="16"/>
      <c r="I1067" s="16"/>
      <c r="M1067" s="18"/>
      <c r="N1067" s="19"/>
    </row>
    <row r="1068">
      <c r="A1068" s="14"/>
      <c r="B1068" s="62"/>
      <c r="C1068" s="63"/>
      <c r="D1068" s="16"/>
      <c r="E1068" s="16"/>
      <c r="F1068" s="14"/>
      <c r="H1068" s="16"/>
      <c r="I1068" s="16"/>
      <c r="M1068" s="18"/>
      <c r="N1068" s="19"/>
    </row>
    <row r="1069">
      <c r="A1069" s="14"/>
      <c r="B1069" s="62"/>
      <c r="C1069" s="63"/>
      <c r="D1069" s="16"/>
      <c r="E1069" s="16"/>
      <c r="F1069" s="14"/>
      <c r="H1069" s="16"/>
      <c r="I1069" s="16"/>
      <c r="M1069" s="18"/>
      <c r="N1069" s="19"/>
    </row>
    <row r="1070">
      <c r="A1070" s="14"/>
      <c r="B1070" s="62"/>
      <c r="C1070" s="63"/>
      <c r="D1070" s="16"/>
      <c r="E1070" s="16"/>
      <c r="F1070" s="14"/>
      <c r="H1070" s="16"/>
      <c r="I1070" s="16"/>
      <c r="M1070" s="18"/>
      <c r="N1070" s="19"/>
    </row>
    <row r="1071">
      <c r="A1071" s="14"/>
      <c r="B1071" s="62"/>
      <c r="C1071" s="63"/>
      <c r="D1071" s="16"/>
      <c r="E1071" s="16"/>
      <c r="F1071" s="14"/>
      <c r="H1071" s="16"/>
      <c r="I1071" s="16"/>
      <c r="M1071" s="18"/>
      <c r="N1071" s="19"/>
    </row>
    <row r="1072">
      <c r="A1072" s="14"/>
      <c r="B1072" s="62"/>
      <c r="C1072" s="63"/>
      <c r="D1072" s="16"/>
      <c r="E1072" s="16"/>
      <c r="F1072" s="14"/>
      <c r="H1072" s="16"/>
      <c r="I1072" s="16"/>
      <c r="M1072" s="18"/>
      <c r="N1072" s="19"/>
    </row>
    <row r="1073">
      <c r="A1073" s="14"/>
      <c r="B1073" s="62"/>
      <c r="C1073" s="63"/>
      <c r="D1073" s="16"/>
      <c r="E1073" s="16"/>
      <c r="F1073" s="14"/>
      <c r="H1073" s="16"/>
      <c r="I1073" s="16"/>
      <c r="M1073" s="18"/>
      <c r="N1073" s="19"/>
    </row>
    <row r="1074">
      <c r="A1074" s="14"/>
      <c r="B1074" s="62"/>
      <c r="C1074" s="63"/>
      <c r="D1074" s="16"/>
      <c r="E1074" s="16"/>
      <c r="F1074" s="14"/>
      <c r="H1074" s="16"/>
      <c r="I1074" s="16"/>
      <c r="M1074" s="18"/>
      <c r="N1074" s="19"/>
    </row>
    <row r="1075">
      <c r="A1075" s="14"/>
      <c r="B1075" s="62"/>
      <c r="C1075" s="63"/>
      <c r="D1075" s="16"/>
      <c r="E1075" s="16"/>
      <c r="F1075" s="14"/>
      <c r="H1075" s="16"/>
      <c r="I1075" s="16"/>
      <c r="M1075" s="18"/>
      <c r="N1075" s="19"/>
    </row>
    <row r="1076">
      <c r="A1076" s="14"/>
      <c r="B1076" s="62"/>
      <c r="C1076" s="63"/>
      <c r="D1076" s="16"/>
      <c r="E1076" s="16"/>
      <c r="F1076" s="14"/>
      <c r="H1076" s="16"/>
      <c r="I1076" s="16"/>
      <c r="M1076" s="18"/>
      <c r="N1076" s="19"/>
    </row>
    <row r="1077">
      <c r="A1077" s="14"/>
      <c r="B1077" s="62"/>
      <c r="C1077" s="63"/>
      <c r="D1077" s="16"/>
      <c r="E1077" s="16"/>
      <c r="F1077" s="14"/>
      <c r="H1077" s="16"/>
      <c r="I1077" s="16"/>
      <c r="M1077" s="18"/>
      <c r="N1077" s="19"/>
    </row>
    <row r="1078">
      <c r="A1078" s="14"/>
      <c r="B1078" s="62"/>
      <c r="C1078" s="63"/>
      <c r="D1078" s="16"/>
      <c r="E1078" s="16"/>
      <c r="F1078" s="14"/>
      <c r="H1078" s="16"/>
      <c r="I1078" s="16"/>
      <c r="M1078" s="18"/>
      <c r="N1078" s="19"/>
    </row>
    <row r="1079">
      <c r="A1079" s="14"/>
      <c r="B1079" s="62"/>
      <c r="C1079" s="63"/>
      <c r="D1079" s="16"/>
      <c r="E1079" s="16"/>
      <c r="F1079" s="14"/>
      <c r="H1079" s="16"/>
      <c r="I1079" s="16"/>
      <c r="M1079" s="18"/>
      <c r="N1079" s="19"/>
    </row>
    <row r="1080">
      <c r="A1080" s="14"/>
      <c r="B1080" s="62"/>
      <c r="C1080" s="63"/>
      <c r="D1080" s="16"/>
      <c r="E1080" s="16"/>
      <c r="F1080" s="14"/>
      <c r="H1080" s="16"/>
      <c r="I1080" s="16"/>
      <c r="M1080" s="18"/>
      <c r="N1080" s="19"/>
    </row>
    <row r="1081">
      <c r="A1081" s="14"/>
      <c r="B1081" s="62"/>
      <c r="C1081" s="63"/>
      <c r="D1081" s="16"/>
      <c r="E1081" s="16"/>
      <c r="F1081" s="14"/>
      <c r="H1081" s="16"/>
      <c r="I1081" s="16"/>
      <c r="M1081" s="18"/>
      <c r="N1081" s="19"/>
    </row>
    <row r="1082">
      <c r="A1082" s="14"/>
      <c r="B1082" s="62"/>
      <c r="C1082" s="63"/>
      <c r="D1082" s="16"/>
      <c r="E1082" s="16"/>
      <c r="F1082" s="14"/>
      <c r="H1082" s="16"/>
      <c r="I1082" s="16"/>
      <c r="M1082" s="18"/>
      <c r="N1082" s="19"/>
    </row>
    <row r="1083">
      <c r="A1083" s="14"/>
      <c r="B1083" s="62"/>
      <c r="C1083" s="63"/>
      <c r="D1083" s="16"/>
      <c r="E1083" s="16"/>
      <c r="F1083" s="14"/>
      <c r="H1083" s="16"/>
      <c r="I1083" s="16"/>
      <c r="M1083" s="18"/>
      <c r="N1083" s="19"/>
    </row>
    <row r="1084">
      <c r="A1084" s="14"/>
      <c r="B1084" s="62"/>
      <c r="C1084" s="63"/>
      <c r="D1084" s="16"/>
      <c r="E1084" s="16"/>
      <c r="F1084" s="14"/>
      <c r="H1084" s="16"/>
      <c r="I1084" s="16"/>
      <c r="M1084" s="18"/>
      <c r="N1084" s="19"/>
    </row>
    <row r="1085">
      <c r="A1085" s="14"/>
      <c r="B1085" s="62"/>
      <c r="C1085" s="63"/>
      <c r="D1085" s="16"/>
      <c r="E1085" s="16"/>
      <c r="F1085" s="14"/>
      <c r="H1085" s="16"/>
      <c r="I1085" s="16"/>
      <c r="M1085" s="18"/>
      <c r="N1085" s="19"/>
    </row>
    <row r="1086">
      <c r="A1086" s="14"/>
      <c r="B1086" s="62"/>
      <c r="C1086" s="63"/>
      <c r="D1086" s="16"/>
      <c r="E1086" s="16"/>
      <c r="F1086" s="14"/>
      <c r="H1086" s="16"/>
      <c r="I1086" s="16"/>
      <c r="M1086" s="18"/>
      <c r="N1086" s="19"/>
    </row>
    <row r="1087">
      <c r="A1087" s="14"/>
      <c r="B1087" s="62"/>
      <c r="C1087" s="63"/>
      <c r="D1087" s="16"/>
      <c r="E1087" s="16"/>
      <c r="F1087" s="14"/>
      <c r="H1087" s="16"/>
      <c r="I1087" s="16"/>
      <c r="M1087" s="18"/>
      <c r="N1087" s="19"/>
    </row>
    <row r="1088">
      <c r="A1088" s="14"/>
      <c r="B1088" s="62"/>
      <c r="C1088" s="63"/>
      <c r="D1088" s="16"/>
      <c r="E1088" s="16"/>
      <c r="F1088" s="14"/>
      <c r="H1088" s="16"/>
      <c r="I1088" s="16"/>
      <c r="M1088" s="18"/>
      <c r="N1088" s="19"/>
    </row>
    <row r="1089">
      <c r="A1089" s="14"/>
      <c r="B1089" s="62"/>
      <c r="C1089" s="63"/>
      <c r="D1089" s="16"/>
      <c r="E1089" s="16"/>
      <c r="F1089" s="14"/>
      <c r="H1089" s="16"/>
      <c r="I1089" s="16"/>
      <c r="M1089" s="18"/>
      <c r="N1089" s="19"/>
    </row>
    <row r="1090">
      <c r="A1090" s="14"/>
      <c r="B1090" s="62"/>
      <c r="C1090" s="63"/>
      <c r="D1090" s="16"/>
      <c r="E1090" s="16"/>
      <c r="F1090" s="14"/>
      <c r="H1090" s="16"/>
      <c r="I1090" s="16"/>
      <c r="M1090" s="18"/>
      <c r="N1090" s="19"/>
    </row>
    <row r="1091">
      <c r="A1091" s="14"/>
      <c r="B1091" s="62"/>
      <c r="C1091" s="63"/>
      <c r="D1091" s="16"/>
      <c r="E1091" s="16"/>
      <c r="F1091" s="14"/>
      <c r="H1091" s="16"/>
      <c r="I1091" s="16"/>
      <c r="M1091" s="18"/>
      <c r="N1091" s="19"/>
    </row>
    <row r="1092">
      <c r="A1092" s="14"/>
      <c r="B1092" s="62"/>
      <c r="C1092" s="63"/>
      <c r="D1092" s="16"/>
      <c r="E1092" s="16"/>
      <c r="F1092" s="14"/>
      <c r="H1092" s="16"/>
      <c r="I1092" s="16"/>
      <c r="M1092" s="18"/>
      <c r="N1092" s="19"/>
    </row>
    <row r="1093">
      <c r="A1093" s="14"/>
      <c r="B1093" s="62"/>
      <c r="C1093" s="63"/>
      <c r="D1093" s="16"/>
      <c r="E1093" s="16"/>
      <c r="F1093" s="14"/>
      <c r="H1093" s="16"/>
      <c r="I1093" s="16"/>
      <c r="M1093" s="18"/>
      <c r="N1093" s="19"/>
    </row>
    <row r="1094">
      <c r="A1094" s="14"/>
      <c r="B1094" s="62"/>
      <c r="C1094" s="63"/>
      <c r="D1094" s="16"/>
      <c r="E1094" s="16"/>
      <c r="F1094" s="14"/>
      <c r="H1094" s="16"/>
      <c r="I1094" s="16"/>
      <c r="M1094" s="18"/>
      <c r="N1094" s="19"/>
    </row>
    <row r="1095">
      <c r="A1095" s="14"/>
      <c r="B1095" s="62"/>
      <c r="C1095" s="63"/>
      <c r="D1095" s="16"/>
      <c r="E1095" s="16"/>
      <c r="F1095" s="14"/>
      <c r="H1095" s="16"/>
      <c r="I1095" s="16"/>
      <c r="M1095" s="18"/>
      <c r="N1095" s="19"/>
    </row>
    <row r="1096">
      <c r="A1096" s="14"/>
      <c r="B1096" s="62"/>
      <c r="C1096" s="63"/>
      <c r="D1096" s="16"/>
      <c r="E1096" s="16"/>
      <c r="F1096" s="14"/>
      <c r="H1096" s="16"/>
      <c r="I1096" s="16"/>
      <c r="M1096" s="18"/>
      <c r="N1096" s="19"/>
    </row>
    <row r="1097">
      <c r="A1097" s="14"/>
      <c r="B1097" s="62"/>
      <c r="C1097" s="63"/>
      <c r="D1097" s="16"/>
      <c r="E1097" s="16"/>
      <c r="F1097" s="14"/>
      <c r="H1097" s="16"/>
      <c r="I1097" s="16"/>
      <c r="M1097" s="18"/>
      <c r="N1097" s="19"/>
    </row>
    <row r="1098">
      <c r="A1098" s="14"/>
      <c r="B1098" s="62"/>
      <c r="C1098" s="63"/>
      <c r="D1098" s="16"/>
      <c r="E1098" s="16"/>
      <c r="F1098" s="14"/>
      <c r="H1098" s="16"/>
      <c r="I1098" s="16"/>
      <c r="M1098" s="18"/>
      <c r="N1098" s="19"/>
    </row>
    <row r="1099">
      <c r="A1099" s="14"/>
      <c r="B1099" s="62"/>
      <c r="C1099" s="63"/>
      <c r="D1099" s="16"/>
      <c r="E1099" s="16"/>
      <c r="F1099" s="14"/>
      <c r="H1099" s="16"/>
      <c r="I1099" s="16"/>
      <c r="M1099" s="18"/>
      <c r="N1099" s="19"/>
    </row>
    <row r="1100">
      <c r="A1100" s="14"/>
      <c r="B1100" s="62"/>
      <c r="C1100" s="63"/>
      <c r="D1100" s="16"/>
      <c r="E1100" s="16"/>
      <c r="F1100" s="14"/>
      <c r="H1100" s="16"/>
      <c r="I1100" s="16"/>
      <c r="M1100" s="18"/>
      <c r="N1100" s="19"/>
    </row>
    <row r="1101">
      <c r="A1101" s="14"/>
      <c r="B1101" s="62"/>
      <c r="C1101" s="63"/>
      <c r="D1101" s="16"/>
      <c r="E1101" s="16"/>
      <c r="F1101" s="14"/>
      <c r="H1101" s="16"/>
      <c r="I1101" s="16"/>
      <c r="M1101" s="18"/>
      <c r="N1101" s="19"/>
    </row>
    <row r="1102">
      <c r="A1102" s="14"/>
      <c r="B1102" s="62"/>
      <c r="C1102" s="63"/>
      <c r="D1102" s="16"/>
      <c r="E1102" s="16"/>
      <c r="F1102" s="14"/>
      <c r="H1102" s="16"/>
      <c r="I1102" s="16"/>
      <c r="M1102" s="18"/>
      <c r="N1102" s="19"/>
    </row>
    <row r="1103">
      <c r="A1103" s="14"/>
      <c r="B1103" s="62"/>
      <c r="C1103" s="63"/>
      <c r="D1103" s="16"/>
      <c r="E1103" s="16"/>
      <c r="F1103" s="14"/>
      <c r="H1103" s="16"/>
      <c r="I1103" s="16"/>
      <c r="M1103" s="18"/>
      <c r="N1103" s="19"/>
    </row>
    <row r="1104">
      <c r="A1104" s="14"/>
      <c r="B1104" s="62"/>
      <c r="C1104" s="63"/>
      <c r="D1104" s="16"/>
      <c r="E1104" s="16"/>
      <c r="F1104" s="14"/>
      <c r="H1104" s="16"/>
      <c r="I1104" s="16"/>
      <c r="M1104" s="18"/>
      <c r="N1104" s="19"/>
    </row>
    <row r="1105">
      <c r="A1105" s="14"/>
      <c r="B1105" s="62"/>
      <c r="C1105" s="63"/>
      <c r="D1105" s="16"/>
      <c r="E1105" s="16"/>
      <c r="F1105" s="14"/>
      <c r="H1105" s="16"/>
      <c r="I1105" s="16"/>
      <c r="M1105" s="18"/>
      <c r="N1105" s="19"/>
    </row>
    <row r="1106">
      <c r="A1106" s="14"/>
      <c r="B1106" s="62"/>
      <c r="C1106" s="63"/>
      <c r="D1106" s="16"/>
      <c r="E1106" s="16"/>
      <c r="F1106" s="14"/>
      <c r="H1106" s="16"/>
      <c r="I1106" s="16"/>
      <c r="M1106" s="18"/>
      <c r="N1106" s="19"/>
    </row>
    <row r="1107">
      <c r="A1107" s="14"/>
      <c r="B1107" s="62"/>
      <c r="C1107" s="63"/>
      <c r="D1107" s="16"/>
      <c r="E1107" s="16"/>
      <c r="F1107" s="14"/>
      <c r="H1107" s="16"/>
      <c r="I1107" s="16"/>
      <c r="M1107" s="18"/>
      <c r="N1107" s="19"/>
    </row>
    <row r="1108">
      <c r="A1108" s="14"/>
      <c r="B1108" s="62"/>
      <c r="C1108" s="63"/>
      <c r="D1108" s="16"/>
      <c r="E1108" s="16"/>
      <c r="F1108" s="14"/>
      <c r="H1108" s="16"/>
      <c r="I1108" s="16"/>
      <c r="M1108" s="18"/>
      <c r="N1108" s="19"/>
    </row>
    <row r="1109">
      <c r="A1109" s="14"/>
      <c r="B1109" s="62"/>
      <c r="C1109" s="63"/>
      <c r="D1109" s="16"/>
      <c r="E1109" s="16"/>
      <c r="F1109" s="14"/>
      <c r="H1109" s="16"/>
      <c r="I1109" s="16"/>
      <c r="M1109" s="18"/>
      <c r="N1109" s="19"/>
    </row>
    <row r="1110">
      <c r="A1110" s="14"/>
      <c r="B1110" s="62"/>
      <c r="C1110" s="63"/>
      <c r="D1110" s="16"/>
      <c r="E1110" s="16"/>
      <c r="F1110" s="14"/>
      <c r="H1110" s="16"/>
      <c r="I1110" s="16"/>
      <c r="M1110" s="18"/>
      <c r="N1110" s="19"/>
    </row>
    <row r="1111">
      <c r="A1111" s="14"/>
      <c r="B1111" s="62"/>
      <c r="C1111" s="63"/>
      <c r="D1111" s="16"/>
      <c r="E1111" s="16"/>
      <c r="F1111" s="14"/>
      <c r="H1111" s="16"/>
      <c r="I1111" s="16"/>
      <c r="M1111" s="18"/>
      <c r="N1111" s="19"/>
    </row>
    <row r="1112">
      <c r="A1112" s="14"/>
      <c r="B1112" s="62"/>
      <c r="C1112" s="63"/>
      <c r="D1112" s="16"/>
      <c r="E1112" s="16"/>
      <c r="F1112" s="14"/>
      <c r="H1112" s="16"/>
      <c r="I1112" s="16"/>
      <c r="M1112" s="18"/>
      <c r="N1112" s="19"/>
    </row>
    <row r="1113">
      <c r="A1113" s="14"/>
      <c r="B1113" s="62"/>
      <c r="C1113" s="63"/>
      <c r="D1113" s="16"/>
      <c r="E1113" s="16"/>
      <c r="F1113" s="14"/>
      <c r="H1113" s="16"/>
      <c r="I1113" s="16"/>
      <c r="M1113" s="18"/>
      <c r="N1113" s="19"/>
    </row>
    <row r="1114">
      <c r="A1114" s="14"/>
      <c r="B1114" s="62"/>
      <c r="C1114" s="63"/>
      <c r="D1114" s="16"/>
      <c r="E1114" s="16"/>
      <c r="F1114" s="14"/>
      <c r="H1114" s="16"/>
      <c r="I1114" s="16"/>
      <c r="M1114" s="18"/>
      <c r="N1114" s="19"/>
    </row>
    <row r="1115">
      <c r="A1115" s="14"/>
      <c r="B1115" s="62"/>
      <c r="C1115" s="63"/>
      <c r="D1115" s="16"/>
      <c r="E1115" s="16"/>
      <c r="F1115" s="14"/>
      <c r="H1115" s="16"/>
      <c r="I1115" s="16"/>
      <c r="M1115" s="18"/>
      <c r="N1115" s="19"/>
    </row>
    <row r="1116">
      <c r="A1116" s="14"/>
      <c r="B1116" s="62"/>
      <c r="C1116" s="63"/>
      <c r="D1116" s="16"/>
      <c r="E1116" s="16"/>
      <c r="F1116" s="14"/>
      <c r="H1116" s="16"/>
      <c r="I1116" s="16"/>
      <c r="M1116" s="18"/>
      <c r="N1116" s="19"/>
    </row>
    <row r="1117">
      <c r="A1117" s="14"/>
      <c r="B1117" s="62"/>
      <c r="C1117" s="63"/>
      <c r="D1117" s="16"/>
      <c r="E1117" s="16"/>
      <c r="F1117" s="14"/>
      <c r="H1117" s="16"/>
      <c r="I1117" s="16"/>
      <c r="M1117" s="18"/>
      <c r="N1117" s="19"/>
    </row>
    <row r="1118">
      <c r="A1118" s="14"/>
      <c r="B1118" s="62"/>
      <c r="C1118" s="63"/>
      <c r="D1118" s="16"/>
      <c r="E1118" s="16"/>
      <c r="F1118" s="14"/>
      <c r="H1118" s="16"/>
      <c r="I1118" s="16"/>
      <c r="M1118" s="18"/>
      <c r="N1118" s="19"/>
    </row>
    <row r="1119">
      <c r="A1119" s="14"/>
      <c r="B1119" s="62"/>
      <c r="C1119" s="63"/>
      <c r="D1119" s="16"/>
      <c r="E1119" s="16"/>
      <c r="F1119" s="14"/>
      <c r="H1119" s="16"/>
      <c r="I1119" s="16"/>
      <c r="M1119" s="18"/>
      <c r="N1119" s="19"/>
    </row>
    <row r="1120">
      <c r="A1120" s="14"/>
      <c r="B1120" s="62"/>
      <c r="C1120" s="63"/>
      <c r="D1120" s="16"/>
      <c r="E1120" s="16"/>
      <c r="F1120" s="14"/>
      <c r="H1120" s="16"/>
      <c r="I1120" s="16"/>
      <c r="M1120" s="18"/>
      <c r="N1120" s="19"/>
    </row>
    <row r="1121">
      <c r="A1121" s="14"/>
      <c r="B1121" s="62"/>
      <c r="C1121" s="63"/>
      <c r="D1121" s="16"/>
      <c r="E1121" s="16"/>
      <c r="F1121" s="14"/>
      <c r="H1121" s="16"/>
      <c r="I1121" s="16"/>
      <c r="M1121" s="18"/>
      <c r="N1121" s="19"/>
    </row>
    <row r="1122">
      <c r="A1122" s="14"/>
      <c r="B1122" s="62"/>
      <c r="C1122" s="63"/>
      <c r="D1122" s="16"/>
      <c r="E1122" s="16"/>
      <c r="F1122" s="14"/>
      <c r="H1122" s="16"/>
      <c r="I1122" s="16"/>
      <c r="M1122" s="18"/>
      <c r="N1122" s="19"/>
    </row>
    <row r="1123">
      <c r="A1123" s="14"/>
      <c r="B1123" s="62"/>
      <c r="C1123" s="63"/>
      <c r="D1123" s="16"/>
      <c r="E1123" s="16"/>
      <c r="F1123" s="14"/>
      <c r="H1123" s="16"/>
      <c r="I1123" s="16"/>
      <c r="M1123" s="18"/>
      <c r="N1123" s="19"/>
    </row>
    <row r="1124">
      <c r="A1124" s="14"/>
      <c r="B1124" s="62"/>
      <c r="C1124" s="63"/>
      <c r="D1124" s="16"/>
      <c r="E1124" s="16"/>
      <c r="F1124" s="14"/>
      <c r="H1124" s="16"/>
      <c r="I1124" s="16"/>
      <c r="M1124" s="18"/>
      <c r="N1124" s="19"/>
    </row>
    <row r="1125">
      <c r="A1125" s="14"/>
      <c r="B1125" s="62"/>
      <c r="C1125" s="63"/>
      <c r="D1125" s="16"/>
      <c r="E1125" s="16"/>
      <c r="F1125" s="14"/>
      <c r="H1125" s="16"/>
      <c r="I1125" s="16"/>
      <c r="M1125" s="18"/>
      <c r="N1125" s="19"/>
    </row>
    <row r="1126">
      <c r="A1126" s="14"/>
      <c r="B1126" s="62"/>
      <c r="C1126" s="63"/>
      <c r="D1126" s="16"/>
      <c r="E1126" s="16"/>
      <c r="F1126" s="14"/>
      <c r="H1126" s="16"/>
      <c r="I1126" s="16"/>
      <c r="M1126" s="18"/>
      <c r="N1126" s="19"/>
    </row>
    <row r="1127">
      <c r="A1127" s="14"/>
      <c r="B1127" s="62"/>
      <c r="C1127" s="63"/>
      <c r="D1127" s="16"/>
      <c r="E1127" s="16"/>
      <c r="F1127" s="14"/>
      <c r="H1127" s="16"/>
      <c r="I1127" s="16"/>
      <c r="M1127" s="18"/>
      <c r="N1127" s="19"/>
    </row>
    <row r="1128">
      <c r="A1128" s="14"/>
      <c r="B1128" s="62"/>
      <c r="C1128" s="63"/>
      <c r="D1128" s="16"/>
      <c r="E1128" s="16"/>
      <c r="F1128" s="14"/>
      <c r="H1128" s="16"/>
      <c r="I1128" s="16"/>
      <c r="M1128" s="18"/>
      <c r="N1128" s="19"/>
    </row>
    <row r="1129">
      <c r="A1129" s="14"/>
      <c r="B1129" s="62"/>
      <c r="C1129" s="63"/>
      <c r="D1129" s="16"/>
      <c r="E1129" s="16"/>
      <c r="F1129" s="14"/>
      <c r="H1129" s="16"/>
      <c r="I1129" s="16"/>
      <c r="M1129" s="18"/>
      <c r="N1129" s="19"/>
    </row>
    <row r="1130">
      <c r="A1130" s="14"/>
      <c r="B1130" s="62"/>
      <c r="C1130" s="63"/>
      <c r="D1130" s="16"/>
      <c r="E1130" s="16"/>
      <c r="F1130" s="14"/>
      <c r="H1130" s="16"/>
      <c r="I1130" s="16"/>
      <c r="M1130" s="18"/>
      <c r="N1130" s="19"/>
    </row>
    <row r="1131">
      <c r="A1131" s="14"/>
      <c r="B1131" s="62"/>
      <c r="C1131" s="63"/>
      <c r="D1131" s="16"/>
      <c r="E1131" s="16"/>
      <c r="F1131" s="14"/>
      <c r="H1131" s="16"/>
      <c r="I1131" s="16"/>
      <c r="M1131" s="18"/>
      <c r="N1131" s="19"/>
    </row>
    <row r="1132">
      <c r="A1132" s="14"/>
      <c r="B1132" s="62"/>
      <c r="C1132" s="63"/>
      <c r="D1132" s="16"/>
      <c r="E1132" s="16"/>
      <c r="F1132" s="14"/>
      <c r="H1132" s="16"/>
      <c r="I1132" s="16"/>
      <c r="M1132" s="18"/>
      <c r="N1132" s="19"/>
    </row>
    <row r="1133">
      <c r="A1133" s="14"/>
      <c r="B1133" s="62"/>
      <c r="C1133" s="63"/>
      <c r="D1133" s="16"/>
      <c r="E1133" s="16"/>
      <c r="F1133" s="14"/>
      <c r="H1133" s="16"/>
      <c r="I1133" s="16"/>
      <c r="M1133" s="18"/>
      <c r="N1133" s="19"/>
    </row>
    <row r="1134">
      <c r="A1134" s="14"/>
      <c r="B1134" s="62"/>
      <c r="C1134" s="63"/>
      <c r="D1134" s="16"/>
      <c r="E1134" s="16"/>
      <c r="F1134" s="14"/>
      <c r="H1134" s="16"/>
      <c r="I1134" s="16"/>
      <c r="M1134" s="18"/>
      <c r="N1134" s="19"/>
    </row>
    <row r="1135">
      <c r="A1135" s="14"/>
      <c r="B1135" s="62"/>
      <c r="C1135" s="63"/>
      <c r="D1135" s="16"/>
      <c r="E1135" s="16"/>
      <c r="F1135" s="14"/>
      <c r="H1135" s="16"/>
      <c r="I1135" s="16"/>
      <c r="M1135" s="18"/>
      <c r="N1135" s="19"/>
    </row>
    <row r="1136">
      <c r="A1136" s="14"/>
      <c r="B1136" s="62"/>
      <c r="C1136" s="63"/>
      <c r="D1136" s="16"/>
      <c r="E1136" s="16"/>
      <c r="F1136" s="14"/>
      <c r="H1136" s="16"/>
      <c r="I1136" s="16"/>
      <c r="M1136" s="18"/>
      <c r="N1136" s="19"/>
    </row>
    <row r="1137">
      <c r="A1137" s="14"/>
      <c r="B1137" s="62"/>
      <c r="C1137" s="63"/>
      <c r="D1137" s="16"/>
      <c r="E1137" s="16"/>
      <c r="F1137" s="14"/>
      <c r="H1137" s="16"/>
      <c r="I1137" s="16"/>
      <c r="M1137" s="18"/>
      <c r="N1137" s="19"/>
    </row>
    <row r="1138">
      <c r="A1138" s="14"/>
      <c r="B1138" s="62"/>
      <c r="C1138" s="63"/>
      <c r="D1138" s="16"/>
      <c r="E1138" s="16"/>
      <c r="F1138" s="14"/>
      <c r="H1138" s="16"/>
      <c r="I1138" s="16"/>
      <c r="M1138" s="18"/>
      <c r="N1138" s="19"/>
    </row>
    <row r="1139">
      <c r="A1139" s="14"/>
      <c r="B1139" s="62"/>
      <c r="C1139" s="63"/>
      <c r="D1139" s="16"/>
      <c r="E1139" s="16"/>
      <c r="F1139" s="14"/>
      <c r="H1139" s="16"/>
      <c r="I1139" s="16"/>
      <c r="M1139" s="18"/>
      <c r="N1139" s="19"/>
    </row>
    <row r="1140">
      <c r="A1140" s="14"/>
      <c r="B1140" s="62"/>
      <c r="C1140" s="63"/>
      <c r="D1140" s="16"/>
      <c r="E1140" s="16"/>
      <c r="F1140" s="14"/>
      <c r="H1140" s="16"/>
      <c r="I1140" s="16"/>
      <c r="M1140" s="18"/>
      <c r="N1140" s="19"/>
    </row>
    <row r="1141">
      <c r="A1141" s="14"/>
      <c r="B1141" s="62"/>
      <c r="C1141" s="63"/>
      <c r="D1141" s="16"/>
      <c r="E1141" s="16"/>
      <c r="F1141" s="14"/>
      <c r="H1141" s="16"/>
      <c r="I1141" s="16"/>
      <c r="M1141" s="18"/>
      <c r="N1141" s="19"/>
    </row>
    <row r="1142">
      <c r="A1142" s="14"/>
      <c r="B1142" s="62"/>
      <c r="C1142" s="63"/>
      <c r="D1142" s="16"/>
      <c r="E1142" s="16"/>
      <c r="F1142" s="14"/>
      <c r="H1142" s="16"/>
      <c r="I1142" s="16"/>
      <c r="M1142" s="18"/>
      <c r="N1142" s="19"/>
    </row>
    <row r="1143">
      <c r="A1143" s="14"/>
      <c r="B1143" s="62"/>
      <c r="C1143" s="63"/>
      <c r="D1143" s="16"/>
      <c r="E1143" s="16"/>
      <c r="F1143" s="14"/>
      <c r="H1143" s="16"/>
      <c r="I1143" s="16"/>
      <c r="M1143" s="18"/>
      <c r="N1143" s="19"/>
    </row>
    <row r="1144">
      <c r="A1144" s="14"/>
      <c r="B1144" s="62"/>
      <c r="C1144" s="63"/>
      <c r="D1144" s="16"/>
      <c r="E1144" s="16"/>
      <c r="F1144" s="14"/>
      <c r="H1144" s="16"/>
      <c r="I1144" s="16"/>
      <c r="M1144" s="18"/>
      <c r="N1144" s="19"/>
    </row>
    <row r="1145">
      <c r="A1145" s="14"/>
      <c r="B1145" s="62"/>
      <c r="C1145" s="63"/>
      <c r="D1145" s="16"/>
      <c r="E1145" s="16"/>
      <c r="F1145" s="14"/>
      <c r="H1145" s="16"/>
      <c r="I1145" s="16"/>
      <c r="M1145" s="18"/>
      <c r="N1145" s="19"/>
    </row>
    <row r="1146">
      <c r="A1146" s="14"/>
      <c r="B1146" s="62"/>
      <c r="C1146" s="63"/>
      <c r="D1146" s="16"/>
      <c r="E1146" s="16"/>
      <c r="F1146" s="14"/>
      <c r="H1146" s="16"/>
      <c r="I1146" s="16"/>
      <c r="M1146" s="18"/>
      <c r="N1146" s="19"/>
    </row>
    <row r="1147">
      <c r="A1147" s="14"/>
      <c r="B1147" s="62"/>
      <c r="C1147" s="63"/>
      <c r="D1147" s="16"/>
      <c r="E1147" s="16"/>
      <c r="F1147" s="14"/>
      <c r="H1147" s="16"/>
      <c r="I1147" s="16"/>
      <c r="M1147" s="18"/>
      <c r="N1147" s="19"/>
    </row>
    <row r="1148">
      <c r="A1148" s="14"/>
      <c r="B1148" s="62"/>
      <c r="C1148" s="63"/>
      <c r="D1148" s="16"/>
      <c r="E1148" s="16"/>
      <c r="F1148" s="14"/>
      <c r="H1148" s="16"/>
      <c r="I1148" s="16"/>
      <c r="M1148" s="18"/>
      <c r="N1148" s="19"/>
    </row>
    <row r="1149">
      <c r="A1149" s="14"/>
      <c r="B1149" s="62"/>
      <c r="C1149" s="63"/>
      <c r="D1149" s="16"/>
      <c r="E1149" s="16"/>
      <c r="F1149" s="14"/>
      <c r="H1149" s="16"/>
      <c r="I1149" s="16"/>
      <c r="M1149" s="18"/>
      <c r="N1149" s="19"/>
    </row>
    <row r="1150">
      <c r="A1150" s="14"/>
      <c r="B1150" s="62"/>
      <c r="C1150" s="63"/>
      <c r="D1150" s="16"/>
      <c r="E1150" s="16"/>
      <c r="F1150" s="14"/>
      <c r="H1150" s="16"/>
      <c r="I1150" s="16"/>
      <c r="M1150" s="18"/>
      <c r="N1150" s="19"/>
    </row>
    <row r="1151">
      <c r="A1151" s="14"/>
      <c r="B1151" s="62"/>
      <c r="C1151" s="63"/>
      <c r="D1151" s="16"/>
      <c r="E1151" s="16"/>
      <c r="F1151" s="14"/>
      <c r="H1151" s="16"/>
      <c r="I1151" s="16"/>
      <c r="M1151" s="18"/>
      <c r="N1151" s="19"/>
    </row>
    <row r="1152">
      <c r="A1152" s="14"/>
      <c r="B1152" s="62"/>
      <c r="C1152" s="63"/>
      <c r="D1152" s="16"/>
      <c r="E1152" s="16"/>
      <c r="F1152" s="14"/>
      <c r="H1152" s="16"/>
      <c r="I1152" s="16"/>
      <c r="M1152" s="18"/>
      <c r="N1152" s="19"/>
    </row>
    <row r="1153">
      <c r="A1153" s="14"/>
      <c r="B1153" s="62"/>
      <c r="C1153" s="63"/>
      <c r="D1153" s="16"/>
      <c r="E1153" s="16"/>
      <c r="F1153" s="14"/>
      <c r="H1153" s="16"/>
      <c r="I1153" s="16"/>
      <c r="M1153" s="18"/>
      <c r="N1153" s="19"/>
    </row>
    <row r="1154">
      <c r="A1154" s="14"/>
      <c r="B1154" s="62"/>
      <c r="C1154" s="63"/>
      <c r="D1154" s="16"/>
      <c r="E1154" s="16"/>
      <c r="F1154" s="14"/>
      <c r="H1154" s="16"/>
      <c r="I1154" s="16"/>
      <c r="M1154" s="18"/>
      <c r="N1154" s="19"/>
    </row>
    <row r="1155">
      <c r="A1155" s="14"/>
      <c r="B1155" s="62"/>
      <c r="C1155" s="63"/>
      <c r="D1155" s="16"/>
      <c r="E1155" s="16"/>
      <c r="F1155" s="14"/>
      <c r="H1155" s="16"/>
      <c r="I1155" s="16"/>
      <c r="M1155" s="18"/>
      <c r="N1155" s="19"/>
    </row>
    <row r="1156">
      <c r="A1156" s="14"/>
      <c r="B1156" s="62"/>
      <c r="C1156" s="63"/>
      <c r="D1156" s="16"/>
      <c r="E1156" s="16"/>
      <c r="F1156" s="14"/>
      <c r="H1156" s="16"/>
      <c r="I1156" s="16"/>
      <c r="M1156" s="18"/>
      <c r="N1156" s="19"/>
    </row>
    <row r="1157">
      <c r="A1157" s="14"/>
      <c r="B1157" s="62"/>
      <c r="C1157" s="63"/>
      <c r="D1157" s="16"/>
      <c r="E1157" s="16"/>
      <c r="F1157" s="14"/>
      <c r="H1157" s="16"/>
      <c r="I1157" s="16"/>
      <c r="M1157" s="18"/>
      <c r="N1157" s="19"/>
    </row>
    <row r="1158">
      <c r="A1158" s="14"/>
      <c r="B1158" s="62"/>
      <c r="C1158" s="63"/>
      <c r="D1158" s="16"/>
      <c r="E1158" s="16"/>
      <c r="F1158" s="14"/>
      <c r="H1158" s="16"/>
      <c r="I1158" s="16"/>
      <c r="M1158" s="18"/>
      <c r="N1158" s="19"/>
    </row>
    <row r="1159">
      <c r="A1159" s="14"/>
      <c r="B1159" s="62"/>
      <c r="C1159" s="63"/>
      <c r="D1159" s="16"/>
      <c r="E1159" s="16"/>
      <c r="F1159" s="14"/>
      <c r="H1159" s="16"/>
      <c r="I1159" s="16"/>
      <c r="M1159" s="18"/>
      <c r="N1159" s="19"/>
    </row>
    <row r="1160">
      <c r="A1160" s="14"/>
      <c r="B1160" s="62"/>
      <c r="C1160" s="63"/>
      <c r="D1160" s="16"/>
      <c r="E1160" s="16"/>
      <c r="F1160" s="14"/>
      <c r="H1160" s="16"/>
      <c r="I1160" s="16"/>
      <c r="M1160" s="18"/>
      <c r="N1160" s="19"/>
    </row>
    <row r="1161">
      <c r="A1161" s="14"/>
      <c r="B1161" s="62"/>
      <c r="C1161" s="63"/>
      <c r="D1161" s="16"/>
      <c r="E1161" s="16"/>
      <c r="F1161" s="14"/>
      <c r="H1161" s="16"/>
      <c r="I1161" s="16"/>
      <c r="M1161" s="18"/>
      <c r="N1161" s="19"/>
    </row>
    <row r="1162">
      <c r="A1162" s="14"/>
      <c r="B1162" s="62"/>
      <c r="C1162" s="63"/>
      <c r="D1162" s="16"/>
      <c r="E1162" s="16"/>
      <c r="F1162" s="14"/>
      <c r="H1162" s="16"/>
      <c r="I1162" s="16"/>
      <c r="M1162" s="18"/>
      <c r="N1162" s="19"/>
    </row>
  </sheetData>
  <hyperlinks>
    <hyperlink r:id="rId1" location="diff-03a3f3844a2ccdd326dcbbaa3d2af7863f284ae342fb1b372c30e6489917e5ae" ref="A2"/>
    <hyperlink r:id="rId2" ref="A3"/>
    <hyperlink r:id="rId3" ref="A4"/>
    <hyperlink r:id="rId4" ref="A5"/>
    <hyperlink r:id="rId5" ref="A7"/>
    <hyperlink r:id="rId6" ref="A9"/>
    <hyperlink r:id="rId7" ref="A11"/>
    <hyperlink r:id="rId8" ref="A12"/>
    <hyperlink r:id="rId9" ref="A13"/>
    <hyperlink r:id="rId10" ref="A15"/>
    <hyperlink r:id="rId11" ref="A16"/>
    <hyperlink r:id="rId12" ref="A17"/>
    <hyperlink r:id="rId13" ref="A21"/>
    <hyperlink r:id="rId14" ref="A22"/>
    <hyperlink r:id="rId15" ref="A24"/>
    <hyperlink r:id="rId16" ref="A28"/>
    <hyperlink r:id="rId17" ref="A29"/>
    <hyperlink r:id="rId18" ref="A30"/>
    <hyperlink r:id="rId19" ref="A32"/>
    <hyperlink r:id="rId20" ref="A34"/>
    <hyperlink r:id="rId21" ref="C34"/>
    <hyperlink r:id="rId22" ref="A35"/>
    <hyperlink r:id="rId23" ref="A36"/>
    <hyperlink r:id="rId24" ref="A40"/>
    <hyperlink r:id="rId25" ref="A44"/>
    <hyperlink r:id="rId26" ref="A45"/>
    <hyperlink r:id="rId27" ref="A46"/>
    <hyperlink r:id="rId28" ref="A48"/>
    <hyperlink r:id="rId29" ref="A49"/>
    <hyperlink r:id="rId30" ref="A51"/>
    <hyperlink r:id="rId31" ref="A53"/>
    <hyperlink r:id="rId32" ref="A54"/>
    <hyperlink r:id="rId33" ref="A55"/>
    <hyperlink r:id="rId34" ref="A56"/>
    <hyperlink r:id="rId35" ref="A59"/>
    <hyperlink r:id="rId36" ref="A62"/>
    <hyperlink r:id="rId37" ref="A63"/>
    <hyperlink r:id="rId38" ref="A64"/>
    <hyperlink r:id="rId39" ref="A65"/>
    <hyperlink r:id="rId40" ref="A67"/>
    <hyperlink r:id="rId41" ref="A69"/>
    <hyperlink r:id="rId42" ref="A70"/>
    <hyperlink r:id="rId43" ref="A72"/>
    <hyperlink r:id="rId44" ref="A74"/>
    <hyperlink r:id="rId45" ref="A78"/>
    <hyperlink r:id="rId46" ref="A80"/>
    <hyperlink r:id="rId47" ref="A81"/>
    <hyperlink r:id="rId48" ref="A82"/>
    <hyperlink r:id="rId49" ref="A83"/>
    <hyperlink r:id="rId50" ref="A84"/>
    <hyperlink r:id="rId51" ref="A85"/>
    <hyperlink r:id="rId52" ref="A86"/>
    <hyperlink r:id="rId53" ref="A87"/>
    <hyperlink r:id="rId54" ref="A88"/>
    <hyperlink r:id="rId55" ref="A89"/>
    <hyperlink r:id="rId56" ref="A91"/>
    <hyperlink r:id="rId57" ref="A93"/>
    <hyperlink r:id="rId58" ref="A94"/>
    <hyperlink r:id="rId59" ref="A95"/>
    <hyperlink r:id="rId60" ref="A97"/>
    <hyperlink r:id="rId61" ref="A98"/>
    <hyperlink r:id="rId62" ref="A99"/>
    <hyperlink r:id="rId63" ref="A100"/>
    <hyperlink r:id="rId64" ref="A101"/>
    <hyperlink r:id="rId65" ref="A103"/>
    <hyperlink r:id="rId66" ref="A104"/>
    <hyperlink r:id="rId67" ref="A106"/>
    <hyperlink r:id="rId68" ref="A108"/>
    <hyperlink r:id="rId69" ref="A109"/>
    <hyperlink r:id="rId70" ref="A110"/>
    <hyperlink r:id="rId71" ref="A111"/>
    <hyperlink r:id="rId72" location="diff-c8c2259db30795cefc28570e97d3ebdaeff7c75909a323777660936db65e94d0" ref="A112"/>
    <hyperlink r:id="rId73" ref="A113"/>
    <hyperlink r:id="rId74" ref="A114"/>
    <hyperlink r:id="rId75" ref="C114"/>
    <hyperlink r:id="rId76" ref="A115"/>
    <hyperlink r:id="rId77" ref="A117"/>
    <hyperlink r:id="rId78" ref="A119"/>
    <hyperlink r:id="rId79" ref="A120"/>
    <hyperlink r:id="rId80" ref="A121"/>
    <hyperlink r:id="rId81" ref="A122"/>
    <hyperlink r:id="rId82" ref="A123"/>
    <hyperlink r:id="rId83" ref="A125"/>
    <hyperlink r:id="rId84" ref="A126"/>
    <hyperlink r:id="rId85" ref="A127"/>
    <hyperlink r:id="rId86" ref="A129"/>
    <hyperlink r:id="rId87" ref="A134"/>
    <hyperlink r:id="rId88" ref="A136"/>
    <hyperlink r:id="rId89" ref="A139"/>
    <hyperlink r:id="rId90" ref="A140"/>
    <hyperlink r:id="rId91" ref="A141"/>
    <hyperlink r:id="rId92" ref="A142"/>
    <hyperlink r:id="rId93" ref="A143"/>
    <hyperlink r:id="rId94" ref="A144"/>
    <hyperlink r:id="rId95" ref="A145"/>
    <hyperlink r:id="rId96" ref="A147"/>
    <hyperlink r:id="rId97" ref="A150"/>
    <hyperlink r:id="rId98" ref="A152"/>
    <hyperlink r:id="rId99" ref="A153"/>
    <hyperlink r:id="rId100" ref="A154"/>
    <hyperlink r:id="rId101" ref="A156"/>
    <hyperlink r:id="rId102" ref="A157"/>
    <hyperlink r:id="rId103" ref="A158"/>
    <hyperlink r:id="rId104" ref="A159"/>
    <hyperlink r:id="rId105" ref="A161"/>
    <hyperlink r:id="rId106" ref="A162"/>
    <hyperlink r:id="rId107" ref="A163"/>
    <hyperlink r:id="rId108" ref="D163"/>
    <hyperlink r:id="rId109" ref="A164"/>
    <hyperlink r:id="rId110" ref="A165"/>
    <hyperlink r:id="rId111" ref="A166"/>
    <hyperlink r:id="rId112" ref="A168"/>
    <hyperlink r:id="rId113" ref="A169"/>
    <hyperlink r:id="rId114" ref="A170"/>
    <hyperlink r:id="rId115" ref="A171"/>
    <hyperlink r:id="rId116" ref="A172"/>
    <hyperlink r:id="rId117" ref="A173"/>
    <hyperlink r:id="rId118" ref="A175"/>
    <hyperlink r:id="rId119" ref="A176"/>
    <hyperlink r:id="rId120" ref="A177"/>
    <hyperlink r:id="rId121" location="diff-aca786738a270b9df0d140e48c3e2716704772a86676d9509a4ad535f7eec6c2" ref="A178"/>
    <hyperlink r:id="rId122" ref="A180"/>
    <hyperlink r:id="rId123" ref="A182"/>
    <hyperlink r:id="rId124" ref="A186"/>
    <hyperlink r:id="rId125" ref="A187"/>
    <hyperlink r:id="rId126" ref="A189"/>
    <hyperlink r:id="rId127" ref="A190"/>
    <hyperlink r:id="rId128" ref="A193"/>
    <hyperlink r:id="rId129" ref="A195"/>
    <hyperlink r:id="rId130" ref="A196"/>
    <hyperlink r:id="rId131" ref="A198"/>
    <hyperlink r:id="rId132" ref="A199"/>
    <hyperlink r:id="rId133" ref="A200"/>
    <hyperlink r:id="rId134" ref="A202"/>
    <hyperlink r:id="rId135" ref="A204"/>
    <hyperlink r:id="rId136" ref="A205"/>
    <hyperlink r:id="rId137" ref="A206"/>
    <hyperlink r:id="rId138" ref="A210"/>
    <hyperlink r:id="rId139" ref="A211"/>
    <hyperlink r:id="rId140" ref="A212"/>
    <hyperlink r:id="rId141" ref="A213"/>
    <hyperlink r:id="rId142" ref="A215"/>
    <hyperlink r:id="rId143" ref="A216"/>
    <hyperlink r:id="rId144" ref="A217"/>
    <hyperlink r:id="rId145" ref="A218"/>
    <hyperlink r:id="rId146" ref="A220"/>
    <hyperlink r:id="rId147" ref="A223"/>
    <hyperlink r:id="rId148" ref="A224"/>
    <hyperlink r:id="rId149" ref="A225"/>
    <hyperlink r:id="rId150" ref="A226"/>
    <hyperlink r:id="rId151" ref="A227"/>
    <hyperlink r:id="rId152" ref="A229"/>
    <hyperlink r:id="rId153" ref="A230"/>
    <hyperlink r:id="rId154" ref="A231"/>
    <hyperlink r:id="rId155" ref="A232"/>
    <hyperlink r:id="rId156" ref="A234"/>
    <hyperlink r:id="rId157" ref="A235"/>
    <hyperlink r:id="rId158" ref="A236"/>
    <hyperlink r:id="rId159" ref="A237"/>
    <hyperlink r:id="rId160" ref="A238"/>
    <hyperlink r:id="rId161" ref="A239"/>
    <hyperlink r:id="rId162" location="diff-8df78dae46650d685416b5a56d62c344aa617f44cd8c14e0d5caa8dbe68b0a29" ref="A240"/>
    <hyperlink r:id="rId163" ref="A241"/>
    <hyperlink r:id="rId164" ref="A242"/>
    <hyperlink r:id="rId165" ref="A244"/>
    <hyperlink r:id="rId166" ref="A245"/>
    <hyperlink r:id="rId167" ref="A246"/>
    <hyperlink r:id="rId168" ref="A247"/>
    <hyperlink r:id="rId169" ref="A248"/>
    <hyperlink r:id="rId170" ref="A249"/>
    <hyperlink r:id="rId171" ref="A250"/>
    <hyperlink r:id="rId172" ref="A251"/>
    <hyperlink r:id="rId173" ref="A252"/>
    <hyperlink r:id="rId174" ref="A253"/>
    <hyperlink r:id="rId175" ref="A254"/>
    <hyperlink r:id="rId176" ref="A255"/>
    <hyperlink r:id="rId177" ref="A256"/>
    <hyperlink r:id="rId178" ref="A258"/>
    <hyperlink r:id="rId179" ref="A259"/>
    <hyperlink r:id="rId180" ref="A260"/>
    <hyperlink r:id="rId181" ref="A261"/>
    <hyperlink r:id="rId182" ref="A262"/>
    <hyperlink r:id="rId183" ref="A265"/>
    <hyperlink r:id="rId184" ref="A266"/>
    <hyperlink r:id="rId185" ref="A267"/>
    <hyperlink r:id="rId186" ref="A268"/>
    <hyperlink r:id="rId187" ref="A269"/>
    <hyperlink r:id="rId188" ref="A270"/>
    <hyperlink r:id="rId189" ref="A271"/>
    <hyperlink r:id="rId190" ref="A272"/>
    <hyperlink r:id="rId191" ref="A273"/>
    <hyperlink r:id="rId192" ref="A274"/>
    <hyperlink r:id="rId193" ref="A276"/>
    <hyperlink r:id="rId194" ref="A277"/>
    <hyperlink r:id="rId195" ref="A278"/>
    <hyperlink r:id="rId196" ref="A279"/>
    <hyperlink r:id="rId197" ref="A280"/>
    <hyperlink r:id="rId198" ref="A281"/>
    <hyperlink r:id="rId199" ref="A284"/>
    <hyperlink r:id="rId200" ref="A285"/>
    <hyperlink r:id="rId201" location="diff-dd2c0eb6ea5cfc6c4bd4eac30934e2d5746747af48fef6da689e85b752f39557" ref="A286"/>
    <hyperlink r:id="rId202" ref="A288"/>
    <hyperlink r:id="rId203" ref="A289"/>
    <hyperlink r:id="rId204" ref="A290"/>
    <hyperlink r:id="rId205" ref="A291"/>
    <hyperlink r:id="rId206" ref="A292"/>
    <hyperlink r:id="rId207" ref="A293"/>
    <hyperlink r:id="rId208" ref="A294"/>
    <hyperlink r:id="rId209" ref="A295"/>
    <hyperlink r:id="rId210" ref="A297"/>
    <hyperlink r:id="rId211" ref="A298"/>
    <hyperlink r:id="rId212" ref="A299"/>
    <hyperlink r:id="rId213" ref="A300"/>
    <hyperlink r:id="rId214" ref="A301"/>
    <hyperlink r:id="rId215" ref="A303"/>
    <hyperlink r:id="rId216" ref="A304"/>
    <hyperlink r:id="rId217" ref="A306"/>
    <hyperlink r:id="rId218" ref="A307"/>
    <hyperlink r:id="rId219" ref="A309"/>
    <hyperlink r:id="rId220" ref="A310"/>
    <hyperlink r:id="rId221" ref="A311"/>
    <hyperlink r:id="rId222" ref="A314"/>
    <hyperlink r:id="rId223" ref="A315"/>
    <hyperlink r:id="rId224" ref="A317"/>
    <hyperlink r:id="rId225" ref="A318"/>
    <hyperlink r:id="rId226" ref="A319"/>
    <hyperlink r:id="rId227" ref="A320"/>
    <hyperlink r:id="rId228" ref="A321"/>
    <hyperlink r:id="rId229" ref="A322"/>
    <hyperlink r:id="rId230" ref="A323"/>
    <hyperlink r:id="rId231" ref="A324"/>
    <hyperlink r:id="rId232" ref="A325"/>
    <hyperlink r:id="rId233" ref="A326"/>
    <hyperlink r:id="rId234" ref="A328"/>
    <hyperlink r:id="rId235" location="/" ref="C328"/>
    <hyperlink r:id="rId236" ref="A330"/>
    <hyperlink r:id="rId237" ref="A331"/>
    <hyperlink r:id="rId238" ref="A332"/>
    <hyperlink r:id="rId239" ref="A333"/>
    <hyperlink r:id="rId240" ref="A334"/>
    <hyperlink r:id="rId241" ref="A335"/>
    <hyperlink r:id="rId242" ref="A337"/>
    <hyperlink r:id="rId243" ref="A338"/>
    <hyperlink r:id="rId244" ref="A339"/>
    <hyperlink r:id="rId245" ref="A340"/>
    <hyperlink r:id="rId246" ref="A341"/>
    <hyperlink r:id="rId247" ref="A343"/>
    <hyperlink r:id="rId248" ref="A344"/>
    <hyperlink r:id="rId249" ref="A345"/>
    <hyperlink r:id="rId250" ref="A346"/>
    <hyperlink r:id="rId251" ref="A347"/>
    <hyperlink r:id="rId252" ref="A349"/>
    <hyperlink r:id="rId253" ref="A351"/>
    <hyperlink r:id="rId254" ref="A353"/>
    <hyperlink r:id="rId255" ref="A356"/>
    <hyperlink r:id="rId256" ref="A357"/>
    <hyperlink r:id="rId257" ref="A358"/>
    <hyperlink r:id="rId258" ref="A359"/>
    <hyperlink r:id="rId259" ref="A360"/>
    <hyperlink r:id="rId260" ref="A361"/>
    <hyperlink r:id="rId261" ref="A362"/>
    <hyperlink r:id="rId262" ref="A363"/>
    <hyperlink r:id="rId263" ref="A364"/>
    <hyperlink r:id="rId264" ref="A365"/>
    <hyperlink r:id="rId265" ref="A366"/>
    <hyperlink r:id="rId266" ref="A367"/>
    <hyperlink r:id="rId267" ref="A368"/>
    <hyperlink r:id="rId268" ref="A369"/>
    <hyperlink r:id="rId269" ref="A370"/>
    <hyperlink r:id="rId270" ref="A371"/>
    <hyperlink r:id="rId271" ref="A372"/>
    <hyperlink r:id="rId272" ref="A373"/>
    <hyperlink r:id="rId273" ref="A374"/>
    <hyperlink r:id="rId274" ref="A376"/>
    <hyperlink r:id="rId275" ref="A378"/>
    <hyperlink r:id="rId276" ref="A379"/>
    <hyperlink r:id="rId277" ref="A381"/>
    <hyperlink r:id="rId278" ref="A382"/>
    <hyperlink r:id="rId279" ref="A383"/>
    <hyperlink r:id="rId280" ref="A385"/>
    <hyperlink r:id="rId281" ref="A386"/>
    <hyperlink r:id="rId282" ref="A387"/>
    <hyperlink r:id="rId283" ref="A388"/>
    <hyperlink r:id="rId284" ref="A389"/>
    <hyperlink r:id="rId285" ref="A390"/>
    <hyperlink r:id="rId286" ref="A391"/>
    <hyperlink r:id="rId287" ref="A392"/>
    <hyperlink r:id="rId288" ref="A393"/>
    <hyperlink r:id="rId289" ref="A395"/>
    <hyperlink r:id="rId290" ref="A396"/>
    <hyperlink r:id="rId291" ref="A397"/>
    <hyperlink r:id="rId292" ref="A398"/>
    <hyperlink r:id="rId293" ref="A400"/>
    <hyperlink r:id="rId294" ref="A401"/>
    <hyperlink r:id="rId295" ref="A402"/>
    <hyperlink r:id="rId296" ref="A403"/>
    <hyperlink r:id="rId297" ref="A405"/>
    <hyperlink r:id="rId298" ref="A408"/>
    <hyperlink r:id="rId299" ref="A409"/>
    <hyperlink r:id="rId300" ref="A410"/>
    <hyperlink r:id="rId301" ref="A411"/>
    <hyperlink r:id="rId302" ref="A413"/>
    <hyperlink r:id="rId303" ref="A414"/>
    <hyperlink r:id="rId304" ref="A415"/>
    <hyperlink r:id="rId305" ref="A416"/>
    <hyperlink r:id="rId306" ref="A417"/>
    <hyperlink r:id="rId307" ref="A418"/>
    <hyperlink r:id="rId308" ref="A419"/>
    <hyperlink r:id="rId309" ref="A420"/>
    <hyperlink r:id="rId310" ref="A421"/>
    <hyperlink r:id="rId311" ref="A422"/>
    <hyperlink r:id="rId312" ref="A423"/>
    <hyperlink r:id="rId313" ref="A424"/>
    <hyperlink r:id="rId314" ref="A425"/>
    <hyperlink r:id="rId315" ref="A426"/>
    <hyperlink r:id="rId316" ref="A427"/>
    <hyperlink r:id="rId317" ref="A428"/>
    <hyperlink r:id="rId318" ref="A429"/>
    <hyperlink r:id="rId319" ref="A430"/>
    <hyperlink r:id="rId320" ref="A431"/>
    <hyperlink r:id="rId321" ref="A434"/>
    <hyperlink r:id="rId322" ref="A435"/>
    <hyperlink r:id="rId323" ref="A436"/>
    <hyperlink r:id="rId324" ref="A439"/>
    <hyperlink r:id="rId325" ref="A443"/>
    <hyperlink r:id="rId326" ref="A444"/>
    <hyperlink r:id="rId327" ref="A445"/>
    <hyperlink r:id="rId328" ref="A447"/>
    <hyperlink r:id="rId329" ref="A449"/>
    <hyperlink r:id="rId330" ref="A450"/>
    <hyperlink r:id="rId331" ref="A451"/>
    <hyperlink r:id="rId332" ref="A452"/>
    <hyperlink r:id="rId333" ref="A454"/>
    <hyperlink r:id="rId334" ref="A456"/>
    <hyperlink r:id="rId335" ref="A457"/>
    <hyperlink r:id="rId336" ref="A458"/>
    <hyperlink r:id="rId337" ref="A459"/>
    <hyperlink r:id="rId338" ref="A461"/>
    <hyperlink r:id="rId339" ref="A462"/>
    <hyperlink r:id="rId340" ref="A463"/>
    <hyperlink r:id="rId341" ref="A464"/>
    <hyperlink r:id="rId342" ref="A466"/>
    <hyperlink r:id="rId343" ref="A467"/>
    <hyperlink r:id="rId344" ref="A468"/>
    <hyperlink r:id="rId345" ref="A469"/>
    <hyperlink r:id="rId346" ref="A471"/>
    <hyperlink r:id="rId347" ref="A472"/>
    <hyperlink r:id="rId348" ref="A473"/>
    <hyperlink r:id="rId349" ref="A475"/>
    <hyperlink r:id="rId350" ref="A477"/>
    <hyperlink r:id="rId351" ref="A478"/>
    <hyperlink r:id="rId352" ref="A479"/>
    <hyperlink r:id="rId353" ref="A480"/>
    <hyperlink r:id="rId354" ref="A481"/>
    <hyperlink r:id="rId355" ref="A483"/>
    <hyperlink r:id="rId356" ref="A486"/>
    <hyperlink r:id="rId357" ref="A487"/>
    <hyperlink r:id="rId358" ref="A488"/>
    <hyperlink r:id="rId359" ref="A489"/>
    <hyperlink r:id="rId360" ref="A490"/>
    <hyperlink r:id="rId361" ref="A491"/>
    <hyperlink r:id="rId362" ref="A492"/>
    <hyperlink r:id="rId363" ref="A493"/>
    <hyperlink r:id="rId364" ref="A495"/>
    <hyperlink r:id="rId365" ref="A496"/>
    <hyperlink r:id="rId366" ref="A497"/>
    <hyperlink r:id="rId367" ref="A498"/>
    <hyperlink r:id="rId368" ref="A499"/>
    <hyperlink r:id="rId369" ref="A500"/>
    <hyperlink r:id="rId370" ref="A501"/>
    <hyperlink r:id="rId371" ref="A502"/>
    <hyperlink r:id="rId372" ref="A504"/>
    <hyperlink r:id="rId373" ref="A505"/>
    <hyperlink r:id="rId374" ref="A507"/>
    <hyperlink r:id="rId375" ref="A510"/>
    <hyperlink r:id="rId376" ref="A511"/>
    <hyperlink r:id="rId377" ref="A512"/>
    <hyperlink r:id="rId378" ref="A513"/>
    <hyperlink r:id="rId379" ref="A514"/>
    <hyperlink r:id="rId380" ref="A515"/>
    <hyperlink r:id="rId381" ref="A516"/>
    <hyperlink r:id="rId382" ref="A517"/>
    <hyperlink r:id="rId383" ref="A518"/>
    <hyperlink r:id="rId384" ref="A519"/>
    <hyperlink r:id="rId385" ref="A520"/>
    <hyperlink r:id="rId386" ref="A522"/>
    <hyperlink r:id="rId387" ref="A524"/>
    <hyperlink r:id="rId388" ref="A525"/>
    <hyperlink r:id="rId389" ref="A526"/>
    <hyperlink r:id="rId390" ref="A527"/>
    <hyperlink r:id="rId391" ref="A528"/>
    <hyperlink r:id="rId392" ref="A529"/>
    <hyperlink r:id="rId393" ref="A530"/>
    <hyperlink r:id="rId394" ref="A531"/>
    <hyperlink r:id="rId395" ref="A532"/>
    <hyperlink r:id="rId396" ref="A536"/>
    <hyperlink r:id="rId397" ref="A538"/>
    <hyperlink r:id="rId398" ref="A539"/>
    <hyperlink r:id="rId399" ref="A540"/>
    <hyperlink r:id="rId400" ref="A541"/>
    <hyperlink r:id="rId401" ref="A543"/>
    <hyperlink r:id="rId402" ref="A544"/>
    <hyperlink r:id="rId403" ref="A545"/>
  </hyperlinks>
  <printOptions gridLines="1" horizontalCentered="1"/>
  <pageMargins bottom="0.75" footer="0.0" header="0.0" left="0.7" right="0.7" top="0.75"/>
  <pageSetup fitToHeight="0" paperSize="9" cellComments="atEnd" orientation="landscape" pageOrder="overThenDown"/>
  <drawing r:id="rId40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0.38"/>
    <col customWidth="1" min="2" max="2" width="33.5"/>
    <col customWidth="1" min="3" max="3" width="37.0"/>
  </cols>
  <sheetData>
    <row r="1">
      <c r="A1" s="65"/>
      <c r="B1" s="66" t="s">
        <v>1650</v>
      </c>
      <c r="C1" s="67" t="s">
        <v>1651</v>
      </c>
      <c r="D1" s="66" t="s">
        <v>1652</v>
      </c>
      <c r="E1" s="68" t="s">
        <v>1653</v>
      </c>
    </row>
    <row r="2">
      <c r="A2" s="69">
        <v>545.0</v>
      </c>
      <c r="B2" s="70" t="s">
        <v>1654</v>
      </c>
      <c r="C2" s="71" t="s">
        <v>1655</v>
      </c>
      <c r="D2" s="72">
        <f> 81</f>
        <v>81</v>
      </c>
      <c r="E2" s="73">
        <f t="shared" ref="E2:E49" si="1">(D2/A2)*100%</f>
        <v>0.1486238532</v>
      </c>
    </row>
    <row r="3">
      <c r="A3" s="69">
        <v>545.0</v>
      </c>
      <c r="B3" s="70" t="s">
        <v>1656</v>
      </c>
      <c r="C3" s="71" t="s">
        <v>1655</v>
      </c>
      <c r="D3" s="72">
        <f> Foglio1!L2</f>
        <v>50</v>
      </c>
      <c r="E3" s="73">
        <f t="shared" si="1"/>
        <v>0.09174311927</v>
      </c>
    </row>
    <row r="4">
      <c r="A4" s="69">
        <v>545.0</v>
      </c>
      <c r="B4" s="70" t="s">
        <v>1657</v>
      </c>
      <c r="C4" s="71" t="s">
        <v>1655</v>
      </c>
      <c r="D4" s="70">
        <v>10.0</v>
      </c>
      <c r="E4" s="73">
        <f t="shared" si="1"/>
        <v>0.01834862385</v>
      </c>
    </row>
    <row r="5">
      <c r="A5" s="69">
        <v>545.0</v>
      </c>
      <c r="B5" s="70" t="s">
        <v>1658</v>
      </c>
      <c r="C5" s="71" t="s">
        <v>1655</v>
      </c>
      <c r="D5" s="70">
        <v>3.0</v>
      </c>
      <c r="E5" s="73">
        <f t="shared" si="1"/>
        <v>0.005504587156</v>
      </c>
    </row>
    <row r="6">
      <c r="A6" s="69">
        <v>545.0</v>
      </c>
      <c r="B6" s="70" t="s">
        <v>1659</v>
      </c>
      <c r="C6" s="71" t="s">
        <v>1660</v>
      </c>
      <c r="D6" s="70">
        <v>57.0</v>
      </c>
      <c r="E6" s="73">
        <f t="shared" si="1"/>
        <v>0.104587156</v>
      </c>
    </row>
    <row r="7">
      <c r="A7" s="69">
        <v>545.0</v>
      </c>
      <c r="B7" s="70" t="s">
        <v>1661</v>
      </c>
      <c r="C7" s="71" t="s">
        <v>1660</v>
      </c>
      <c r="D7" s="70">
        <v>2.0</v>
      </c>
      <c r="E7" s="73">
        <f t="shared" si="1"/>
        <v>0.003669724771</v>
      </c>
    </row>
    <row r="8">
      <c r="A8" s="69">
        <v>545.0</v>
      </c>
      <c r="B8" s="70" t="s">
        <v>1662</v>
      </c>
      <c r="C8" s="71" t="s">
        <v>1660</v>
      </c>
      <c r="D8" s="70">
        <v>6.0</v>
      </c>
      <c r="E8" s="73">
        <f t="shared" si="1"/>
        <v>0.01100917431</v>
      </c>
    </row>
    <row r="9">
      <c r="A9" s="69">
        <v>545.0</v>
      </c>
      <c r="B9" s="70" t="s">
        <v>1663</v>
      </c>
      <c r="C9" s="74" t="s">
        <v>1664</v>
      </c>
      <c r="D9" s="70">
        <v>12.0</v>
      </c>
      <c r="E9" s="73">
        <f t="shared" si="1"/>
        <v>0.02201834862</v>
      </c>
    </row>
    <row r="10">
      <c r="A10" s="69">
        <v>545.0</v>
      </c>
      <c r="B10" s="70" t="s">
        <v>1665</v>
      </c>
      <c r="C10" s="71" t="s">
        <v>1666</v>
      </c>
      <c r="D10" s="70">
        <v>12.0</v>
      </c>
      <c r="E10" s="73">
        <f t="shared" si="1"/>
        <v>0.02201834862</v>
      </c>
    </row>
    <row r="11">
      <c r="A11" s="69">
        <v>545.0</v>
      </c>
      <c r="B11" s="70" t="s">
        <v>1667</v>
      </c>
      <c r="C11" s="71" t="s">
        <v>1666</v>
      </c>
      <c r="D11" s="70">
        <v>3.0</v>
      </c>
      <c r="E11" s="73">
        <f t="shared" si="1"/>
        <v>0.005504587156</v>
      </c>
    </row>
    <row r="12">
      <c r="A12" s="69">
        <v>545.0</v>
      </c>
      <c r="B12" s="70" t="s">
        <v>1668</v>
      </c>
      <c r="C12" s="71" t="s">
        <v>1666</v>
      </c>
      <c r="D12" s="70">
        <v>1.0</v>
      </c>
      <c r="E12" s="73">
        <f t="shared" si="1"/>
        <v>0.001834862385</v>
      </c>
    </row>
    <row r="13">
      <c r="A13" s="69">
        <v>545.0</v>
      </c>
      <c r="B13" s="70" t="s">
        <v>1669</v>
      </c>
      <c r="C13" s="71" t="s">
        <v>1670</v>
      </c>
      <c r="D13" s="70">
        <v>1.0</v>
      </c>
      <c r="E13" s="73">
        <f t="shared" si="1"/>
        <v>0.001834862385</v>
      </c>
    </row>
    <row r="14">
      <c r="A14" s="69">
        <v>545.0</v>
      </c>
      <c r="B14" s="70" t="s">
        <v>165</v>
      </c>
      <c r="C14" s="71" t="s">
        <v>1670</v>
      </c>
      <c r="D14" s="70">
        <v>11.0</v>
      </c>
      <c r="E14" s="73">
        <f t="shared" si="1"/>
        <v>0.02018348624</v>
      </c>
    </row>
    <row r="15">
      <c r="A15" s="69">
        <v>545.0</v>
      </c>
      <c r="B15" s="70" t="s">
        <v>1671</v>
      </c>
      <c r="C15" s="71" t="s">
        <v>1672</v>
      </c>
      <c r="D15" s="70">
        <v>40.0</v>
      </c>
      <c r="E15" s="73">
        <f t="shared" si="1"/>
        <v>0.07339449541</v>
      </c>
    </row>
    <row r="16">
      <c r="A16" s="69">
        <v>545.0</v>
      </c>
      <c r="B16" s="70" t="s">
        <v>1673</v>
      </c>
      <c r="C16" s="71" t="s">
        <v>1672</v>
      </c>
      <c r="D16" s="70">
        <v>6.0</v>
      </c>
      <c r="E16" s="73">
        <f t="shared" si="1"/>
        <v>0.01100917431</v>
      </c>
    </row>
    <row r="17">
      <c r="A17" s="69">
        <v>545.0</v>
      </c>
      <c r="B17" s="70" t="s">
        <v>156</v>
      </c>
      <c r="C17" s="71" t="s">
        <v>1672</v>
      </c>
      <c r="D17" s="70">
        <v>27.0</v>
      </c>
      <c r="E17" s="73">
        <f t="shared" si="1"/>
        <v>0.0495412844</v>
      </c>
    </row>
    <row r="18">
      <c r="A18" s="69">
        <v>545.0</v>
      </c>
      <c r="B18" s="70" t="s">
        <v>1674</v>
      </c>
      <c r="C18" s="71" t="s">
        <v>1672</v>
      </c>
      <c r="D18" s="72">
        <f> Foglio1!S37</f>
        <v>1</v>
      </c>
      <c r="E18" s="73">
        <f t="shared" si="1"/>
        <v>0.001834862385</v>
      </c>
    </row>
    <row r="19">
      <c r="A19" s="69">
        <v>545.0</v>
      </c>
      <c r="B19" s="70" t="s">
        <v>90</v>
      </c>
      <c r="C19" s="71" t="s">
        <v>1675</v>
      </c>
      <c r="D19" s="70">
        <v>48.0</v>
      </c>
      <c r="E19" s="73">
        <f t="shared" si="1"/>
        <v>0.0880733945</v>
      </c>
    </row>
    <row r="20">
      <c r="A20" s="69">
        <v>545.0</v>
      </c>
      <c r="B20" s="70" t="s">
        <v>1676</v>
      </c>
      <c r="C20" s="71" t="s">
        <v>1675</v>
      </c>
      <c r="D20" s="70">
        <v>5.0</v>
      </c>
      <c r="E20" s="73">
        <f t="shared" si="1"/>
        <v>0.009174311927</v>
      </c>
    </row>
    <row r="21">
      <c r="A21" s="69">
        <v>545.0</v>
      </c>
      <c r="B21" s="75" t="s">
        <v>1677</v>
      </c>
      <c r="C21" s="71" t="s">
        <v>1678</v>
      </c>
      <c r="D21" s="70">
        <v>62.0</v>
      </c>
      <c r="E21" s="73">
        <f t="shared" si="1"/>
        <v>0.1137614679</v>
      </c>
    </row>
    <row r="22">
      <c r="A22" s="69">
        <v>545.0</v>
      </c>
      <c r="B22" s="70" t="s">
        <v>1679</v>
      </c>
      <c r="C22" s="71" t="s">
        <v>1678</v>
      </c>
      <c r="D22" s="70">
        <v>20.0</v>
      </c>
      <c r="E22" s="73">
        <f t="shared" si="1"/>
        <v>0.03669724771</v>
      </c>
    </row>
    <row r="23">
      <c r="A23" s="69">
        <v>545.0</v>
      </c>
      <c r="B23" s="70" t="s">
        <v>1680</v>
      </c>
      <c r="C23" s="71" t="s">
        <v>1678</v>
      </c>
      <c r="D23" s="70">
        <v>11.0</v>
      </c>
      <c r="E23" s="73">
        <f t="shared" si="1"/>
        <v>0.02018348624</v>
      </c>
    </row>
    <row r="24">
      <c r="A24" s="69">
        <v>545.0</v>
      </c>
      <c r="B24" s="70" t="s">
        <v>1681</v>
      </c>
      <c r="C24" s="71" t="s">
        <v>1678</v>
      </c>
      <c r="D24" s="70">
        <v>4.0</v>
      </c>
      <c r="E24" s="73">
        <f t="shared" si="1"/>
        <v>0.007339449541</v>
      </c>
    </row>
    <row r="25">
      <c r="A25" s="69">
        <v>545.0</v>
      </c>
      <c r="B25" s="70" t="s">
        <v>1682</v>
      </c>
      <c r="C25" s="71" t="s">
        <v>1678</v>
      </c>
      <c r="D25" s="70">
        <v>1.0</v>
      </c>
      <c r="E25" s="73">
        <f t="shared" si="1"/>
        <v>0.001834862385</v>
      </c>
    </row>
    <row r="26">
      <c r="A26" s="69">
        <v>545.0</v>
      </c>
      <c r="B26" s="70" t="s">
        <v>134</v>
      </c>
      <c r="C26" s="71" t="s">
        <v>1678</v>
      </c>
      <c r="D26" s="70">
        <v>2.0</v>
      </c>
      <c r="E26" s="73">
        <f t="shared" si="1"/>
        <v>0.003669724771</v>
      </c>
    </row>
    <row r="27">
      <c r="A27" s="69">
        <v>545.0</v>
      </c>
      <c r="B27" s="70" t="s">
        <v>1683</v>
      </c>
      <c r="C27" s="71" t="s">
        <v>1684</v>
      </c>
      <c r="D27" s="70">
        <v>1.0</v>
      </c>
      <c r="E27" s="73">
        <f t="shared" si="1"/>
        <v>0.001834862385</v>
      </c>
    </row>
    <row r="28">
      <c r="A28" s="69">
        <v>545.0</v>
      </c>
      <c r="B28" s="70" t="s">
        <v>1685</v>
      </c>
      <c r="C28" s="71" t="s">
        <v>1684</v>
      </c>
      <c r="D28" s="70">
        <v>3.0</v>
      </c>
      <c r="E28" s="73">
        <f t="shared" si="1"/>
        <v>0.005504587156</v>
      </c>
    </row>
    <row r="29">
      <c r="A29" s="69">
        <v>545.0</v>
      </c>
      <c r="B29" s="70" t="s">
        <v>1686</v>
      </c>
      <c r="C29" s="71" t="s">
        <v>1684</v>
      </c>
      <c r="D29" s="70">
        <v>1.0</v>
      </c>
      <c r="E29" s="73">
        <f t="shared" si="1"/>
        <v>0.001834862385</v>
      </c>
    </row>
    <row r="30">
      <c r="A30" s="69">
        <v>545.0</v>
      </c>
      <c r="B30" s="70" t="s">
        <v>1687</v>
      </c>
      <c r="C30" s="71" t="s">
        <v>1684</v>
      </c>
      <c r="D30" s="70">
        <v>1.0</v>
      </c>
      <c r="E30" s="73">
        <f t="shared" si="1"/>
        <v>0.001834862385</v>
      </c>
    </row>
    <row r="31">
      <c r="A31" s="69">
        <v>545.0</v>
      </c>
      <c r="B31" s="70" t="s">
        <v>1688</v>
      </c>
      <c r="C31" s="71" t="s">
        <v>1684</v>
      </c>
      <c r="D31" s="70">
        <v>10.0</v>
      </c>
      <c r="E31" s="73">
        <f t="shared" si="1"/>
        <v>0.01834862385</v>
      </c>
    </row>
    <row r="32">
      <c r="A32" s="69">
        <v>545.0</v>
      </c>
      <c r="B32" s="70" t="s">
        <v>243</v>
      </c>
      <c r="C32" s="71" t="s">
        <v>271</v>
      </c>
      <c r="D32" s="72">
        <f> Foglio1!L33</f>
        <v>4</v>
      </c>
      <c r="E32" s="73">
        <f t="shared" si="1"/>
        <v>0.007339449541</v>
      </c>
    </row>
    <row r="33">
      <c r="A33" s="69">
        <v>545.0</v>
      </c>
      <c r="B33" s="70" t="s">
        <v>1689</v>
      </c>
      <c r="C33" s="71" t="s">
        <v>271</v>
      </c>
      <c r="D33" s="70">
        <v>2.0</v>
      </c>
      <c r="E33" s="73">
        <f t="shared" si="1"/>
        <v>0.003669724771</v>
      </c>
    </row>
    <row r="34">
      <c r="A34" s="69">
        <v>545.0</v>
      </c>
      <c r="B34" s="70" t="s">
        <v>1690</v>
      </c>
      <c r="C34" s="71" t="s">
        <v>271</v>
      </c>
      <c r="D34" s="70">
        <v>1.0</v>
      </c>
      <c r="E34" s="73">
        <f t="shared" si="1"/>
        <v>0.001834862385</v>
      </c>
    </row>
    <row r="35">
      <c r="A35" s="69">
        <v>545.0</v>
      </c>
      <c r="B35" s="70" t="s">
        <v>1691</v>
      </c>
      <c r="C35" s="71" t="s">
        <v>271</v>
      </c>
      <c r="D35" s="70">
        <v>1.0</v>
      </c>
      <c r="E35" s="73">
        <f t="shared" si="1"/>
        <v>0.001834862385</v>
      </c>
    </row>
    <row r="36">
      <c r="A36" s="69">
        <v>545.0</v>
      </c>
      <c r="B36" s="70" t="s">
        <v>1692</v>
      </c>
      <c r="C36" s="71" t="s">
        <v>271</v>
      </c>
      <c r="D36" s="70">
        <v>1.0</v>
      </c>
      <c r="E36" s="73">
        <f t="shared" si="1"/>
        <v>0.001834862385</v>
      </c>
    </row>
    <row r="37">
      <c r="A37" s="69">
        <v>545.0</v>
      </c>
      <c r="B37" s="70" t="s">
        <v>1693</v>
      </c>
      <c r="C37" s="71" t="s">
        <v>271</v>
      </c>
      <c r="D37" s="70">
        <v>1.0</v>
      </c>
      <c r="E37" s="73">
        <f t="shared" si="1"/>
        <v>0.001834862385</v>
      </c>
    </row>
    <row r="38">
      <c r="A38" s="69">
        <v>545.0</v>
      </c>
      <c r="B38" s="70" t="s">
        <v>1694</v>
      </c>
      <c r="C38" s="71" t="s">
        <v>1695</v>
      </c>
      <c r="D38" s="70">
        <v>1.0</v>
      </c>
      <c r="E38" s="73">
        <f t="shared" si="1"/>
        <v>0.001834862385</v>
      </c>
    </row>
    <row r="39">
      <c r="A39" s="69">
        <v>545.0</v>
      </c>
      <c r="B39" s="70" t="s">
        <v>1696</v>
      </c>
      <c r="C39" s="71" t="s">
        <v>1695</v>
      </c>
      <c r="D39" s="70">
        <v>1.0</v>
      </c>
      <c r="E39" s="73">
        <f t="shared" si="1"/>
        <v>0.001834862385</v>
      </c>
    </row>
    <row r="40">
      <c r="A40" s="69">
        <v>545.0</v>
      </c>
      <c r="B40" s="70" t="s">
        <v>1697</v>
      </c>
      <c r="C40" s="71" t="s">
        <v>1695</v>
      </c>
      <c r="D40" s="70">
        <v>1.0</v>
      </c>
      <c r="E40" s="73">
        <f t="shared" si="1"/>
        <v>0.001834862385</v>
      </c>
    </row>
    <row r="41">
      <c r="A41" s="69">
        <v>545.0</v>
      </c>
      <c r="B41" s="70" t="s">
        <v>1698</v>
      </c>
      <c r="C41" s="71" t="s">
        <v>1695</v>
      </c>
      <c r="D41" s="70">
        <v>1.0</v>
      </c>
      <c r="E41" s="73">
        <f t="shared" si="1"/>
        <v>0.001834862385</v>
      </c>
    </row>
    <row r="42">
      <c r="A42" s="69">
        <v>545.0</v>
      </c>
      <c r="B42" s="70" t="s">
        <v>157</v>
      </c>
      <c r="C42" s="71" t="s">
        <v>230</v>
      </c>
      <c r="D42" s="70">
        <v>12.0</v>
      </c>
      <c r="E42" s="73">
        <f t="shared" si="1"/>
        <v>0.02201834862</v>
      </c>
    </row>
    <row r="43">
      <c r="A43" s="69">
        <v>545.0</v>
      </c>
      <c r="B43" s="70" t="s">
        <v>163</v>
      </c>
      <c r="C43" s="71" t="s">
        <v>230</v>
      </c>
      <c r="D43" s="70">
        <v>2.0</v>
      </c>
      <c r="E43" s="73">
        <f t="shared" si="1"/>
        <v>0.003669724771</v>
      </c>
    </row>
    <row r="44">
      <c r="A44" s="69">
        <v>545.0</v>
      </c>
      <c r="B44" s="70" t="s">
        <v>62</v>
      </c>
      <c r="C44" s="71" t="s">
        <v>230</v>
      </c>
      <c r="D44" s="70">
        <v>1.0</v>
      </c>
      <c r="E44" s="73">
        <f t="shared" si="1"/>
        <v>0.001834862385</v>
      </c>
    </row>
    <row r="45">
      <c r="A45" s="69">
        <v>545.0</v>
      </c>
      <c r="B45" s="70" t="s">
        <v>1699</v>
      </c>
      <c r="C45" s="71" t="s">
        <v>1700</v>
      </c>
      <c r="D45" s="72">
        <f> Foglio1!L11</f>
        <v>1</v>
      </c>
      <c r="E45" s="73">
        <f t="shared" si="1"/>
        <v>0.001834862385</v>
      </c>
    </row>
    <row r="46">
      <c r="A46" s="69">
        <v>545.0</v>
      </c>
      <c r="B46" s="70" t="s">
        <v>1701</v>
      </c>
      <c r="C46" s="71" t="s">
        <v>1700</v>
      </c>
      <c r="D46" s="70">
        <v>3.0</v>
      </c>
      <c r="E46" s="73">
        <f t="shared" si="1"/>
        <v>0.005504587156</v>
      </c>
    </row>
    <row r="47">
      <c r="A47" s="69">
        <v>545.0</v>
      </c>
      <c r="B47" s="70" t="s">
        <v>1702</v>
      </c>
      <c r="C47" s="71" t="s">
        <v>1700</v>
      </c>
      <c r="D47" s="72">
        <f> Foglio1!L8</f>
        <v>1</v>
      </c>
      <c r="E47" s="73">
        <f t="shared" si="1"/>
        <v>0.001834862385</v>
      </c>
    </row>
    <row r="48">
      <c r="A48" s="69">
        <v>545.0</v>
      </c>
      <c r="B48" s="70" t="s">
        <v>32</v>
      </c>
      <c r="C48" s="71" t="s">
        <v>1700</v>
      </c>
      <c r="D48" s="72">
        <f> Foglio1!L9</f>
        <v>3</v>
      </c>
      <c r="E48" s="73">
        <f t="shared" si="1"/>
        <v>0.005504587156</v>
      </c>
    </row>
    <row r="49">
      <c r="A49" s="69">
        <v>545.0</v>
      </c>
      <c r="B49" s="70" t="s">
        <v>1703</v>
      </c>
      <c r="C49" s="71" t="s">
        <v>1704</v>
      </c>
      <c r="D49" s="70">
        <v>16.0</v>
      </c>
      <c r="E49" s="73">
        <f t="shared" si="1"/>
        <v>0.02935779817</v>
      </c>
    </row>
    <row r="50">
      <c r="D50" s="76"/>
    </row>
  </sheetData>
  <printOptions horizontalCentered="1"/>
  <pageMargins bottom="0.75" footer="0.0" header="0.0" left="0.25" right="0.25" top="0.75"/>
  <pageSetup fitToWidth="0" paperSize="3"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0.38"/>
    <col customWidth="1" min="2" max="2" width="37.63"/>
  </cols>
  <sheetData>
    <row r="1">
      <c r="A1" s="76"/>
      <c r="B1" s="67" t="s">
        <v>1651</v>
      </c>
      <c r="C1" s="66" t="s">
        <v>1652</v>
      </c>
      <c r="D1" s="66" t="s">
        <v>1653</v>
      </c>
    </row>
    <row r="2">
      <c r="A2" s="77">
        <v>545.0</v>
      </c>
      <c r="B2" s="71" t="s">
        <v>1655</v>
      </c>
      <c r="C2" s="70">
        <v>144.0</v>
      </c>
      <c r="D2" s="78">
        <v>0.2642</v>
      </c>
    </row>
    <row r="3">
      <c r="A3" s="77">
        <v>545.0</v>
      </c>
      <c r="B3" s="71" t="s">
        <v>1678</v>
      </c>
      <c r="C3" s="70">
        <v>116.0</v>
      </c>
      <c r="D3" s="78">
        <v>0.2128</v>
      </c>
    </row>
    <row r="4">
      <c r="A4" s="77">
        <v>545.0</v>
      </c>
      <c r="B4" s="71" t="s">
        <v>1705</v>
      </c>
      <c r="C4" s="70">
        <v>114.0</v>
      </c>
      <c r="D4" s="78">
        <v>0.2092</v>
      </c>
    </row>
    <row r="5">
      <c r="A5" s="77">
        <v>545.0</v>
      </c>
      <c r="B5" s="71" t="s">
        <v>1660</v>
      </c>
      <c r="C5" s="70">
        <v>65.0</v>
      </c>
      <c r="D5" s="78">
        <v>0.1193</v>
      </c>
    </row>
    <row r="6">
      <c r="A6" s="77">
        <v>545.0</v>
      </c>
      <c r="B6" s="71" t="s">
        <v>1675</v>
      </c>
      <c r="C6" s="70">
        <v>53.0</v>
      </c>
      <c r="D6" s="78">
        <v>0.0972</v>
      </c>
    </row>
    <row r="7">
      <c r="A7" s="77">
        <v>545.0</v>
      </c>
      <c r="B7" s="71" t="s">
        <v>1704</v>
      </c>
      <c r="C7" s="70">
        <v>16.0</v>
      </c>
      <c r="D7" s="78">
        <v>0.0294</v>
      </c>
    </row>
    <row r="8">
      <c r="A8" s="77">
        <v>545.0</v>
      </c>
      <c r="B8" s="71" t="s">
        <v>230</v>
      </c>
      <c r="C8" s="70">
        <v>15.0</v>
      </c>
      <c r="D8" s="78">
        <v>0.0275</v>
      </c>
    </row>
    <row r="9">
      <c r="A9" s="77">
        <v>545.0</v>
      </c>
      <c r="B9" s="71" t="s">
        <v>271</v>
      </c>
      <c r="C9" s="70">
        <v>14.0</v>
      </c>
      <c r="D9" s="78">
        <v>0.0257</v>
      </c>
    </row>
    <row r="10">
      <c r="A10" s="77">
        <v>545.0</v>
      </c>
      <c r="B10" s="71" t="s">
        <v>1700</v>
      </c>
      <c r="C10" s="70">
        <v>8.0</v>
      </c>
      <c r="D10" s="78">
        <v>0.0147</v>
      </c>
    </row>
    <row r="11">
      <c r="A11" s="77">
        <v>545.0</v>
      </c>
      <c r="B11" s="71" t="s">
        <v>1706</v>
      </c>
      <c r="C11" s="70">
        <v>545.0</v>
      </c>
      <c r="D11" s="73">
        <f> SUM(D2:D10)</f>
        <v>1</v>
      </c>
    </row>
  </sheetData>
  <printOptions horizontalCentered="1" verticalCentered="1"/>
  <pageMargins bottom="0.75" footer="0.0" header="0.0" left="0.7" right="0.7" top="0.75"/>
  <pageSetup paperSize="6"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32.5"/>
    <col customWidth="1" min="2" max="2" width="16.88"/>
    <col customWidth="1" min="3" max="3" width="15.88"/>
    <col customWidth="1" min="5" max="5" width="28.63"/>
    <col customWidth="1" min="6" max="6" width="17.13"/>
    <col customWidth="1" min="7" max="7" width="16.63"/>
  </cols>
  <sheetData>
    <row r="1" ht="12.75" customHeight="1">
      <c r="D1" s="79"/>
      <c r="E1" s="80"/>
      <c r="F1" s="79"/>
      <c r="G1" s="79"/>
    </row>
    <row r="2" ht="28.5" customHeight="1">
      <c r="A2" s="66" t="s">
        <v>1650</v>
      </c>
      <c r="B2" s="81" t="s">
        <v>1707</v>
      </c>
      <c r="C2" s="81" t="s">
        <v>1708</v>
      </c>
      <c r="D2" s="79"/>
    </row>
    <row r="3">
      <c r="A3" s="70" t="s">
        <v>1654</v>
      </c>
      <c r="B3" s="70">
        <v>57.0</v>
      </c>
      <c r="C3" s="70">
        <v>23.0</v>
      </c>
      <c r="D3" s="79"/>
    </row>
    <row r="4">
      <c r="A4" s="70" t="s">
        <v>1656</v>
      </c>
      <c r="B4" s="70">
        <v>19.0</v>
      </c>
      <c r="C4" s="70">
        <v>31.0</v>
      </c>
      <c r="D4" s="79"/>
    </row>
    <row r="5">
      <c r="A5" s="70" t="s">
        <v>1657</v>
      </c>
      <c r="B5" s="70">
        <v>5.0</v>
      </c>
      <c r="C5" s="70">
        <v>5.0</v>
      </c>
      <c r="D5" s="79"/>
    </row>
    <row r="6">
      <c r="A6" s="70" t="s">
        <v>1658</v>
      </c>
      <c r="B6" s="70">
        <v>1.0</v>
      </c>
      <c r="C6" s="70">
        <v>2.0</v>
      </c>
      <c r="D6" s="79"/>
    </row>
    <row r="7">
      <c r="A7" s="70" t="s">
        <v>1659</v>
      </c>
      <c r="B7" s="70">
        <v>35.0</v>
      </c>
      <c r="C7" s="70">
        <v>22.0</v>
      </c>
      <c r="D7" s="79"/>
    </row>
    <row r="8">
      <c r="A8" s="70" t="s">
        <v>1661</v>
      </c>
      <c r="B8" s="70">
        <v>0.0</v>
      </c>
      <c r="C8" s="70">
        <v>2.0</v>
      </c>
      <c r="D8" s="79"/>
    </row>
    <row r="9">
      <c r="A9" s="70" t="s">
        <v>1662</v>
      </c>
      <c r="B9" s="70">
        <v>3.0</v>
      </c>
      <c r="C9" s="70">
        <v>3.0</v>
      </c>
      <c r="D9" s="79"/>
    </row>
    <row r="10">
      <c r="A10" s="70" t="s">
        <v>1663</v>
      </c>
      <c r="B10" s="82">
        <v>9.0</v>
      </c>
      <c r="C10" s="70">
        <v>2.0</v>
      </c>
      <c r="D10" s="79"/>
    </row>
    <row r="11">
      <c r="A11" s="70" t="s">
        <v>1665</v>
      </c>
      <c r="B11" s="70">
        <v>12.0</v>
      </c>
      <c r="C11" s="70">
        <v>0.0</v>
      </c>
      <c r="D11" s="79"/>
    </row>
    <row r="12">
      <c r="A12" s="70" t="s">
        <v>1667</v>
      </c>
      <c r="B12" s="70">
        <v>1.0</v>
      </c>
      <c r="C12" s="70">
        <v>2.0</v>
      </c>
      <c r="D12" s="79"/>
    </row>
    <row r="13">
      <c r="A13" s="70" t="s">
        <v>1668</v>
      </c>
      <c r="B13" s="70">
        <v>1.0</v>
      </c>
      <c r="C13" s="70">
        <v>0.0</v>
      </c>
      <c r="D13" s="79"/>
    </row>
    <row r="14">
      <c r="A14" s="70" t="s">
        <v>1669</v>
      </c>
      <c r="B14" s="70">
        <v>0.0</v>
      </c>
      <c r="C14" s="70">
        <v>1.0</v>
      </c>
      <c r="D14" s="79"/>
    </row>
    <row r="15">
      <c r="A15" s="70" t="s">
        <v>165</v>
      </c>
      <c r="B15" s="70">
        <v>6.0</v>
      </c>
      <c r="C15" s="70">
        <v>5.0</v>
      </c>
      <c r="D15" s="79"/>
    </row>
    <row r="16">
      <c r="A16" s="70" t="s">
        <v>1671</v>
      </c>
      <c r="B16" s="70">
        <v>1.0</v>
      </c>
      <c r="C16" s="70">
        <v>46.0</v>
      </c>
      <c r="D16" s="79"/>
    </row>
    <row r="17">
      <c r="A17" s="70" t="s">
        <v>1673</v>
      </c>
      <c r="B17" s="70">
        <v>4.0</v>
      </c>
      <c r="C17" s="70">
        <v>23.0</v>
      </c>
      <c r="D17" s="79"/>
    </row>
    <row r="18">
      <c r="A18" s="70" t="s">
        <v>156</v>
      </c>
      <c r="B18" s="70">
        <v>4.0</v>
      </c>
      <c r="C18" s="70">
        <v>23.0</v>
      </c>
      <c r="D18" s="79"/>
    </row>
    <row r="19">
      <c r="A19" s="70" t="s">
        <v>1674</v>
      </c>
      <c r="B19" s="70">
        <v>0.0</v>
      </c>
      <c r="C19" s="70">
        <v>2.0</v>
      </c>
      <c r="D19" s="79"/>
    </row>
    <row r="20">
      <c r="A20" s="70" t="s">
        <v>90</v>
      </c>
      <c r="B20" s="70">
        <v>33.0</v>
      </c>
      <c r="C20" s="70">
        <v>14.0</v>
      </c>
      <c r="D20" s="79"/>
    </row>
    <row r="21">
      <c r="A21" s="70" t="s">
        <v>1676</v>
      </c>
      <c r="B21" s="70">
        <v>1.0</v>
      </c>
      <c r="C21" s="70">
        <v>4.0</v>
      </c>
      <c r="D21" s="79"/>
    </row>
    <row r="22" ht="15.75" customHeight="1">
      <c r="A22" s="75" t="s">
        <v>1677</v>
      </c>
      <c r="B22" s="70">
        <v>45.0</v>
      </c>
      <c r="C22" s="70">
        <v>17.0</v>
      </c>
      <c r="D22" s="79"/>
    </row>
    <row r="23">
      <c r="A23" s="70" t="s">
        <v>1679</v>
      </c>
      <c r="B23" s="70">
        <v>11.0</v>
      </c>
      <c r="C23" s="70">
        <v>9.0</v>
      </c>
      <c r="D23" s="79"/>
    </row>
    <row r="24">
      <c r="A24" s="70" t="s">
        <v>1680</v>
      </c>
      <c r="B24" s="70">
        <v>3.0</v>
      </c>
      <c r="C24" s="70">
        <v>11.0</v>
      </c>
      <c r="D24" s="79"/>
    </row>
    <row r="25">
      <c r="A25" s="70" t="s">
        <v>1681</v>
      </c>
      <c r="B25" s="70">
        <v>1.0</v>
      </c>
      <c r="C25" s="70">
        <v>3.0</v>
      </c>
      <c r="D25" s="79"/>
    </row>
    <row r="26">
      <c r="A26" s="70" t="s">
        <v>1682</v>
      </c>
      <c r="B26" s="70">
        <v>0.0</v>
      </c>
      <c r="C26" s="70">
        <v>1.0</v>
      </c>
      <c r="D26" s="79"/>
    </row>
    <row r="27">
      <c r="A27" s="70" t="s">
        <v>134</v>
      </c>
      <c r="B27" s="70">
        <v>2.0</v>
      </c>
      <c r="C27" s="70">
        <v>0.0</v>
      </c>
      <c r="D27" s="79"/>
    </row>
    <row r="28">
      <c r="A28" s="70" t="s">
        <v>1683</v>
      </c>
      <c r="B28" s="70">
        <v>1.0</v>
      </c>
      <c r="C28" s="70">
        <v>0.0</v>
      </c>
      <c r="D28" s="79"/>
    </row>
    <row r="29">
      <c r="A29" s="70" t="s">
        <v>1685</v>
      </c>
      <c r="B29" s="70">
        <v>3.0</v>
      </c>
      <c r="C29" s="70">
        <v>0.0</v>
      </c>
      <c r="D29" s="79"/>
    </row>
    <row r="30">
      <c r="A30" s="70" t="s">
        <v>1686</v>
      </c>
      <c r="B30" s="70">
        <v>1.0</v>
      </c>
      <c r="C30" s="70">
        <v>0.0</v>
      </c>
      <c r="D30" s="79"/>
    </row>
    <row r="31">
      <c r="A31" s="70" t="s">
        <v>1687</v>
      </c>
      <c r="B31" s="70">
        <v>0.0</v>
      </c>
      <c r="C31" s="70">
        <v>1.0</v>
      </c>
      <c r="D31" s="79"/>
    </row>
    <row r="32">
      <c r="A32" s="70" t="s">
        <v>1688</v>
      </c>
      <c r="B32" s="70">
        <v>7.0</v>
      </c>
      <c r="C32" s="70">
        <v>3.0</v>
      </c>
      <c r="D32" s="79"/>
    </row>
    <row r="33">
      <c r="A33" s="70" t="s">
        <v>243</v>
      </c>
      <c r="B33" s="70">
        <v>1.0</v>
      </c>
      <c r="C33" s="70">
        <v>3.0</v>
      </c>
      <c r="D33" s="79"/>
    </row>
    <row r="34">
      <c r="A34" s="70" t="s">
        <v>1689</v>
      </c>
      <c r="B34" s="70">
        <v>0.0</v>
      </c>
      <c r="C34" s="70">
        <v>2.0</v>
      </c>
      <c r="D34" s="79"/>
    </row>
    <row r="35">
      <c r="A35" s="70" t="s">
        <v>1690</v>
      </c>
      <c r="B35" s="70">
        <v>0.0</v>
      </c>
      <c r="C35" s="70">
        <v>1.0</v>
      </c>
      <c r="D35" s="79"/>
    </row>
    <row r="36">
      <c r="A36" s="70" t="s">
        <v>1691</v>
      </c>
      <c r="B36" s="70">
        <v>0.0</v>
      </c>
      <c r="C36" s="70">
        <v>1.0</v>
      </c>
      <c r="D36" s="79"/>
    </row>
    <row r="37">
      <c r="A37" s="70" t="s">
        <v>1692</v>
      </c>
      <c r="B37" s="70">
        <v>0.0</v>
      </c>
      <c r="C37" s="70">
        <v>1.0</v>
      </c>
      <c r="D37" s="79"/>
    </row>
    <row r="38">
      <c r="A38" s="70" t="s">
        <v>1693</v>
      </c>
      <c r="B38" s="70">
        <v>1.0</v>
      </c>
      <c r="C38" s="70">
        <v>0.0</v>
      </c>
      <c r="D38" s="79"/>
    </row>
    <row r="39">
      <c r="A39" s="70" t="s">
        <v>1694</v>
      </c>
      <c r="B39" s="70">
        <v>0.0</v>
      </c>
      <c r="C39" s="70">
        <v>1.0</v>
      </c>
      <c r="D39" s="79"/>
    </row>
    <row r="40">
      <c r="A40" s="70" t="s">
        <v>1696</v>
      </c>
      <c r="B40" s="70">
        <v>0.0</v>
      </c>
      <c r="C40" s="70">
        <v>1.0</v>
      </c>
      <c r="D40" s="79"/>
    </row>
    <row r="41">
      <c r="A41" s="70" t="s">
        <v>1697</v>
      </c>
      <c r="B41" s="70">
        <v>0.0</v>
      </c>
      <c r="C41" s="70">
        <v>1.0</v>
      </c>
      <c r="D41" s="79"/>
    </row>
    <row r="42">
      <c r="A42" s="70" t="s">
        <v>1698</v>
      </c>
      <c r="B42" s="70">
        <v>0.0</v>
      </c>
      <c r="C42" s="70">
        <v>1.0</v>
      </c>
      <c r="D42" s="79"/>
    </row>
    <row r="43">
      <c r="A43" s="70" t="s">
        <v>157</v>
      </c>
      <c r="B43" s="70">
        <v>0.0</v>
      </c>
      <c r="C43" s="70">
        <v>12.0</v>
      </c>
      <c r="D43" s="79"/>
    </row>
    <row r="44">
      <c r="A44" s="70" t="s">
        <v>163</v>
      </c>
      <c r="B44" s="70">
        <v>0.0</v>
      </c>
      <c r="C44" s="70">
        <v>2.0</v>
      </c>
      <c r="D44" s="79"/>
    </row>
    <row r="45">
      <c r="A45" s="70" t="s">
        <v>62</v>
      </c>
      <c r="B45" s="70">
        <v>0.0</v>
      </c>
      <c r="C45" s="70">
        <v>1.0</v>
      </c>
      <c r="D45" s="79"/>
    </row>
    <row r="46">
      <c r="A46" s="70" t="s">
        <v>1699</v>
      </c>
      <c r="B46" s="70">
        <v>1.0</v>
      </c>
      <c r="C46" s="70">
        <v>0.0</v>
      </c>
      <c r="D46" s="79"/>
    </row>
    <row r="47">
      <c r="A47" s="70" t="s">
        <v>1701</v>
      </c>
      <c r="B47" s="70">
        <v>1.0</v>
      </c>
      <c r="C47" s="70">
        <v>2.0</v>
      </c>
      <c r="D47" s="79"/>
    </row>
    <row r="48">
      <c r="A48" s="70" t="s">
        <v>1702</v>
      </c>
      <c r="B48" s="70">
        <v>0.0</v>
      </c>
      <c r="C48" s="70">
        <v>1.0</v>
      </c>
      <c r="D48" s="79"/>
    </row>
    <row r="49">
      <c r="A49" s="70" t="s">
        <v>32</v>
      </c>
      <c r="B49" s="70">
        <v>1.0</v>
      </c>
      <c r="C49" s="70">
        <v>2.0</v>
      </c>
      <c r="D49" s="79"/>
    </row>
    <row r="50">
      <c r="A50" s="70" t="s">
        <v>1703</v>
      </c>
      <c r="B50" s="70">
        <v>7.0</v>
      </c>
      <c r="C50" s="70">
        <v>9.0</v>
      </c>
    </row>
    <row r="71">
      <c r="D71" s="79"/>
      <c r="E71" s="79"/>
      <c r="F71" s="79"/>
      <c r="G71" s="79"/>
      <c r="H71" s="79"/>
    </row>
  </sheetData>
  <printOptions gridLines="1" horizontalCentered="1"/>
  <pageMargins bottom="0.75" footer="0.0" header="0.0" left="0.7" right="0.7" top="0.75"/>
  <pageSetup paperSize="5" cellComments="atEnd" orientation="portrait" pageOrder="overThenDown"/>
  <drawing r:id="rId1"/>
</worksheet>
</file>