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07"/>
  <workbookPr showInkAnnotation="0"/>
  <mc:AlternateContent xmlns:mc="http://schemas.openxmlformats.org/markup-compatibility/2006">
    <mc:Choice Requires="x15">
      <x15ac:absPath xmlns:x15ac="http://schemas.microsoft.com/office/spreadsheetml/2010/11/ac" url="/Users/irm16/Dropbox/Teaching/Lewis &amp; Clark/E&amp;D Fall 2015/"/>
    </mc:Choice>
  </mc:AlternateContent>
  <bookViews>
    <workbookView xWindow="0" yWindow="460" windowWidth="28800" windowHeight="17600" tabRatio="500" activeTab="2"/>
  </bookViews>
  <sheets>
    <sheet name="Sheet1" sheetId="1" r:id="rId1"/>
    <sheet name="Sheet2" sheetId="2" r:id="rId2"/>
    <sheet name="Sheet3" sheetId="3" r:id="rId3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39" i="2" l="1"/>
  <c r="L39" i="2"/>
  <c r="K39" i="2"/>
  <c r="J39" i="2"/>
  <c r="I39" i="2"/>
  <c r="H39" i="2"/>
  <c r="G39" i="2"/>
  <c r="M38" i="2"/>
  <c r="L38" i="2"/>
  <c r="K38" i="2"/>
  <c r="J38" i="2"/>
  <c r="I38" i="2"/>
  <c r="H38" i="2"/>
  <c r="G38" i="2"/>
  <c r="M37" i="2"/>
  <c r="L37" i="2"/>
  <c r="K37" i="2"/>
  <c r="J37" i="2"/>
  <c r="I37" i="2"/>
  <c r="H37" i="2"/>
  <c r="G37" i="2"/>
  <c r="M36" i="2"/>
  <c r="L36" i="2"/>
  <c r="K36" i="2"/>
  <c r="J36" i="2"/>
  <c r="I36" i="2"/>
  <c r="H36" i="2"/>
  <c r="G36" i="2"/>
  <c r="M35" i="2"/>
  <c r="L35" i="2"/>
  <c r="K35" i="2"/>
  <c r="J35" i="2"/>
  <c r="I35" i="2"/>
  <c r="H35" i="2"/>
  <c r="G35" i="2"/>
  <c r="M34" i="2"/>
  <c r="L34" i="2"/>
  <c r="K34" i="2"/>
  <c r="J34" i="2"/>
  <c r="I34" i="2"/>
  <c r="H34" i="2"/>
  <c r="G34" i="2"/>
  <c r="M33" i="2"/>
  <c r="L33" i="2"/>
  <c r="K33" i="2"/>
  <c r="J33" i="2"/>
  <c r="I33" i="2"/>
  <c r="H33" i="2"/>
  <c r="G33" i="2"/>
  <c r="M32" i="2"/>
  <c r="L32" i="2"/>
  <c r="K32" i="2"/>
  <c r="J32" i="2"/>
  <c r="I32" i="2"/>
  <c r="H32" i="2"/>
  <c r="G32" i="2"/>
  <c r="M31" i="2"/>
  <c r="L31" i="2"/>
  <c r="K31" i="2"/>
  <c r="J31" i="2"/>
  <c r="I31" i="2"/>
  <c r="H31" i="2"/>
  <c r="G31" i="2"/>
  <c r="M30" i="2"/>
  <c r="L30" i="2"/>
  <c r="K30" i="2"/>
  <c r="J30" i="2"/>
  <c r="I30" i="2"/>
  <c r="H30" i="2"/>
  <c r="G30" i="2"/>
  <c r="M29" i="2"/>
  <c r="L29" i="2"/>
  <c r="K29" i="2"/>
  <c r="J29" i="2"/>
  <c r="I29" i="2"/>
  <c r="H29" i="2"/>
  <c r="G29" i="2"/>
  <c r="M28" i="2"/>
  <c r="L28" i="2"/>
  <c r="K28" i="2"/>
  <c r="J28" i="2"/>
  <c r="I28" i="2"/>
  <c r="H28" i="2"/>
  <c r="G28" i="2"/>
  <c r="M27" i="2"/>
  <c r="L27" i="2"/>
  <c r="K27" i="2"/>
  <c r="J27" i="2"/>
  <c r="I27" i="2"/>
  <c r="H27" i="2"/>
  <c r="G27" i="2"/>
  <c r="M26" i="2"/>
  <c r="L26" i="2"/>
  <c r="K26" i="2"/>
  <c r="J26" i="2"/>
  <c r="I26" i="2"/>
  <c r="H26" i="2"/>
  <c r="G26" i="2"/>
  <c r="M25" i="2"/>
  <c r="L25" i="2"/>
  <c r="K25" i="2"/>
  <c r="J25" i="2"/>
  <c r="I25" i="2"/>
  <c r="H25" i="2"/>
  <c r="G25" i="2"/>
  <c r="M24" i="2"/>
  <c r="L24" i="2"/>
  <c r="K24" i="2"/>
  <c r="J24" i="2"/>
  <c r="I24" i="2"/>
  <c r="H24" i="2"/>
  <c r="G24" i="2"/>
  <c r="M23" i="2"/>
  <c r="L23" i="2"/>
  <c r="K23" i="2"/>
  <c r="J23" i="2"/>
  <c r="I23" i="2"/>
  <c r="H23" i="2"/>
  <c r="G23" i="2"/>
  <c r="M22" i="2"/>
  <c r="L22" i="2"/>
  <c r="K22" i="2"/>
  <c r="J22" i="2"/>
  <c r="I22" i="2"/>
  <c r="H22" i="2"/>
  <c r="G22" i="2"/>
  <c r="M21" i="2"/>
  <c r="L21" i="2"/>
  <c r="K21" i="2"/>
  <c r="J21" i="2"/>
  <c r="I21" i="2"/>
  <c r="H21" i="2"/>
  <c r="G21" i="2"/>
  <c r="M20" i="2"/>
  <c r="L20" i="2"/>
  <c r="K20" i="2"/>
  <c r="J20" i="2"/>
  <c r="I20" i="2"/>
  <c r="H20" i="2"/>
  <c r="G20" i="2"/>
  <c r="M19" i="2"/>
  <c r="L19" i="2"/>
  <c r="K19" i="2"/>
  <c r="J19" i="2"/>
  <c r="I19" i="2"/>
  <c r="H19" i="2"/>
  <c r="G19" i="2"/>
  <c r="M18" i="2"/>
  <c r="L18" i="2"/>
  <c r="K18" i="2"/>
  <c r="J18" i="2"/>
  <c r="I18" i="2"/>
  <c r="H18" i="2"/>
  <c r="G18" i="2"/>
  <c r="M17" i="2"/>
  <c r="L17" i="2"/>
  <c r="K17" i="2"/>
  <c r="J17" i="2"/>
  <c r="I17" i="2"/>
  <c r="H17" i="2"/>
  <c r="G17" i="2"/>
  <c r="M16" i="2"/>
  <c r="L16" i="2"/>
  <c r="K16" i="2"/>
  <c r="J16" i="2"/>
  <c r="I16" i="2"/>
  <c r="H16" i="2"/>
  <c r="G16" i="2"/>
  <c r="M15" i="2"/>
  <c r="L15" i="2"/>
  <c r="K15" i="2"/>
  <c r="J15" i="2"/>
  <c r="I15" i="2"/>
  <c r="H15" i="2"/>
  <c r="G15" i="2"/>
  <c r="M14" i="2"/>
  <c r="L14" i="2"/>
  <c r="K14" i="2"/>
  <c r="J14" i="2"/>
  <c r="I14" i="2"/>
  <c r="H14" i="2"/>
  <c r="G14" i="2"/>
  <c r="M13" i="2"/>
  <c r="L13" i="2"/>
  <c r="K13" i="2"/>
  <c r="J13" i="2"/>
  <c r="I13" i="2"/>
  <c r="H13" i="2"/>
  <c r="G13" i="2"/>
  <c r="M12" i="2"/>
  <c r="L12" i="2"/>
  <c r="K12" i="2"/>
  <c r="J12" i="2"/>
  <c r="I12" i="2"/>
  <c r="H12" i="2"/>
  <c r="G12" i="2"/>
  <c r="M11" i="2"/>
  <c r="L11" i="2"/>
  <c r="K11" i="2"/>
  <c r="J11" i="2"/>
  <c r="I11" i="2"/>
  <c r="H11" i="2"/>
  <c r="G11" i="2"/>
  <c r="M10" i="2"/>
  <c r="L10" i="2"/>
  <c r="K10" i="2"/>
  <c r="J10" i="2"/>
  <c r="I10" i="2"/>
  <c r="H10" i="2"/>
  <c r="G10" i="2"/>
  <c r="M9" i="2"/>
  <c r="L9" i="2"/>
  <c r="K9" i="2"/>
  <c r="J9" i="2"/>
  <c r="I9" i="2"/>
  <c r="H9" i="2"/>
  <c r="G9" i="2"/>
  <c r="M8" i="2"/>
  <c r="L8" i="2"/>
  <c r="K8" i="2"/>
  <c r="J8" i="2"/>
  <c r="I8" i="2"/>
  <c r="H8" i="2"/>
  <c r="G8" i="2"/>
  <c r="M7" i="2"/>
  <c r="L7" i="2"/>
  <c r="K7" i="2"/>
  <c r="J7" i="2"/>
  <c r="I7" i="2"/>
  <c r="H7" i="2"/>
  <c r="G7" i="2"/>
  <c r="M6" i="2"/>
  <c r="L6" i="2"/>
  <c r="K6" i="2"/>
  <c r="J6" i="2"/>
  <c r="I6" i="2"/>
  <c r="H6" i="2"/>
  <c r="G6" i="2"/>
  <c r="F32" i="2"/>
  <c r="F33" i="2"/>
  <c r="F34" i="2"/>
  <c r="F35" i="2"/>
  <c r="F36" i="2"/>
  <c r="F37" i="2"/>
  <c r="F38" i="2"/>
  <c r="F39" i="2"/>
  <c r="F22" i="2"/>
  <c r="F23" i="2"/>
  <c r="F24" i="2"/>
  <c r="F25" i="2"/>
  <c r="F26" i="2"/>
  <c r="F27" i="2"/>
  <c r="F28" i="2"/>
  <c r="F29" i="2"/>
  <c r="F30" i="2"/>
  <c r="F31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6" i="2"/>
  <c r="G4" i="2"/>
  <c r="H4" i="2"/>
  <c r="I4" i="2"/>
  <c r="J4" i="2"/>
  <c r="K4" i="2"/>
  <c r="L4" i="2"/>
  <c r="M4" i="2"/>
  <c r="F4" i="2"/>
  <c r="H5" i="2"/>
  <c r="I5" i="2"/>
  <c r="J5" i="2"/>
  <c r="K5" i="2"/>
  <c r="L5" i="2"/>
  <c r="M5" i="2"/>
  <c r="G5" i="2"/>
  <c r="F5" i="2"/>
</calcChain>
</file>

<file path=xl/sharedStrings.xml><?xml version="1.0" encoding="utf-8"?>
<sst xmlns="http://schemas.openxmlformats.org/spreadsheetml/2006/main" count="125" uniqueCount="45">
  <si>
    <t>STATE</t>
  </si>
  <si>
    <t>TOTAL POPULATION</t>
  </si>
  <si>
    <t>TOTAL NO. OF SLAVES</t>
  </si>
  <si>
    <t>NO. OF FAMILIES</t>
  </si>
  <si>
    <t>TOTAL FREE POPULATION</t>
  </si>
  <si>
    <t>TOTAL NO. OF SLAVEHOLDERS</t>
  </si>
  <si>
    <t>PERCENT OF FAMILIES OWNING SLAVES</t>
  </si>
  <si>
    <t>SLAVES AS PERCENT OF POPULATION</t>
  </si>
  <si>
    <t>ALABAMA</t>
  </si>
  <si>
    <t>ARKANSAS</t>
  </si>
  <si>
    <t>CALIFORNIA</t>
  </si>
  <si>
    <t>CONNECTICUT</t>
  </si>
  <si>
    <t>DELAWARE</t>
  </si>
  <si>
    <t>FLORIDA</t>
  </si>
  <si>
    <t>GEORGIA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</si>
  <si>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</si>
  <si>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</si>
  <si>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</si>
  <si>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</si>
  <si>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</si>
  <si>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</si>
  <si>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</si>
  <si>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</si>
  <si>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</si>
  <si>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</si>
  <si>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</si>
  <si>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</si>
  <si>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</si>
  <si>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NEBRASKA</t>
  </si>
  <si>
    <t>NEVADA</t>
  </si>
  <si>
    <t>NEW HAMPSHIRE</t>
  </si>
  <si>
    <t>NEW JERSEY</t>
  </si>
  <si>
    <t>NEW YORK</t>
  </si>
  <si>
    <t>NORTH CAROLINA</t>
  </si>
  <si>
    <t>OHIO</t>
  </si>
  <si>
    <t>OREGON</t>
  </si>
  <si>
    <t>PENNSYLVANIA</t>
  </si>
  <si>
    <t>RHODE ISLAND</t>
  </si>
  <si>
    <t>SOUTH CAROLINA</t>
  </si>
  <si>
    <t>TENNESSEE</t>
  </si>
  <si>
    <t>TEXAS</t>
  </si>
  <si>
    <t>VERMONT</t>
  </si>
  <si>
    <t>VIRGINIA</t>
  </si>
  <si>
    <t>WISCONSIN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</si>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</sst>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5" formatCode="_-* #,##0_-;\-* #,##0_-;_-* &quot;-&quot;??_-;_-@_-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3" fontId="0" fillId="0" borderId="0" xfId="0" applyNumberFormat="1"/>
    <xf numFmtId="9" fontId="0" fillId="0" borderId="0" xfId="0" applyNumberFormat="1"/>
    <xf numFmtId="0" fontId="2" fillId="0" borderId="0" xfId="0" applyFont="1"/>
    <xf numFmtId="0" fontId="2" fillId="0" borderId="0" xfId="0" applyFont="1" applyAlignment="1">
      <alignment horizontal="justify"/>
    </xf>
    <xf numFmtId="0" fontId="0" fillId="0" borderId="0" xfId="0" applyAlignment="1">
      <alignment horizontal="justify"/>
    </xf>
    <xf numFmtId="0" fontId="2" fillId="0" borderId="0" xfId="0" applyFont="1" applyAlignment="1">
      <alignment horizontal="right"/>
    </xf>
    <xf numFmtId="9" fontId="0" fillId="0" borderId="0" xfId="2" applyFont="1" applyAlignment="1">
      <alignment horizontal="right"/>
    </xf>
    <xf numFmtId="165" fontId="0" fillId="0" borderId="0" xfId="1" applyNumberFormat="1" applyFont="1" applyAlignment="1">
      <alignment horizontal="right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C306"/>
  <sheetViews>
    <sheetView workbookViewId="0">
      <selection activeCell="C3" sqref="C3:C307"/>
    </sheetView>
  </sheetViews>
  <sheetFormatPr baseColWidth="10" defaultRowHeight="16" x14ac:dyDescent="0.2"/>
  <sheetData>
    <row r="3" spans="3:3" x14ac:dyDescent="0.2">
      <c r="C3" t="s">
        <v>0</v>
      </c>
    </row>
    <row r="4" spans="3:3" x14ac:dyDescent="0.2">
      <c r="C4" t="s">
        <v>1</v>
      </c>
    </row>
    <row r="5" spans="3:3" x14ac:dyDescent="0.2">
      <c r="C5" t="s">
        <v>2</v>
      </c>
    </row>
    <row r="6" spans="3:3" x14ac:dyDescent="0.2">
      <c r="C6" t="s">
        <v>3</v>
      </c>
    </row>
    <row r="7" spans="3:3" x14ac:dyDescent="0.2">
      <c r="C7" t="s">
        <v>4</v>
      </c>
    </row>
    <row r="8" spans="3:3" x14ac:dyDescent="0.2">
      <c r="C8" t="s">
        <v>5</v>
      </c>
    </row>
    <row r="9" spans="3:3" x14ac:dyDescent="0.2">
      <c r="C9" t="s">
        <v>6</v>
      </c>
    </row>
    <row r="10" spans="3:3" x14ac:dyDescent="0.2">
      <c r="C10" t="s">
        <v>7</v>
      </c>
    </row>
    <row r="11" spans="3:3" x14ac:dyDescent="0.2">
      <c r="C11" t="s">
        <v>8</v>
      </c>
    </row>
    <row r="12" spans="3:3" x14ac:dyDescent="0.2">
      <c r="C12" s="1">
        <v>964201</v>
      </c>
    </row>
    <row r="13" spans="3:3" x14ac:dyDescent="0.2">
      <c r="C13" s="1">
        <v>435080</v>
      </c>
    </row>
    <row r="14" spans="3:3" x14ac:dyDescent="0.2">
      <c r="C14" s="1">
        <v>96603</v>
      </c>
    </row>
    <row r="15" spans="3:3" x14ac:dyDescent="0.2">
      <c r="C15" s="1">
        <v>529121</v>
      </c>
    </row>
    <row r="16" spans="3:3" x14ac:dyDescent="0.2">
      <c r="C16" s="1">
        <v>33730</v>
      </c>
    </row>
    <row r="17" spans="3:3" x14ac:dyDescent="0.2">
      <c r="C17" s="2">
        <v>0.35</v>
      </c>
    </row>
    <row r="18" spans="3:3" x14ac:dyDescent="0.2">
      <c r="C18" s="2">
        <v>0.45</v>
      </c>
    </row>
    <row r="19" spans="3:3" x14ac:dyDescent="0.2">
      <c r="C19" t="s">
        <v>9</v>
      </c>
    </row>
    <row r="20" spans="3:3" x14ac:dyDescent="0.2">
      <c r="C20" s="1">
        <v>435450</v>
      </c>
    </row>
    <row r="21" spans="3:3" x14ac:dyDescent="0.2">
      <c r="C21" s="1">
        <v>111115</v>
      </c>
    </row>
    <row r="22" spans="3:3" x14ac:dyDescent="0.2">
      <c r="C22" s="1">
        <v>57244</v>
      </c>
    </row>
    <row r="23" spans="3:3" x14ac:dyDescent="0.2">
      <c r="C23" s="1">
        <v>324335</v>
      </c>
    </row>
    <row r="24" spans="3:3" x14ac:dyDescent="0.2">
      <c r="C24" s="1">
        <v>11481</v>
      </c>
    </row>
    <row r="25" spans="3:3" x14ac:dyDescent="0.2">
      <c r="C25" s="2">
        <v>0.2</v>
      </c>
    </row>
    <row r="26" spans="3:3" x14ac:dyDescent="0.2">
      <c r="C26" s="2">
        <v>0.26</v>
      </c>
    </row>
    <row r="27" spans="3:3" x14ac:dyDescent="0.2">
      <c r="C27" t="s">
        <v>10</v>
      </c>
    </row>
    <row r="28" spans="3:3" x14ac:dyDescent="0.2">
      <c r="C28" s="1">
        <v>379985</v>
      </c>
    </row>
    <row r="29" spans="3:3" x14ac:dyDescent="0.2">
      <c r="C29">
        <v>0</v>
      </c>
    </row>
    <row r="30" spans="3:3" x14ac:dyDescent="0.2">
      <c r="C30" s="1">
        <v>98767</v>
      </c>
    </row>
    <row r="31" spans="3:3" x14ac:dyDescent="0.2">
      <c r="C31" s="1">
        <v>379994</v>
      </c>
    </row>
    <row r="32" spans="3:3" x14ac:dyDescent="0.2">
      <c r="C32">
        <v>0</v>
      </c>
    </row>
    <row r="33" spans="3:3" x14ac:dyDescent="0.2">
      <c r="C33" s="2">
        <v>0</v>
      </c>
    </row>
    <row r="34" spans="3:3" x14ac:dyDescent="0.2">
      <c r="C34" s="2">
        <v>0</v>
      </c>
    </row>
    <row r="35" spans="3:3" x14ac:dyDescent="0.2">
      <c r="C35" t="s">
        <v>11</v>
      </c>
    </row>
    <row r="36" spans="3:3" x14ac:dyDescent="0.2">
      <c r="C36" s="1">
        <v>460138</v>
      </c>
    </row>
    <row r="37" spans="3:3" x14ac:dyDescent="0.2">
      <c r="C37">
        <v>0</v>
      </c>
    </row>
    <row r="38" spans="3:3" x14ac:dyDescent="0.2">
      <c r="C38" s="1">
        <v>94831</v>
      </c>
    </row>
    <row r="39" spans="3:3" x14ac:dyDescent="0.2">
      <c r="C39" s="1">
        <v>460147</v>
      </c>
    </row>
    <row r="40" spans="3:3" x14ac:dyDescent="0.2">
      <c r="C40">
        <v>0</v>
      </c>
    </row>
    <row r="41" spans="3:3" x14ac:dyDescent="0.2">
      <c r="C41" s="2">
        <v>0</v>
      </c>
    </row>
    <row r="42" spans="3:3" x14ac:dyDescent="0.2">
      <c r="C42" s="2">
        <v>0</v>
      </c>
    </row>
    <row r="43" spans="3:3" x14ac:dyDescent="0.2">
      <c r="C43" t="s">
        <v>12</v>
      </c>
    </row>
    <row r="44" spans="3:3" x14ac:dyDescent="0.2">
      <c r="C44" s="1">
        <v>112216</v>
      </c>
    </row>
    <row r="45" spans="3:3" x14ac:dyDescent="0.2">
      <c r="C45" s="1">
        <v>1798</v>
      </c>
    </row>
    <row r="46" spans="3:3" x14ac:dyDescent="0.2">
      <c r="C46" s="1">
        <v>18966</v>
      </c>
    </row>
    <row r="47" spans="3:3" x14ac:dyDescent="0.2">
      <c r="C47" s="1">
        <v>110418</v>
      </c>
    </row>
    <row r="48" spans="3:3" x14ac:dyDescent="0.2">
      <c r="C48">
        <v>587</v>
      </c>
    </row>
    <row r="49" spans="3:3" x14ac:dyDescent="0.2">
      <c r="C49" s="2">
        <v>0.03</v>
      </c>
    </row>
    <row r="50" spans="3:3" x14ac:dyDescent="0.2">
      <c r="C50" s="2">
        <v>0.02</v>
      </c>
    </row>
    <row r="51" spans="3:3" x14ac:dyDescent="0.2">
      <c r="C51" t="s">
        <v>13</v>
      </c>
    </row>
    <row r="52" spans="3:3" x14ac:dyDescent="0.2">
      <c r="C52" s="1">
        <v>140424</v>
      </c>
    </row>
    <row r="53" spans="3:3" x14ac:dyDescent="0.2">
      <c r="C53" s="1">
        <v>61745</v>
      </c>
    </row>
    <row r="54" spans="3:3" x14ac:dyDescent="0.2">
      <c r="C54" s="1">
        <v>15090</v>
      </c>
    </row>
    <row r="55" spans="3:3" x14ac:dyDescent="0.2">
      <c r="C55" s="1">
        <v>78679</v>
      </c>
    </row>
    <row r="56" spans="3:3" x14ac:dyDescent="0.2">
      <c r="C56" s="1">
        <v>5152</v>
      </c>
    </row>
    <row r="57" spans="3:3" x14ac:dyDescent="0.2">
      <c r="C57" s="2">
        <v>0.34</v>
      </c>
    </row>
    <row r="58" spans="3:3" x14ac:dyDescent="0.2">
      <c r="C58" s="2">
        <v>0.44</v>
      </c>
    </row>
    <row r="59" spans="3:3" x14ac:dyDescent="0.2">
      <c r="C59" t="s">
        <v>14</v>
      </c>
    </row>
    <row r="60" spans="3:3" x14ac:dyDescent="0.2">
      <c r="C60" s="1">
        <v>1057286</v>
      </c>
    </row>
    <row r="61" spans="3:3" x14ac:dyDescent="0.2">
      <c r="C61" s="1">
        <v>462198</v>
      </c>
    </row>
    <row r="62" spans="3:3" x14ac:dyDescent="0.2">
      <c r="C62" s="1">
        <v>109919</v>
      </c>
    </row>
    <row r="63" spans="3:3" x14ac:dyDescent="0.2">
      <c r="C63" s="1">
        <v>595088</v>
      </c>
    </row>
    <row r="64" spans="3:3" x14ac:dyDescent="0.2">
      <c r="C64" s="1">
        <v>41084</v>
      </c>
    </row>
    <row r="65" spans="3:3" x14ac:dyDescent="0.2">
      <c r="C65" s="2">
        <v>0.37</v>
      </c>
    </row>
    <row r="66" spans="3:3" x14ac:dyDescent="0.2">
      <c r="C66" s="2">
        <v>0.44</v>
      </c>
    </row>
    <row r="67" spans="3:3" x14ac:dyDescent="0.2">
      <c r="C67" t="s">
        <v>15</v>
      </c>
    </row>
    <row r="68" spans="3:3" x14ac:dyDescent="0.2">
      <c r="C68" s="1">
        <v>1711942</v>
      </c>
    </row>
    <row r="69" spans="3:3" x14ac:dyDescent="0.2">
      <c r="C69">
        <v>0</v>
      </c>
    </row>
    <row r="70" spans="3:3" x14ac:dyDescent="0.2">
      <c r="C70" s="1">
        <v>315539</v>
      </c>
    </row>
    <row r="71" spans="3:3" x14ac:dyDescent="0.2">
      <c r="C71" s="1">
        <v>1711951</v>
      </c>
    </row>
    <row r="72" spans="3:3" x14ac:dyDescent="0.2">
      <c r="C72">
        <v>0</v>
      </c>
    </row>
    <row r="73" spans="3:3" x14ac:dyDescent="0.2">
      <c r="C73" s="2">
        <v>0</v>
      </c>
    </row>
    <row r="74" spans="3:3" x14ac:dyDescent="0.2">
      <c r="C74" s="2">
        <v>0</v>
      </c>
    </row>
    <row r="75" spans="3:3" x14ac:dyDescent="0.2">
      <c r="C75" t="s">
        <v>16</v>
      </c>
    </row>
    <row r="76" spans="3:3" x14ac:dyDescent="0.2">
      <c r="C76" s="1">
        <v>1350419</v>
      </c>
    </row>
    <row r="77" spans="3:3" x14ac:dyDescent="0.2">
      <c r="C77">
        <v>0</v>
      </c>
    </row>
    <row r="78" spans="3:3" x14ac:dyDescent="0.2">
      <c r="C78" s="1">
        <v>248664</v>
      </c>
    </row>
    <row r="79" spans="3:3" x14ac:dyDescent="0.2">
      <c r="C79" s="1">
        <v>1350428</v>
      </c>
    </row>
    <row r="80" spans="3:3" x14ac:dyDescent="0.2">
      <c r="C80">
        <v>0</v>
      </c>
    </row>
    <row r="81" spans="3:3" x14ac:dyDescent="0.2">
      <c r="C81" s="2">
        <v>0</v>
      </c>
    </row>
    <row r="82" spans="3:3" x14ac:dyDescent="0.2">
      <c r="C82" s="2">
        <v>0</v>
      </c>
    </row>
    <row r="83" spans="3:3" x14ac:dyDescent="0.2">
      <c r="C83" t="s">
        <v>17</v>
      </c>
    </row>
    <row r="84" spans="3:3" x14ac:dyDescent="0.2">
      <c r="C84" s="1">
        <v>674904</v>
      </c>
    </row>
    <row r="85" spans="3:3" x14ac:dyDescent="0.2">
      <c r="C85">
        <v>0</v>
      </c>
    </row>
    <row r="86" spans="3:3" x14ac:dyDescent="0.2">
      <c r="C86" s="1">
        <v>124098</v>
      </c>
    </row>
    <row r="87" spans="3:3" x14ac:dyDescent="0.2">
      <c r="C87" s="1">
        <v>674913</v>
      </c>
    </row>
    <row r="88" spans="3:3" x14ac:dyDescent="0.2">
      <c r="C88">
        <v>0</v>
      </c>
    </row>
    <row r="89" spans="3:3" x14ac:dyDescent="0.2">
      <c r="C89" s="2">
        <v>0</v>
      </c>
    </row>
    <row r="90" spans="3:3" x14ac:dyDescent="0.2">
      <c r="C90" s="2">
        <v>0</v>
      </c>
    </row>
    <row r="91" spans="3:3" x14ac:dyDescent="0.2">
      <c r="C91" t="s">
        <v>18</v>
      </c>
    </row>
    <row r="92" spans="3:3" x14ac:dyDescent="0.2">
      <c r="C92" s="1">
        <v>107206</v>
      </c>
    </row>
    <row r="93" spans="3:3" x14ac:dyDescent="0.2">
      <c r="C93">
        <v>2</v>
      </c>
    </row>
    <row r="94" spans="3:3" x14ac:dyDescent="0.2">
      <c r="C94" s="1">
        <v>21912</v>
      </c>
    </row>
    <row r="95" spans="3:3" x14ac:dyDescent="0.2">
      <c r="C95" s="1">
        <v>107204</v>
      </c>
    </row>
    <row r="96" spans="3:3" x14ac:dyDescent="0.2">
      <c r="C96">
        <v>2</v>
      </c>
    </row>
    <row r="97" spans="3:3" x14ac:dyDescent="0.2">
      <c r="C97" s="2">
        <v>0</v>
      </c>
    </row>
    <row r="98" spans="3:3" x14ac:dyDescent="0.2">
      <c r="C98" s="2">
        <v>0</v>
      </c>
    </row>
    <row r="99" spans="3:3" x14ac:dyDescent="0.2">
      <c r="C99" t="s">
        <v>19</v>
      </c>
    </row>
    <row r="100" spans="3:3" x14ac:dyDescent="0.2">
      <c r="C100" s="1">
        <v>1155684</v>
      </c>
    </row>
    <row r="101" spans="3:3" x14ac:dyDescent="0.2">
      <c r="C101" s="1">
        <v>225483</v>
      </c>
    </row>
    <row r="102" spans="3:3" x14ac:dyDescent="0.2">
      <c r="C102" s="1">
        <v>166321</v>
      </c>
    </row>
    <row r="103" spans="3:3" x14ac:dyDescent="0.2">
      <c r="C103" s="1">
        <v>930201</v>
      </c>
    </row>
    <row r="104" spans="3:3" x14ac:dyDescent="0.2">
      <c r="C104" s="1">
        <v>38645</v>
      </c>
    </row>
    <row r="105" spans="3:3" x14ac:dyDescent="0.2">
      <c r="C105" s="2">
        <v>0.23</v>
      </c>
    </row>
    <row r="106" spans="3:3" x14ac:dyDescent="0.2">
      <c r="C106" s="2">
        <v>0.2</v>
      </c>
    </row>
    <row r="107" spans="3:3" x14ac:dyDescent="0.2">
      <c r="C107" t="s">
        <v>20</v>
      </c>
    </row>
    <row r="108" spans="3:3" x14ac:dyDescent="0.2">
      <c r="C108" s="1">
        <v>708002</v>
      </c>
    </row>
    <row r="109" spans="3:3" x14ac:dyDescent="0.2">
      <c r="C109" s="1">
        <v>331726</v>
      </c>
    </row>
    <row r="110" spans="3:3" x14ac:dyDescent="0.2">
      <c r="C110" s="1">
        <v>74725</v>
      </c>
    </row>
    <row r="111" spans="3:3" x14ac:dyDescent="0.2">
      <c r="C111" s="1">
        <v>376276</v>
      </c>
    </row>
    <row r="112" spans="3:3" x14ac:dyDescent="0.2">
      <c r="C112" s="1">
        <v>22033</v>
      </c>
    </row>
    <row r="113" spans="3:3" x14ac:dyDescent="0.2">
      <c r="C113" s="2">
        <v>0.28999999999999998</v>
      </c>
    </row>
    <row r="114" spans="3:3" x14ac:dyDescent="0.2">
      <c r="C114" s="2">
        <v>0.47</v>
      </c>
    </row>
    <row r="115" spans="3:3" x14ac:dyDescent="0.2">
      <c r="C115" t="s">
        <v>21</v>
      </c>
    </row>
    <row r="116" spans="3:3" x14ac:dyDescent="0.2">
      <c r="C116" s="1">
        <v>628270</v>
      </c>
    </row>
    <row r="117" spans="3:3" x14ac:dyDescent="0.2">
      <c r="C117">
        <v>0</v>
      </c>
    </row>
    <row r="118" spans="3:3" x14ac:dyDescent="0.2">
      <c r="C118" s="1">
        <v>120863</v>
      </c>
    </row>
    <row r="119" spans="3:3" x14ac:dyDescent="0.2">
      <c r="C119" s="1">
        <v>628279</v>
      </c>
    </row>
    <row r="120" spans="3:3" x14ac:dyDescent="0.2">
      <c r="C120">
        <v>0</v>
      </c>
    </row>
    <row r="121" spans="3:3" x14ac:dyDescent="0.2">
      <c r="C121" s="2">
        <v>0</v>
      </c>
    </row>
    <row r="122" spans="3:3" x14ac:dyDescent="0.2">
      <c r="C122" s="2">
        <v>0</v>
      </c>
    </row>
    <row r="123" spans="3:3" x14ac:dyDescent="0.2">
      <c r="C123" t="s">
        <v>22</v>
      </c>
    </row>
    <row r="124" spans="3:3" x14ac:dyDescent="0.2">
      <c r="C124" s="1">
        <v>687049</v>
      </c>
    </row>
    <row r="125" spans="3:3" x14ac:dyDescent="0.2">
      <c r="C125" s="1">
        <v>87189</v>
      </c>
    </row>
    <row r="126" spans="3:3" x14ac:dyDescent="0.2">
      <c r="C126" s="1">
        <v>110278</v>
      </c>
    </row>
    <row r="127" spans="3:3" x14ac:dyDescent="0.2">
      <c r="C127" s="1">
        <v>599860</v>
      </c>
    </row>
    <row r="128" spans="3:3" x14ac:dyDescent="0.2">
      <c r="C128" s="1">
        <v>13783</v>
      </c>
    </row>
    <row r="129" spans="3:3" x14ac:dyDescent="0.2">
      <c r="C129" s="2">
        <v>0.12</v>
      </c>
    </row>
    <row r="130" spans="3:3" x14ac:dyDescent="0.2">
      <c r="C130" s="2">
        <v>0.13</v>
      </c>
    </row>
    <row r="131" spans="3:3" x14ac:dyDescent="0.2">
      <c r="C131" t="s">
        <v>23</v>
      </c>
    </row>
    <row r="132" spans="3:3" x14ac:dyDescent="0.2">
      <c r="C132" s="1">
        <v>1231057</v>
      </c>
    </row>
    <row r="133" spans="3:3" x14ac:dyDescent="0.2">
      <c r="C133">
        <v>0</v>
      </c>
    </row>
    <row r="134" spans="3:3" x14ac:dyDescent="0.2">
      <c r="C134" s="1">
        <v>251287</v>
      </c>
    </row>
    <row r="135" spans="3:3" x14ac:dyDescent="0.2">
      <c r="C135" s="1">
        <v>1231066</v>
      </c>
    </row>
    <row r="136" spans="3:3" x14ac:dyDescent="0.2">
      <c r="C136">
        <v>0</v>
      </c>
    </row>
    <row r="137" spans="3:3" x14ac:dyDescent="0.2">
      <c r="C137" s="2">
        <v>0</v>
      </c>
    </row>
    <row r="138" spans="3:3" x14ac:dyDescent="0.2">
      <c r="C138" s="2">
        <v>0</v>
      </c>
    </row>
    <row r="139" spans="3:3" x14ac:dyDescent="0.2">
      <c r="C139" t="s">
        <v>24</v>
      </c>
    </row>
    <row r="140" spans="3:3" x14ac:dyDescent="0.2">
      <c r="C140" s="1">
        <v>749104</v>
      </c>
    </row>
    <row r="141" spans="3:3" x14ac:dyDescent="0.2">
      <c r="C141">
        <v>0</v>
      </c>
    </row>
    <row r="142" spans="3:3" x14ac:dyDescent="0.2">
      <c r="C142" s="1">
        <v>144761</v>
      </c>
    </row>
    <row r="143" spans="3:3" x14ac:dyDescent="0.2">
      <c r="C143" s="1">
        <v>749113</v>
      </c>
    </row>
    <row r="144" spans="3:3" x14ac:dyDescent="0.2">
      <c r="C144">
        <v>0</v>
      </c>
    </row>
    <row r="145" spans="3:3" x14ac:dyDescent="0.2">
      <c r="C145" s="2">
        <v>0</v>
      </c>
    </row>
    <row r="146" spans="3:3" x14ac:dyDescent="0.2">
      <c r="C146" s="2">
        <v>0</v>
      </c>
    </row>
    <row r="147" spans="3:3" x14ac:dyDescent="0.2">
      <c r="C147" t="s">
        <v>25</v>
      </c>
    </row>
    <row r="148" spans="3:3" x14ac:dyDescent="0.2">
      <c r="C148" s="1">
        <v>172014</v>
      </c>
    </row>
    <row r="149" spans="3:3" x14ac:dyDescent="0.2">
      <c r="C149">
        <v>0</v>
      </c>
    </row>
    <row r="150" spans="3:3" x14ac:dyDescent="0.2">
      <c r="C150" s="1">
        <v>37319</v>
      </c>
    </row>
    <row r="151" spans="3:3" x14ac:dyDescent="0.2">
      <c r="C151" s="1">
        <v>172023</v>
      </c>
    </row>
    <row r="152" spans="3:3" x14ac:dyDescent="0.2">
      <c r="C152">
        <v>0</v>
      </c>
    </row>
    <row r="153" spans="3:3" x14ac:dyDescent="0.2">
      <c r="C153" s="2">
        <v>0</v>
      </c>
    </row>
    <row r="154" spans="3:3" x14ac:dyDescent="0.2">
      <c r="C154" s="2">
        <v>0</v>
      </c>
    </row>
    <row r="155" spans="3:3" x14ac:dyDescent="0.2">
      <c r="C155" t="s">
        <v>26</v>
      </c>
    </row>
    <row r="156" spans="3:3" x14ac:dyDescent="0.2">
      <c r="C156" s="1">
        <v>791305</v>
      </c>
    </row>
    <row r="157" spans="3:3" x14ac:dyDescent="0.2">
      <c r="C157" s="1">
        <v>436631</v>
      </c>
    </row>
    <row r="158" spans="3:3" x14ac:dyDescent="0.2">
      <c r="C158" s="1">
        <v>63015</v>
      </c>
    </row>
    <row r="159" spans="3:3" x14ac:dyDescent="0.2">
      <c r="C159" s="1">
        <v>354674</v>
      </c>
    </row>
    <row r="160" spans="3:3" x14ac:dyDescent="0.2">
      <c r="C160" s="1">
        <v>30943</v>
      </c>
    </row>
    <row r="161" spans="3:3" x14ac:dyDescent="0.2">
      <c r="C161" s="2">
        <v>0.49</v>
      </c>
    </row>
    <row r="162" spans="3:3" x14ac:dyDescent="0.2">
      <c r="C162" s="2">
        <v>0.55000000000000004</v>
      </c>
    </row>
    <row r="163" spans="3:3" x14ac:dyDescent="0.2">
      <c r="C163" t="s">
        <v>27</v>
      </c>
    </row>
    <row r="164" spans="3:3" x14ac:dyDescent="0.2">
      <c r="C164" s="1">
        <v>1182012</v>
      </c>
    </row>
    <row r="165" spans="3:3" x14ac:dyDescent="0.2">
      <c r="C165" s="1">
        <v>114931</v>
      </c>
    </row>
    <row r="166" spans="3:3" x14ac:dyDescent="0.2">
      <c r="C166" s="1">
        <v>192073</v>
      </c>
    </row>
    <row r="167" spans="3:3" x14ac:dyDescent="0.2">
      <c r="C167" s="1">
        <v>1067081</v>
      </c>
    </row>
    <row r="168" spans="3:3" x14ac:dyDescent="0.2">
      <c r="C168" s="1">
        <v>24320</v>
      </c>
    </row>
    <row r="169" spans="3:3" x14ac:dyDescent="0.2">
      <c r="C169" s="2">
        <v>0.13</v>
      </c>
    </row>
    <row r="170" spans="3:3" x14ac:dyDescent="0.2">
      <c r="C170" s="2">
        <v>0.1</v>
      </c>
    </row>
    <row r="171" spans="3:3" x14ac:dyDescent="0.2">
      <c r="C171" t="s">
        <v>28</v>
      </c>
    </row>
    <row r="172" spans="3:3" x14ac:dyDescent="0.2">
      <c r="C172" s="1">
        <v>28841</v>
      </c>
    </row>
    <row r="173" spans="3:3" x14ac:dyDescent="0.2">
      <c r="C173">
        <v>15</v>
      </c>
    </row>
    <row r="174" spans="3:3" x14ac:dyDescent="0.2">
      <c r="C174" s="1">
        <v>5931</v>
      </c>
    </row>
    <row r="175" spans="3:3" x14ac:dyDescent="0.2">
      <c r="C175" s="1">
        <v>28826</v>
      </c>
    </row>
    <row r="176" spans="3:3" x14ac:dyDescent="0.2">
      <c r="C176">
        <v>6</v>
      </c>
    </row>
    <row r="177" spans="3:3" x14ac:dyDescent="0.2">
      <c r="C177" s="2">
        <v>0</v>
      </c>
    </row>
    <row r="178" spans="3:3" x14ac:dyDescent="0.2">
      <c r="C178" s="2">
        <v>0</v>
      </c>
    </row>
    <row r="179" spans="3:3" x14ac:dyDescent="0.2">
      <c r="C179" t="s">
        <v>29</v>
      </c>
    </row>
    <row r="180" spans="3:3" x14ac:dyDescent="0.2">
      <c r="C180" s="1">
        <v>6848</v>
      </c>
    </row>
    <row r="181" spans="3:3" x14ac:dyDescent="0.2">
      <c r="C181">
        <v>0</v>
      </c>
    </row>
    <row r="182" spans="3:3" x14ac:dyDescent="0.2">
      <c r="C182" s="1">
        <v>2027</v>
      </c>
    </row>
    <row r="183" spans="3:3" x14ac:dyDescent="0.2">
      <c r="C183" s="1">
        <v>6857</v>
      </c>
    </row>
    <row r="184" spans="3:3" x14ac:dyDescent="0.2">
      <c r="C184">
        <v>0</v>
      </c>
    </row>
    <row r="185" spans="3:3" x14ac:dyDescent="0.2">
      <c r="C185" s="2">
        <v>0</v>
      </c>
    </row>
    <row r="186" spans="3:3" x14ac:dyDescent="0.2">
      <c r="C186" s="2">
        <v>0</v>
      </c>
    </row>
    <row r="187" spans="3:3" x14ac:dyDescent="0.2">
      <c r="C187" t="s">
        <v>30</v>
      </c>
    </row>
    <row r="188" spans="3:3" x14ac:dyDescent="0.2">
      <c r="C188" s="1">
        <v>326064</v>
      </c>
    </row>
    <row r="189" spans="3:3" x14ac:dyDescent="0.2">
      <c r="C189">
        <v>0</v>
      </c>
    </row>
    <row r="190" spans="3:3" x14ac:dyDescent="0.2">
      <c r="C190" s="1">
        <v>69018</v>
      </c>
    </row>
    <row r="191" spans="3:3" x14ac:dyDescent="0.2">
      <c r="C191" s="1">
        <v>326073</v>
      </c>
    </row>
    <row r="192" spans="3:3" x14ac:dyDescent="0.2">
      <c r="C192">
        <v>0</v>
      </c>
    </row>
    <row r="193" spans="3:3" x14ac:dyDescent="0.2">
      <c r="C193" s="2">
        <v>0</v>
      </c>
    </row>
    <row r="194" spans="3:3" x14ac:dyDescent="0.2">
      <c r="C194" s="2">
        <v>0</v>
      </c>
    </row>
    <row r="195" spans="3:3" x14ac:dyDescent="0.2">
      <c r="C195" t="s">
        <v>31</v>
      </c>
    </row>
    <row r="196" spans="3:3" x14ac:dyDescent="0.2">
      <c r="C196" s="1">
        <v>672035</v>
      </c>
    </row>
    <row r="197" spans="3:3" x14ac:dyDescent="0.2">
      <c r="C197">
        <v>0</v>
      </c>
    </row>
    <row r="198" spans="3:3" x14ac:dyDescent="0.2">
      <c r="C198" s="1">
        <v>130348</v>
      </c>
    </row>
    <row r="199" spans="3:3" x14ac:dyDescent="0.2">
      <c r="C199" s="1">
        <v>672017</v>
      </c>
    </row>
    <row r="200" spans="3:3" x14ac:dyDescent="0.2">
      <c r="C200">
        <v>0</v>
      </c>
    </row>
    <row r="201" spans="3:3" x14ac:dyDescent="0.2">
      <c r="C201" s="2">
        <v>0</v>
      </c>
    </row>
    <row r="202" spans="3:3" x14ac:dyDescent="0.2">
      <c r="C202" s="2">
        <v>0</v>
      </c>
    </row>
    <row r="203" spans="3:3" x14ac:dyDescent="0.2">
      <c r="C203" t="s">
        <v>32</v>
      </c>
    </row>
    <row r="204" spans="3:3" x14ac:dyDescent="0.2">
      <c r="C204" s="1">
        <v>3880726</v>
      </c>
    </row>
    <row r="205" spans="3:3" x14ac:dyDescent="0.2">
      <c r="C205">
        <v>0</v>
      </c>
    </row>
    <row r="206" spans="3:3" x14ac:dyDescent="0.2">
      <c r="C206" s="1">
        <v>758420</v>
      </c>
    </row>
    <row r="207" spans="3:3" x14ac:dyDescent="0.2">
      <c r="C207" s="1">
        <v>3880735</v>
      </c>
    </row>
    <row r="208" spans="3:3" x14ac:dyDescent="0.2">
      <c r="C208">
        <v>0</v>
      </c>
    </row>
    <row r="209" spans="3:3" x14ac:dyDescent="0.2">
      <c r="C209" s="2">
        <v>0</v>
      </c>
    </row>
    <row r="210" spans="3:3" x14ac:dyDescent="0.2">
      <c r="C210" s="2">
        <v>0</v>
      </c>
    </row>
    <row r="211" spans="3:3" x14ac:dyDescent="0.2">
      <c r="C211" t="s">
        <v>33</v>
      </c>
    </row>
    <row r="212" spans="3:3" x14ac:dyDescent="0.2">
      <c r="C212" s="1">
        <v>992622</v>
      </c>
    </row>
    <row r="213" spans="3:3" x14ac:dyDescent="0.2">
      <c r="C213" s="1">
        <v>331059</v>
      </c>
    </row>
    <row r="214" spans="3:3" x14ac:dyDescent="0.2">
      <c r="C214" s="1">
        <v>125090</v>
      </c>
    </row>
    <row r="215" spans="3:3" x14ac:dyDescent="0.2">
      <c r="C215" s="1">
        <v>661563</v>
      </c>
    </row>
    <row r="216" spans="3:3" x14ac:dyDescent="0.2">
      <c r="C216" s="1">
        <v>34658</v>
      </c>
    </row>
    <row r="217" spans="3:3" x14ac:dyDescent="0.2">
      <c r="C217" s="2">
        <v>0.28000000000000003</v>
      </c>
    </row>
    <row r="218" spans="3:3" x14ac:dyDescent="0.2">
      <c r="C218" s="2">
        <v>0.33</v>
      </c>
    </row>
    <row r="219" spans="3:3" x14ac:dyDescent="0.2">
      <c r="C219" t="s">
        <v>34</v>
      </c>
    </row>
    <row r="220" spans="3:3" x14ac:dyDescent="0.2">
      <c r="C220" s="1">
        <v>2339502</v>
      </c>
    </row>
    <row r="221" spans="3:3" x14ac:dyDescent="0.2">
      <c r="C221">
        <v>0</v>
      </c>
    </row>
    <row r="222" spans="3:3" x14ac:dyDescent="0.2">
      <c r="C222" s="1">
        <v>434134</v>
      </c>
    </row>
    <row r="223" spans="3:3" x14ac:dyDescent="0.2">
      <c r="C223" s="1">
        <v>2339511</v>
      </c>
    </row>
    <row r="224" spans="3:3" x14ac:dyDescent="0.2">
      <c r="C224">
        <v>0</v>
      </c>
    </row>
    <row r="225" spans="3:3" x14ac:dyDescent="0.2">
      <c r="C225" s="2">
        <v>0</v>
      </c>
    </row>
    <row r="226" spans="3:3" x14ac:dyDescent="0.2">
      <c r="C226" s="2">
        <v>0</v>
      </c>
    </row>
    <row r="227" spans="3:3" x14ac:dyDescent="0.2">
      <c r="C227" t="s">
        <v>35</v>
      </c>
    </row>
    <row r="228" spans="3:3" x14ac:dyDescent="0.2">
      <c r="C228" s="1">
        <v>52456</v>
      </c>
    </row>
    <row r="229" spans="3:3" x14ac:dyDescent="0.2">
      <c r="C229">
        <v>0</v>
      </c>
    </row>
    <row r="230" spans="3:3" x14ac:dyDescent="0.2">
      <c r="C230" s="1">
        <v>11063</v>
      </c>
    </row>
    <row r="231" spans="3:3" x14ac:dyDescent="0.2">
      <c r="C231" s="1">
        <v>52465</v>
      </c>
    </row>
    <row r="232" spans="3:3" x14ac:dyDescent="0.2">
      <c r="C232">
        <v>0</v>
      </c>
    </row>
    <row r="233" spans="3:3" x14ac:dyDescent="0.2">
      <c r="C233" s="2">
        <v>0</v>
      </c>
    </row>
    <row r="234" spans="3:3" x14ac:dyDescent="0.2">
      <c r="C234" s="2">
        <v>0</v>
      </c>
    </row>
    <row r="235" spans="3:3" x14ac:dyDescent="0.2">
      <c r="C235" t="s">
        <v>36</v>
      </c>
    </row>
    <row r="236" spans="3:3" x14ac:dyDescent="0.2">
      <c r="C236" s="1">
        <v>2906206</v>
      </c>
    </row>
    <row r="237" spans="3:3" x14ac:dyDescent="0.2">
      <c r="C237">
        <v>0</v>
      </c>
    </row>
    <row r="238" spans="3:3" x14ac:dyDescent="0.2">
      <c r="C238" s="1">
        <v>524558</v>
      </c>
    </row>
    <row r="239" spans="3:3" x14ac:dyDescent="0.2">
      <c r="C239" s="1">
        <v>2906215</v>
      </c>
    </row>
    <row r="240" spans="3:3" x14ac:dyDescent="0.2">
      <c r="C240">
        <v>0</v>
      </c>
    </row>
    <row r="241" spans="3:3" x14ac:dyDescent="0.2">
      <c r="C241" s="2">
        <v>0</v>
      </c>
    </row>
    <row r="242" spans="3:3" x14ac:dyDescent="0.2">
      <c r="C242" s="2">
        <v>0</v>
      </c>
    </row>
    <row r="243" spans="3:3" x14ac:dyDescent="0.2">
      <c r="C243" t="s">
        <v>37</v>
      </c>
    </row>
    <row r="244" spans="3:3" x14ac:dyDescent="0.2">
      <c r="C244" s="1">
        <v>174611</v>
      </c>
    </row>
    <row r="245" spans="3:3" x14ac:dyDescent="0.2">
      <c r="C245">
        <v>0</v>
      </c>
    </row>
    <row r="246" spans="3:3" x14ac:dyDescent="0.2">
      <c r="C246" s="1">
        <v>35209</v>
      </c>
    </row>
    <row r="247" spans="3:3" x14ac:dyDescent="0.2">
      <c r="C247" s="1">
        <v>174620</v>
      </c>
    </row>
    <row r="248" spans="3:3" x14ac:dyDescent="0.2">
      <c r="C248">
        <v>0</v>
      </c>
    </row>
    <row r="249" spans="3:3" x14ac:dyDescent="0.2">
      <c r="C249" s="2">
        <v>0</v>
      </c>
    </row>
    <row r="250" spans="3:3" x14ac:dyDescent="0.2">
      <c r="C250" s="2">
        <v>0</v>
      </c>
    </row>
    <row r="251" spans="3:3" x14ac:dyDescent="0.2">
      <c r="C251" t="s">
        <v>38</v>
      </c>
    </row>
    <row r="252" spans="3:3" x14ac:dyDescent="0.2">
      <c r="C252" s="1">
        <v>703708</v>
      </c>
    </row>
    <row r="253" spans="3:3" x14ac:dyDescent="0.2">
      <c r="C253" s="1">
        <v>402406</v>
      </c>
    </row>
    <row r="254" spans="3:3" x14ac:dyDescent="0.2">
      <c r="C254" s="1">
        <v>58642</v>
      </c>
    </row>
    <row r="255" spans="3:3" x14ac:dyDescent="0.2">
      <c r="C255" s="1">
        <v>301302</v>
      </c>
    </row>
    <row r="256" spans="3:3" x14ac:dyDescent="0.2">
      <c r="C256" s="1">
        <v>26701</v>
      </c>
    </row>
    <row r="257" spans="3:3" x14ac:dyDescent="0.2">
      <c r="C257" s="2">
        <v>0.46</v>
      </c>
    </row>
    <row r="258" spans="3:3" x14ac:dyDescent="0.2">
      <c r="C258" s="2">
        <v>0.56999999999999995</v>
      </c>
    </row>
    <row r="259" spans="3:3" x14ac:dyDescent="0.2">
      <c r="C259" t="s">
        <v>39</v>
      </c>
    </row>
    <row r="260" spans="3:3" x14ac:dyDescent="0.2">
      <c r="C260" s="1">
        <v>1109801</v>
      </c>
    </row>
    <row r="261" spans="3:3" x14ac:dyDescent="0.2">
      <c r="C261" s="1">
        <v>275719</v>
      </c>
    </row>
    <row r="262" spans="3:3" x14ac:dyDescent="0.2">
      <c r="C262" s="1">
        <v>149335</v>
      </c>
    </row>
    <row r="263" spans="3:3" x14ac:dyDescent="0.2">
      <c r="C263" s="1">
        <v>834082</v>
      </c>
    </row>
    <row r="264" spans="3:3" x14ac:dyDescent="0.2">
      <c r="C264" s="1">
        <v>36844</v>
      </c>
    </row>
    <row r="265" spans="3:3" x14ac:dyDescent="0.2">
      <c r="C265" s="2">
        <v>0.25</v>
      </c>
    </row>
    <row r="266" spans="3:3" x14ac:dyDescent="0.2">
      <c r="C266" s="2">
        <v>0.25</v>
      </c>
    </row>
    <row r="267" spans="3:3" x14ac:dyDescent="0.2">
      <c r="C267" t="s">
        <v>40</v>
      </c>
    </row>
    <row r="268" spans="3:3" x14ac:dyDescent="0.2">
      <c r="C268" s="1">
        <v>604215</v>
      </c>
    </row>
    <row r="269" spans="3:3" x14ac:dyDescent="0.2">
      <c r="C269" s="1">
        <v>182566</v>
      </c>
    </row>
    <row r="270" spans="3:3" x14ac:dyDescent="0.2">
      <c r="C270" s="1">
        <v>76781</v>
      </c>
    </row>
    <row r="271" spans="3:3" x14ac:dyDescent="0.2">
      <c r="C271" s="1">
        <v>421649</v>
      </c>
    </row>
    <row r="272" spans="3:3" x14ac:dyDescent="0.2">
      <c r="C272" s="1">
        <v>21878</v>
      </c>
    </row>
    <row r="273" spans="3:3" x14ac:dyDescent="0.2">
      <c r="C273" s="2">
        <v>0.28000000000000003</v>
      </c>
    </row>
    <row r="274" spans="3:3" x14ac:dyDescent="0.2">
      <c r="C274" s="2">
        <v>0.3</v>
      </c>
    </row>
    <row r="275" spans="3:3" x14ac:dyDescent="0.2">
      <c r="C275" t="s">
        <v>41</v>
      </c>
    </row>
    <row r="276" spans="3:3" x14ac:dyDescent="0.2">
      <c r="C276" s="1">
        <v>315089</v>
      </c>
    </row>
    <row r="277" spans="3:3" x14ac:dyDescent="0.2">
      <c r="C277">
        <v>0</v>
      </c>
    </row>
    <row r="278" spans="3:3" x14ac:dyDescent="0.2">
      <c r="C278" s="1">
        <v>63781</v>
      </c>
    </row>
    <row r="279" spans="3:3" x14ac:dyDescent="0.2">
      <c r="C279" s="1">
        <v>315098</v>
      </c>
    </row>
    <row r="280" spans="3:3" x14ac:dyDescent="0.2">
      <c r="C280">
        <v>0</v>
      </c>
    </row>
    <row r="281" spans="3:3" x14ac:dyDescent="0.2">
      <c r="C281" s="2">
        <v>0</v>
      </c>
    </row>
    <row r="282" spans="3:3" x14ac:dyDescent="0.2">
      <c r="C282" s="2">
        <v>0</v>
      </c>
    </row>
    <row r="283" spans="3:3" x14ac:dyDescent="0.2">
      <c r="C283" t="s">
        <v>42</v>
      </c>
    </row>
    <row r="284" spans="3:3" x14ac:dyDescent="0.2">
      <c r="C284" s="1">
        <v>1596318</v>
      </c>
    </row>
    <row r="285" spans="3:3" x14ac:dyDescent="0.2">
      <c r="C285" s="1">
        <v>490865</v>
      </c>
    </row>
    <row r="286" spans="3:3" x14ac:dyDescent="0.2">
      <c r="C286" s="1">
        <v>201523</v>
      </c>
    </row>
    <row r="287" spans="3:3" x14ac:dyDescent="0.2">
      <c r="C287" s="1">
        <v>1105453</v>
      </c>
    </row>
    <row r="288" spans="3:3" x14ac:dyDescent="0.2">
      <c r="C288" s="1">
        <v>52128</v>
      </c>
    </row>
    <row r="289" spans="3:3" x14ac:dyDescent="0.2">
      <c r="C289" s="2">
        <v>0.26</v>
      </c>
    </row>
    <row r="290" spans="3:3" x14ac:dyDescent="0.2">
      <c r="C290" s="2">
        <v>0.31</v>
      </c>
    </row>
    <row r="291" spans="3:3" x14ac:dyDescent="0.2">
      <c r="C291" t="s">
        <v>43</v>
      </c>
    </row>
    <row r="292" spans="3:3" x14ac:dyDescent="0.2">
      <c r="C292" s="1">
        <v>775872</v>
      </c>
    </row>
    <row r="293" spans="3:3" x14ac:dyDescent="0.2">
      <c r="C293">
        <v>0</v>
      </c>
    </row>
    <row r="294" spans="3:3" x14ac:dyDescent="0.2">
      <c r="C294" s="1">
        <v>147473</v>
      </c>
    </row>
    <row r="295" spans="3:3" x14ac:dyDescent="0.2">
      <c r="C295" s="1">
        <v>775881</v>
      </c>
    </row>
    <row r="296" spans="3:3" x14ac:dyDescent="0.2">
      <c r="C296">
        <v>0</v>
      </c>
    </row>
    <row r="297" spans="3:3" x14ac:dyDescent="0.2">
      <c r="C297" s="2">
        <v>0</v>
      </c>
    </row>
    <row r="298" spans="3:3" x14ac:dyDescent="0.2">
      <c r="C298" s="2">
        <v>0</v>
      </c>
    </row>
    <row r="299" spans="3:3" x14ac:dyDescent="0.2">
      <c r="C299" t="s">
        <v>44</v>
      </c>
    </row>
    <row r="300" spans="3:3" x14ac:dyDescent="0.2">
      <c r="C300" s="1">
        <v>31183582</v>
      </c>
    </row>
    <row r="301" spans="3:3" x14ac:dyDescent="0.2">
      <c r="C301" s="1">
        <v>3950528</v>
      </c>
    </row>
    <row r="302" spans="3:3" x14ac:dyDescent="0.2">
      <c r="C302" s="1">
        <v>5155608</v>
      </c>
    </row>
    <row r="303" spans="3:3" x14ac:dyDescent="0.2">
      <c r="C303" s="1">
        <v>27233198</v>
      </c>
    </row>
    <row r="304" spans="3:3" x14ac:dyDescent="0.2">
      <c r="C304" s="1">
        <v>393975</v>
      </c>
    </row>
    <row r="305" spans="3:3" x14ac:dyDescent="0.2">
      <c r="C305" s="2">
        <v>0.08</v>
      </c>
    </row>
    <row r="306" spans="3:3" x14ac:dyDescent="0.2">
      <c r="C306" s="2">
        <v>0.13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M291"/>
  <sheetViews>
    <sheetView topLeftCell="F1" workbookViewId="0">
      <selection activeCell="F4" sqref="F4:M39"/>
    </sheetView>
  </sheetViews>
  <sheetFormatPr baseColWidth="10" defaultRowHeight="16" x14ac:dyDescent="0.2"/>
  <cols>
    <col min="1" max="5" width="0" hidden="1" customWidth="1"/>
  </cols>
  <sheetData>
    <row r="3" spans="3:13" x14ac:dyDescent="0.2">
      <c r="F3">
        <v>0</v>
      </c>
      <c r="G3">
        <v>1</v>
      </c>
      <c r="H3">
        <v>2</v>
      </c>
      <c r="I3">
        <v>3</v>
      </c>
      <c r="J3">
        <v>4</v>
      </c>
      <c r="K3">
        <v>5</v>
      </c>
      <c r="L3">
        <v>6</v>
      </c>
      <c r="M3">
        <v>7</v>
      </c>
    </row>
    <row r="4" spans="3:13" x14ac:dyDescent="0.2">
      <c r="C4" t="s">
        <v>8</v>
      </c>
      <c r="F4" t="str">
        <f ca="1">INDIRECT("C"&amp;ROW()+F3)</f>
        <v>ALABAMA</v>
      </c>
      <c r="G4">
        <f ca="1">INDIRECT("C"&amp;ROW()+G3)</f>
        <v>964201</v>
      </c>
      <c r="H4">
        <f ca="1">INDIRECT("C"&amp;ROW()+H3)</f>
        <v>435080</v>
      </c>
      <c r="I4">
        <f ca="1">INDIRECT("C"&amp;ROW()+I3)</f>
        <v>96603</v>
      </c>
      <c r="J4">
        <f ca="1">INDIRECT("C"&amp;ROW()+J3)</f>
        <v>529121</v>
      </c>
      <c r="K4">
        <f ca="1">INDIRECT("C"&amp;ROW()+K3)</f>
        <v>33730</v>
      </c>
      <c r="L4">
        <f ca="1">INDIRECT("C"&amp;ROW()+L3)</f>
        <v>0.35</v>
      </c>
      <c r="M4">
        <f ca="1">INDIRECT("C"&amp;ROW()+M3)</f>
        <v>0.45</v>
      </c>
    </row>
    <row r="5" spans="3:13" x14ac:dyDescent="0.2">
      <c r="C5" s="1">
        <v>964201</v>
      </c>
      <c r="E5">
        <v>1</v>
      </c>
      <c r="F5" t="str">
        <f ca="1">INDIRECT("C"&amp;4*1+8+F3)</f>
        <v>ARKANSAS</v>
      </c>
      <c r="G5">
        <f ca="1">INDIRECT("C"&amp;4*$E5+8+G$3)</f>
        <v>435450</v>
      </c>
      <c r="H5">
        <f ca="1">INDIRECT("C"&amp;4*$E5+8+H$3)</f>
        <v>111115</v>
      </c>
      <c r="I5">
        <f ca="1">INDIRECT("C"&amp;4*$E5+8+I$3)</f>
        <v>57244</v>
      </c>
      <c r="J5">
        <f ca="1">INDIRECT("C"&amp;4*$E5+8+J$3)</f>
        <v>324335</v>
      </c>
      <c r="K5">
        <f ca="1">INDIRECT("C"&amp;4*$E5+8+K$3)</f>
        <v>11481</v>
      </c>
      <c r="L5">
        <f ca="1">INDIRECT("C"&amp;4*$E5+8+L$3)</f>
        <v>0.2</v>
      </c>
      <c r="M5">
        <f ca="1">INDIRECT("C"&amp;4*$E5+8+M$3)</f>
        <v>0.26</v>
      </c>
    </row>
    <row r="6" spans="3:13" x14ac:dyDescent="0.2">
      <c r="C6" s="1">
        <v>435080</v>
      </c>
      <c r="E6">
        <v>2</v>
      </c>
      <c r="F6" t="str">
        <f ca="1">INDIRECT("C"&amp;$E6*8+F$3+4)</f>
        <v>CALIFORNIA</v>
      </c>
      <c r="G6">
        <f ca="1">INDIRECT("C"&amp;$E6*8+G$3+4)</f>
        <v>379985</v>
      </c>
      <c r="H6">
        <f ca="1">INDIRECT("C"&amp;$E6*8+H$3+4)</f>
        <v>0</v>
      </c>
      <c r="I6">
        <f ca="1">INDIRECT("C"&amp;$E6*8+I$3+4)</f>
        <v>98767</v>
      </c>
      <c r="J6">
        <f ca="1">INDIRECT("C"&amp;$E6*8+J$3+4)</f>
        <v>379994</v>
      </c>
      <c r="K6">
        <f ca="1">INDIRECT("C"&amp;$E6*8+K$3+4)</f>
        <v>0</v>
      </c>
      <c r="L6">
        <f ca="1">INDIRECT("C"&amp;$E6*8+L$3+4)</f>
        <v>0</v>
      </c>
      <c r="M6">
        <f ca="1">INDIRECT("C"&amp;$E6*8+M$3+4)</f>
        <v>0</v>
      </c>
    </row>
    <row r="7" spans="3:13" x14ac:dyDescent="0.2">
      <c r="C7" s="1">
        <v>96603</v>
      </c>
      <c r="E7">
        <v>3</v>
      </c>
      <c r="F7" t="str">
        <f ca="1">INDIRECT("C"&amp;$E7*8+F$3+4)</f>
        <v>CONNECTICUT</v>
      </c>
      <c r="G7">
        <f ca="1">INDIRECT("C"&amp;$E7*8+G$3+4)</f>
        <v>460138</v>
      </c>
      <c r="H7">
        <f ca="1">INDIRECT("C"&amp;$E7*8+H$3+4)</f>
        <v>0</v>
      </c>
      <c r="I7">
        <f ca="1">INDIRECT("C"&amp;$E7*8+I$3+4)</f>
        <v>94831</v>
      </c>
      <c r="J7">
        <f ca="1">INDIRECT("C"&amp;$E7*8+J$3+4)</f>
        <v>460147</v>
      </c>
      <c r="K7">
        <f ca="1">INDIRECT("C"&amp;$E7*8+K$3+4)</f>
        <v>0</v>
      </c>
      <c r="L7">
        <f ca="1">INDIRECT("C"&amp;$E7*8+L$3+4)</f>
        <v>0</v>
      </c>
      <c r="M7">
        <f ca="1">INDIRECT("C"&amp;$E7*8+M$3+4)</f>
        <v>0</v>
      </c>
    </row>
    <row r="8" spans="3:13" x14ac:dyDescent="0.2">
      <c r="C8" s="1">
        <v>529121</v>
      </c>
      <c r="E8">
        <v>4</v>
      </c>
      <c r="F8" t="str">
        <f ca="1">INDIRECT("C"&amp;$E8*8+F$3+4)</f>
        <v>DELAWARE</v>
      </c>
      <c r="G8">
        <f ca="1">INDIRECT("C"&amp;$E8*8+G$3+4)</f>
        <v>112216</v>
      </c>
      <c r="H8">
        <f ca="1">INDIRECT("C"&amp;$E8*8+H$3+4)</f>
        <v>1798</v>
      </c>
      <c r="I8">
        <f ca="1">INDIRECT("C"&amp;$E8*8+I$3+4)</f>
        <v>18966</v>
      </c>
      <c r="J8">
        <f ca="1">INDIRECT("C"&amp;$E8*8+J$3+4)</f>
        <v>110418</v>
      </c>
      <c r="K8">
        <f ca="1">INDIRECT("C"&amp;$E8*8+K$3+4)</f>
        <v>587</v>
      </c>
      <c r="L8">
        <f ca="1">INDIRECT("C"&amp;$E8*8+L$3+4)</f>
        <v>0.03</v>
      </c>
      <c r="M8">
        <f ca="1">INDIRECT("C"&amp;$E8*8+M$3+4)</f>
        <v>0.02</v>
      </c>
    </row>
    <row r="9" spans="3:13" x14ac:dyDescent="0.2">
      <c r="C9" s="1">
        <v>33730</v>
      </c>
      <c r="E9">
        <v>5</v>
      </c>
      <c r="F9" t="str">
        <f ca="1">INDIRECT("C"&amp;$E9*8+F$3+4)</f>
        <v>FLORIDA</v>
      </c>
      <c r="G9">
        <f ca="1">INDIRECT("C"&amp;$E9*8+G$3+4)</f>
        <v>140424</v>
      </c>
      <c r="H9">
        <f ca="1">INDIRECT("C"&amp;$E9*8+H$3+4)</f>
        <v>61745</v>
      </c>
      <c r="I9">
        <f ca="1">INDIRECT("C"&amp;$E9*8+I$3+4)</f>
        <v>15090</v>
      </c>
      <c r="J9">
        <f ca="1">INDIRECT("C"&amp;$E9*8+J$3+4)</f>
        <v>78679</v>
      </c>
      <c r="K9">
        <f ca="1">INDIRECT("C"&amp;$E9*8+K$3+4)</f>
        <v>5152</v>
      </c>
      <c r="L9">
        <f ca="1">INDIRECT("C"&amp;$E9*8+L$3+4)</f>
        <v>0.34</v>
      </c>
      <c r="M9">
        <f ca="1">INDIRECT("C"&amp;$E9*8+M$3+4)</f>
        <v>0.44</v>
      </c>
    </row>
    <row r="10" spans="3:13" x14ac:dyDescent="0.2">
      <c r="C10" s="2">
        <v>0.35</v>
      </c>
      <c r="E10">
        <v>6</v>
      </c>
      <c r="F10" t="str">
        <f ca="1">INDIRECT("C"&amp;$E10*8+F$3+4)</f>
        <v>GEORGIA</v>
      </c>
      <c r="G10">
        <f ca="1">INDIRECT("C"&amp;$E10*8+G$3+4)</f>
        <v>1057286</v>
      </c>
      <c r="H10">
        <f ca="1">INDIRECT("C"&amp;$E10*8+H$3+4)</f>
        <v>462198</v>
      </c>
      <c r="I10">
        <f ca="1">INDIRECT("C"&amp;$E10*8+I$3+4)</f>
        <v>109919</v>
      </c>
      <c r="J10">
        <f ca="1">INDIRECT("C"&amp;$E10*8+J$3+4)</f>
        <v>595088</v>
      </c>
      <c r="K10">
        <f ca="1">INDIRECT("C"&amp;$E10*8+K$3+4)</f>
        <v>41084</v>
      </c>
      <c r="L10">
        <f ca="1">INDIRECT("C"&amp;$E10*8+L$3+4)</f>
        <v>0.37</v>
      </c>
      <c r="M10">
        <f ca="1">INDIRECT("C"&amp;$E10*8+M$3+4)</f>
        <v>0.44</v>
      </c>
    </row>
    <row r="11" spans="3:13" x14ac:dyDescent="0.2">
      <c r="C11" s="2">
        <v>0.45</v>
      </c>
      <c r="E11">
        <v>7</v>
      </c>
      <c r="F11" t="str">
        <f ca="1">INDIRECT("C"&amp;$E11*8+F$3+4)</f>
        <v>ILLINOIS</v>
      </c>
      <c r="G11">
        <f ca="1">INDIRECT("C"&amp;$E11*8+G$3+4)</f>
        <v>1711942</v>
      </c>
      <c r="H11">
        <f ca="1">INDIRECT("C"&amp;$E11*8+H$3+4)</f>
        <v>0</v>
      </c>
      <c r="I11">
        <f ca="1">INDIRECT("C"&amp;$E11*8+I$3+4)</f>
        <v>315539</v>
      </c>
      <c r="J11">
        <f ca="1">INDIRECT("C"&amp;$E11*8+J$3+4)</f>
        <v>1711951</v>
      </c>
      <c r="K11">
        <f ca="1">INDIRECT("C"&amp;$E11*8+K$3+4)</f>
        <v>0</v>
      </c>
      <c r="L11">
        <f ca="1">INDIRECT("C"&amp;$E11*8+L$3+4)</f>
        <v>0</v>
      </c>
      <c r="M11">
        <f ca="1">INDIRECT("C"&amp;$E11*8+M$3+4)</f>
        <v>0</v>
      </c>
    </row>
    <row r="12" spans="3:13" x14ac:dyDescent="0.2">
      <c r="C12" t="s">
        <v>9</v>
      </c>
      <c r="E12">
        <v>8</v>
      </c>
      <c r="F12" t="str">
        <f ca="1">INDIRECT("C"&amp;$E12*8+F$3+4)</f>
        <v>INDIANA</v>
      </c>
      <c r="G12">
        <f ca="1">INDIRECT("C"&amp;$E12*8+G$3+4)</f>
        <v>1350419</v>
      </c>
      <c r="H12">
        <f ca="1">INDIRECT("C"&amp;$E12*8+H$3+4)</f>
        <v>0</v>
      </c>
      <c r="I12">
        <f ca="1">INDIRECT("C"&amp;$E12*8+I$3+4)</f>
        <v>248664</v>
      </c>
      <c r="J12">
        <f ca="1">INDIRECT("C"&amp;$E12*8+J$3+4)</f>
        <v>1350428</v>
      </c>
      <c r="K12">
        <f ca="1">INDIRECT("C"&amp;$E12*8+K$3+4)</f>
        <v>0</v>
      </c>
      <c r="L12">
        <f ca="1">INDIRECT("C"&amp;$E12*8+L$3+4)</f>
        <v>0</v>
      </c>
      <c r="M12">
        <f ca="1">INDIRECT("C"&amp;$E12*8+M$3+4)</f>
        <v>0</v>
      </c>
    </row>
    <row r="13" spans="3:13" x14ac:dyDescent="0.2">
      <c r="C13" s="1">
        <v>435450</v>
      </c>
      <c r="E13">
        <v>9</v>
      </c>
      <c r="F13" t="str">
        <f ca="1">INDIRECT("C"&amp;$E13*8+F$3+4)</f>
        <v>IOWA</v>
      </c>
      <c r="G13">
        <f ca="1">INDIRECT("C"&amp;$E13*8+G$3+4)</f>
        <v>674904</v>
      </c>
      <c r="H13">
        <f ca="1">INDIRECT("C"&amp;$E13*8+H$3+4)</f>
        <v>0</v>
      </c>
      <c r="I13">
        <f ca="1">INDIRECT("C"&amp;$E13*8+I$3+4)</f>
        <v>124098</v>
      </c>
      <c r="J13">
        <f ca="1">INDIRECT("C"&amp;$E13*8+J$3+4)</f>
        <v>674913</v>
      </c>
      <c r="K13">
        <f ca="1">INDIRECT("C"&amp;$E13*8+K$3+4)</f>
        <v>0</v>
      </c>
      <c r="L13">
        <f ca="1">INDIRECT("C"&amp;$E13*8+L$3+4)</f>
        <v>0</v>
      </c>
      <c r="M13">
        <f ca="1">INDIRECT("C"&amp;$E13*8+M$3+4)</f>
        <v>0</v>
      </c>
    </row>
    <row r="14" spans="3:13" x14ac:dyDescent="0.2">
      <c r="C14" s="1">
        <v>111115</v>
      </c>
      <c r="E14">
        <v>10</v>
      </c>
      <c r="F14" t="str">
        <f ca="1">INDIRECT("C"&amp;$E14*8+F$3+4)</f>
        <v>KANSAS</v>
      </c>
      <c r="G14">
        <f ca="1">INDIRECT("C"&amp;$E14*8+G$3+4)</f>
        <v>107206</v>
      </c>
      <c r="H14">
        <f ca="1">INDIRECT("C"&amp;$E14*8+H$3+4)</f>
        <v>2</v>
      </c>
      <c r="I14">
        <f ca="1">INDIRECT("C"&amp;$E14*8+I$3+4)</f>
        <v>21912</v>
      </c>
      <c r="J14">
        <f ca="1">INDIRECT("C"&amp;$E14*8+J$3+4)</f>
        <v>107204</v>
      </c>
      <c r="K14">
        <f ca="1">INDIRECT("C"&amp;$E14*8+K$3+4)</f>
        <v>2</v>
      </c>
      <c r="L14">
        <f ca="1">INDIRECT("C"&amp;$E14*8+L$3+4)</f>
        <v>0</v>
      </c>
      <c r="M14">
        <f ca="1">INDIRECT("C"&amp;$E14*8+M$3+4)</f>
        <v>0</v>
      </c>
    </row>
    <row r="15" spans="3:13" x14ac:dyDescent="0.2">
      <c r="C15" s="1">
        <v>57244</v>
      </c>
      <c r="E15">
        <v>11</v>
      </c>
      <c r="F15" t="str">
        <f ca="1">INDIRECT("C"&amp;$E15*8+F$3+4)</f>
        <v>KENTUCKY</v>
      </c>
      <c r="G15">
        <f ca="1">INDIRECT("C"&amp;$E15*8+G$3+4)</f>
        <v>1155684</v>
      </c>
      <c r="H15">
        <f ca="1">INDIRECT("C"&amp;$E15*8+H$3+4)</f>
        <v>225483</v>
      </c>
      <c r="I15">
        <f ca="1">INDIRECT("C"&amp;$E15*8+I$3+4)</f>
        <v>166321</v>
      </c>
      <c r="J15">
        <f ca="1">INDIRECT("C"&amp;$E15*8+J$3+4)</f>
        <v>930201</v>
      </c>
      <c r="K15">
        <f ca="1">INDIRECT("C"&amp;$E15*8+K$3+4)</f>
        <v>38645</v>
      </c>
      <c r="L15">
        <f ca="1">INDIRECT("C"&amp;$E15*8+L$3+4)</f>
        <v>0.23</v>
      </c>
      <c r="M15">
        <f ca="1">INDIRECT("C"&amp;$E15*8+M$3+4)</f>
        <v>0.2</v>
      </c>
    </row>
    <row r="16" spans="3:13" x14ac:dyDescent="0.2">
      <c r="C16" s="1">
        <v>324335</v>
      </c>
      <c r="E16">
        <v>12</v>
      </c>
      <c r="F16" t="str">
        <f ca="1">INDIRECT("C"&amp;$E16*8+F$3+4)</f>
        <v>LOUISIANA</v>
      </c>
      <c r="G16">
        <f ca="1">INDIRECT("C"&amp;$E16*8+G$3+4)</f>
        <v>708002</v>
      </c>
      <c r="H16">
        <f ca="1">INDIRECT("C"&amp;$E16*8+H$3+4)</f>
        <v>331726</v>
      </c>
      <c r="I16">
        <f ca="1">INDIRECT("C"&amp;$E16*8+I$3+4)</f>
        <v>74725</v>
      </c>
      <c r="J16">
        <f ca="1">INDIRECT("C"&amp;$E16*8+J$3+4)</f>
        <v>376276</v>
      </c>
      <c r="K16">
        <f ca="1">INDIRECT("C"&amp;$E16*8+K$3+4)</f>
        <v>22033</v>
      </c>
      <c r="L16">
        <f ca="1">INDIRECT("C"&amp;$E16*8+L$3+4)</f>
        <v>0.28999999999999998</v>
      </c>
      <c r="M16">
        <f ca="1">INDIRECT("C"&amp;$E16*8+M$3+4)</f>
        <v>0.47</v>
      </c>
    </row>
    <row r="17" spans="3:13" x14ac:dyDescent="0.2">
      <c r="C17" s="1">
        <v>11481</v>
      </c>
      <c r="E17">
        <v>13</v>
      </c>
      <c r="F17" t="str">
        <f ca="1">INDIRECT("C"&amp;$E17*8+F$3+4)</f>
        <v>MAINE</v>
      </c>
      <c r="G17">
        <f ca="1">INDIRECT("C"&amp;$E17*8+G$3+4)</f>
        <v>628270</v>
      </c>
      <c r="H17">
        <f ca="1">INDIRECT("C"&amp;$E17*8+H$3+4)</f>
        <v>0</v>
      </c>
      <c r="I17">
        <f ca="1">INDIRECT("C"&amp;$E17*8+I$3+4)</f>
        <v>120863</v>
      </c>
      <c r="J17">
        <f ca="1">INDIRECT("C"&amp;$E17*8+J$3+4)</f>
        <v>628279</v>
      </c>
      <c r="K17">
        <f ca="1">INDIRECT("C"&amp;$E17*8+K$3+4)</f>
        <v>0</v>
      </c>
      <c r="L17">
        <f ca="1">INDIRECT("C"&amp;$E17*8+L$3+4)</f>
        <v>0</v>
      </c>
      <c r="M17">
        <f ca="1">INDIRECT("C"&amp;$E17*8+M$3+4)</f>
        <v>0</v>
      </c>
    </row>
    <row r="18" spans="3:13" x14ac:dyDescent="0.2">
      <c r="C18" s="2">
        <v>0.2</v>
      </c>
      <c r="E18">
        <v>14</v>
      </c>
      <c r="F18" t="str">
        <f ca="1">INDIRECT("C"&amp;$E18*8+F$3+4)</f>
        <v>MARYLAND</v>
      </c>
      <c r="G18">
        <f ca="1">INDIRECT("C"&amp;$E18*8+G$3+4)</f>
        <v>687049</v>
      </c>
      <c r="H18">
        <f ca="1">INDIRECT("C"&amp;$E18*8+H$3+4)</f>
        <v>87189</v>
      </c>
      <c r="I18">
        <f ca="1">INDIRECT("C"&amp;$E18*8+I$3+4)</f>
        <v>110278</v>
      </c>
      <c r="J18">
        <f ca="1">INDIRECT("C"&amp;$E18*8+J$3+4)</f>
        <v>599860</v>
      </c>
      <c r="K18">
        <f ca="1">INDIRECT("C"&amp;$E18*8+K$3+4)</f>
        <v>13783</v>
      </c>
      <c r="L18">
        <f ca="1">INDIRECT("C"&amp;$E18*8+L$3+4)</f>
        <v>0.12</v>
      </c>
      <c r="M18">
        <f ca="1">INDIRECT("C"&amp;$E18*8+M$3+4)</f>
        <v>0.13</v>
      </c>
    </row>
    <row r="19" spans="3:13" x14ac:dyDescent="0.2">
      <c r="C19" s="2">
        <v>0.26</v>
      </c>
      <c r="E19">
        <v>15</v>
      </c>
      <c r="F19" t="str">
        <f ca="1">INDIRECT("C"&amp;$E19*8+F$3+4)</f>
        <v>MASSACHUSETTS</v>
      </c>
      <c r="G19">
        <f ca="1">INDIRECT("C"&amp;$E19*8+G$3+4)</f>
        <v>1231057</v>
      </c>
      <c r="H19">
        <f ca="1">INDIRECT("C"&amp;$E19*8+H$3+4)</f>
        <v>0</v>
      </c>
      <c r="I19">
        <f ca="1">INDIRECT("C"&amp;$E19*8+I$3+4)</f>
        <v>251287</v>
      </c>
      <c r="J19">
        <f ca="1">INDIRECT("C"&amp;$E19*8+J$3+4)</f>
        <v>1231066</v>
      </c>
      <c r="K19">
        <f ca="1">INDIRECT("C"&amp;$E19*8+K$3+4)</f>
        <v>0</v>
      </c>
      <c r="L19">
        <f ca="1">INDIRECT("C"&amp;$E19*8+L$3+4)</f>
        <v>0</v>
      </c>
      <c r="M19">
        <f ca="1">INDIRECT("C"&amp;$E19*8+M$3+4)</f>
        <v>0</v>
      </c>
    </row>
    <row r="20" spans="3:13" x14ac:dyDescent="0.2">
      <c r="C20" t="s">
        <v>10</v>
      </c>
      <c r="E20">
        <v>16</v>
      </c>
      <c r="F20" t="str">
        <f ca="1">INDIRECT("C"&amp;$E20*8+F$3+4)</f>
        <v>MICHIGAN</v>
      </c>
      <c r="G20">
        <f ca="1">INDIRECT("C"&amp;$E20*8+G$3+4)</f>
        <v>749104</v>
      </c>
      <c r="H20">
        <f ca="1">INDIRECT("C"&amp;$E20*8+H$3+4)</f>
        <v>0</v>
      </c>
      <c r="I20">
        <f ca="1">INDIRECT("C"&amp;$E20*8+I$3+4)</f>
        <v>144761</v>
      </c>
      <c r="J20">
        <f ca="1">INDIRECT("C"&amp;$E20*8+J$3+4)</f>
        <v>749113</v>
      </c>
      <c r="K20">
        <f ca="1">INDIRECT("C"&amp;$E20*8+K$3+4)</f>
        <v>0</v>
      </c>
      <c r="L20">
        <f ca="1">INDIRECT("C"&amp;$E20*8+L$3+4)</f>
        <v>0</v>
      </c>
      <c r="M20">
        <f ca="1">INDIRECT("C"&amp;$E20*8+M$3+4)</f>
        <v>0</v>
      </c>
    </row>
    <row r="21" spans="3:13" x14ac:dyDescent="0.2">
      <c r="C21" s="1">
        <v>379985</v>
      </c>
      <c r="E21">
        <v>17</v>
      </c>
      <c r="F21" t="str">
        <f ca="1">INDIRECT("C"&amp;$E21*8+F$3+4)</f>
        <v>MINNESOTA</v>
      </c>
      <c r="G21">
        <f ca="1">INDIRECT("C"&amp;$E21*8+G$3+4)</f>
        <v>172014</v>
      </c>
      <c r="H21">
        <f ca="1">INDIRECT("C"&amp;$E21*8+H$3+4)</f>
        <v>0</v>
      </c>
      <c r="I21">
        <f ca="1">INDIRECT("C"&amp;$E21*8+I$3+4)</f>
        <v>37319</v>
      </c>
      <c r="J21">
        <f ca="1">INDIRECT("C"&amp;$E21*8+J$3+4)</f>
        <v>172023</v>
      </c>
      <c r="K21">
        <f ca="1">INDIRECT("C"&amp;$E21*8+K$3+4)</f>
        <v>0</v>
      </c>
      <c r="L21">
        <f ca="1">INDIRECT("C"&amp;$E21*8+L$3+4)</f>
        <v>0</v>
      </c>
      <c r="M21">
        <f ca="1">INDIRECT("C"&amp;$E21*8+M$3+4)</f>
        <v>0</v>
      </c>
    </row>
    <row r="22" spans="3:13" x14ac:dyDescent="0.2">
      <c r="C22">
        <v>0</v>
      </c>
      <c r="E22">
        <v>18</v>
      </c>
      <c r="F22" t="str">
        <f ca="1">INDIRECT("C"&amp;$E22*8+F$3+4)</f>
        <v>MISSISSIPPI</v>
      </c>
      <c r="G22">
        <f ca="1">INDIRECT("C"&amp;$E22*8+G$3+4)</f>
        <v>791305</v>
      </c>
      <c r="H22">
        <f ca="1">INDIRECT("C"&amp;$E22*8+H$3+4)</f>
        <v>436631</v>
      </c>
      <c r="I22">
        <f ca="1">INDIRECT("C"&amp;$E22*8+I$3+4)</f>
        <v>63015</v>
      </c>
      <c r="J22">
        <f ca="1">INDIRECT("C"&amp;$E22*8+J$3+4)</f>
        <v>354674</v>
      </c>
      <c r="K22">
        <f ca="1">INDIRECT("C"&amp;$E22*8+K$3+4)</f>
        <v>30943</v>
      </c>
      <c r="L22">
        <f ca="1">INDIRECT("C"&amp;$E22*8+L$3+4)</f>
        <v>0.49</v>
      </c>
      <c r="M22">
        <f ca="1">INDIRECT("C"&amp;$E22*8+M$3+4)</f>
        <v>0.55000000000000004</v>
      </c>
    </row>
    <row r="23" spans="3:13" x14ac:dyDescent="0.2">
      <c r="C23" s="1">
        <v>98767</v>
      </c>
      <c r="E23">
        <v>19</v>
      </c>
      <c r="F23" t="str">
        <f ca="1">INDIRECT("C"&amp;$E23*8+F$3+4)</f>
        <v>MISSOURI</v>
      </c>
      <c r="G23">
        <f ca="1">INDIRECT("C"&amp;$E23*8+G$3+4)</f>
        <v>1182012</v>
      </c>
      <c r="H23">
        <f ca="1">INDIRECT("C"&amp;$E23*8+H$3+4)</f>
        <v>114931</v>
      </c>
      <c r="I23">
        <f ca="1">INDIRECT("C"&amp;$E23*8+I$3+4)</f>
        <v>192073</v>
      </c>
      <c r="J23">
        <f ca="1">INDIRECT("C"&amp;$E23*8+J$3+4)</f>
        <v>1067081</v>
      </c>
      <c r="K23">
        <f ca="1">INDIRECT("C"&amp;$E23*8+K$3+4)</f>
        <v>24320</v>
      </c>
      <c r="L23">
        <f ca="1">INDIRECT("C"&amp;$E23*8+L$3+4)</f>
        <v>0.13</v>
      </c>
      <c r="M23">
        <f ca="1">INDIRECT("C"&amp;$E23*8+M$3+4)</f>
        <v>0.1</v>
      </c>
    </row>
    <row r="24" spans="3:13" x14ac:dyDescent="0.2">
      <c r="C24" s="1">
        <v>379994</v>
      </c>
      <c r="E24">
        <v>20</v>
      </c>
      <c r="F24" t="str">
        <f ca="1">INDIRECT("C"&amp;$E24*8+F$3+4)</f>
        <v>NEBRASKA</v>
      </c>
      <c r="G24">
        <f ca="1">INDIRECT("C"&amp;$E24*8+G$3+4)</f>
        <v>28841</v>
      </c>
      <c r="H24">
        <f ca="1">INDIRECT("C"&amp;$E24*8+H$3+4)</f>
        <v>15</v>
      </c>
      <c r="I24">
        <f ca="1">INDIRECT("C"&amp;$E24*8+I$3+4)</f>
        <v>5931</v>
      </c>
      <c r="J24">
        <f ca="1">INDIRECT("C"&amp;$E24*8+J$3+4)</f>
        <v>28826</v>
      </c>
      <c r="K24">
        <f ca="1">INDIRECT("C"&amp;$E24*8+K$3+4)</f>
        <v>6</v>
      </c>
      <c r="L24">
        <f ca="1">INDIRECT("C"&amp;$E24*8+L$3+4)</f>
        <v>0</v>
      </c>
      <c r="M24">
        <f ca="1">INDIRECT("C"&amp;$E24*8+M$3+4)</f>
        <v>0</v>
      </c>
    </row>
    <row r="25" spans="3:13" x14ac:dyDescent="0.2">
      <c r="C25">
        <v>0</v>
      </c>
      <c r="E25">
        <v>21</v>
      </c>
      <c r="F25" t="str">
        <f ca="1">INDIRECT("C"&amp;$E25*8+F$3+4)</f>
        <v>NEVADA</v>
      </c>
      <c r="G25">
        <f ca="1">INDIRECT("C"&amp;$E25*8+G$3+4)</f>
        <v>6848</v>
      </c>
      <c r="H25">
        <f ca="1">INDIRECT("C"&amp;$E25*8+H$3+4)</f>
        <v>0</v>
      </c>
      <c r="I25">
        <f ca="1">INDIRECT("C"&amp;$E25*8+I$3+4)</f>
        <v>2027</v>
      </c>
      <c r="J25">
        <f ca="1">INDIRECT("C"&amp;$E25*8+J$3+4)</f>
        <v>6857</v>
      </c>
      <c r="K25">
        <f ca="1">INDIRECT("C"&amp;$E25*8+K$3+4)</f>
        <v>0</v>
      </c>
      <c r="L25">
        <f ca="1">INDIRECT("C"&amp;$E25*8+L$3+4)</f>
        <v>0</v>
      </c>
      <c r="M25">
        <f ca="1">INDIRECT("C"&amp;$E25*8+M$3+4)</f>
        <v>0</v>
      </c>
    </row>
    <row r="26" spans="3:13" x14ac:dyDescent="0.2">
      <c r="C26" s="2">
        <v>0</v>
      </c>
      <c r="E26">
        <v>22</v>
      </c>
      <c r="F26" t="str">
        <f ca="1">INDIRECT("C"&amp;$E26*8+F$3+4)</f>
        <v>NEW HAMPSHIRE</v>
      </c>
      <c r="G26">
        <f ca="1">INDIRECT("C"&amp;$E26*8+G$3+4)</f>
        <v>326064</v>
      </c>
      <c r="H26">
        <f ca="1">INDIRECT("C"&amp;$E26*8+H$3+4)</f>
        <v>0</v>
      </c>
      <c r="I26">
        <f ca="1">INDIRECT("C"&amp;$E26*8+I$3+4)</f>
        <v>69018</v>
      </c>
      <c r="J26">
        <f ca="1">INDIRECT("C"&amp;$E26*8+J$3+4)</f>
        <v>326073</v>
      </c>
      <c r="K26">
        <f ca="1">INDIRECT("C"&amp;$E26*8+K$3+4)</f>
        <v>0</v>
      </c>
      <c r="L26">
        <f ca="1">INDIRECT("C"&amp;$E26*8+L$3+4)</f>
        <v>0</v>
      </c>
      <c r="M26">
        <f ca="1">INDIRECT("C"&amp;$E26*8+M$3+4)</f>
        <v>0</v>
      </c>
    </row>
    <row r="27" spans="3:13" x14ac:dyDescent="0.2">
      <c r="C27" s="2">
        <v>0</v>
      </c>
      <c r="E27">
        <v>23</v>
      </c>
      <c r="F27" t="str">
        <f ca="1">INDIRECT("C"&amp;$E27*8+F$3+4)</f>
        <v>NEW JERSEY</v>
      </c>
      <c r="G27">
        <f ca="1">INDIRECT("C"&amp;$E27*8+G$3+4)</f>
        <v>672035</v>
      </c>
      <c r="H27">
        <f ca="1">INDIRECT("C"&amp;$E27*8+H$3+4)</f>
        <v>0</v>
      </c>
      <c r="I27">
        <f ca="1">INDIRECT("C"&amp;$E27*8+I$3+4)</f>
        <v>130348</v>
      </c>
      <c r="J27">
        <f ca="1">INDIRECT("C"&amp;$E27*8+J$3+4)</f>
        <v>672017</v>
      </c>
      <c r="K27">
        <f ca="1">INDIRECT("C"&amp;$E27*8+K$3+4)</f>
        <v>0</v>
      </c>
      <c r="L27">
        <f ca="1">INDIRECT("C"&amp;$E27*8+L$3+4)</f>
        <v>0</v>
      </c>
      <c r="M27">
        <f ca="1">INDIRECT("C"&amp;$E27*8+M$3+4)</f>
        <v>0</v>
      </c>
    </row>
    <row r="28" spans="3:13" x14ac:dyDescent="0.2">
      <c r="C28" t="s">
        <v>11</v>
      </c>
      <c r="E28">
        <v>24</v>
      </c>
      <c r="F28" t="str">
        <f ca="1">INDIRECT("C"&amp;$E28*8+F$3+4)</f>
        <v>NEW YORK</v>
      </c>
      <c r="G28">
        <f ca="1">INDIRECT("C"&amp;$E28*8+G$3+4)</f>
        <v>3880726</v>
      </c>
      <c r="H28">
        <f ca="1">INDIRECT("C"&amp;$E28*8+H$3+4)</f>
        <v>0</v>
      </c>
      <c r="I28">
        <f ca="1">INDIRECT("C"&amp;$E28*8+I$3+4)</f>
        <v>758420</v>
      </c>
      <c r="J28">
        <f ca="1">INDIRECT("C"&amp;$E28*8+J$3+4)</f>
        <v>3880735</v>
      </c>
      <c r="K28">
        <f ca="1">INDIRECT("C"&amp;$E28*8+K$3+4)</f>
        <v>0</v>
      </c>
      <c r="L28">
        <f ca="1">INDIRECT("C"&amp;$E28*8+L$3+4)</f>
        <v>0</v>
      </c>
      <c r="M28">
        <f ca="1">INDIRECT("C"&amp;$E28*8+M$3+4)</f>
        <v>0</v>
      </c>
    </row>
    <row r="29" spans="3:13" x14ac:dyDescent="0.2">
      <c r="C29" s="1">
        <v>460138</v>
      </c>
      <c r="E29">
        <v>25</v>
      </c>
      <c r="F29" t="str">
        <f ca="1">INDIRECT("C"&amp;$E29*8+F$3+4)</f>
        <v>NORTH CAROLINA</v>
      </c>
      <c r="G29">
        <f ca="1">INDIRECT("C"&amp;$E29*8+G$3+4)</f>
        <v>992622</v>
      </c>
      <c r="H29">
        <f ca="1">INDIRECT("C"&amp;$E29*8+H$3+4)</f>
        <v>331059</v>
      </c>
      <c r="I29">
        <f ca="1">INDIRECT("C"&amp;$E29*8+I$3+4)</f>
        <v>125090</v>
      </c>
      <c r="J29">
        <f ca="1">INDIRECT("C"&amp;$E29*8+J$3+4)</f>
        <v>661563</v>
      </c>
      <c r="K29">
        <f ca="1">INDIRECT("C"&amp;$E29*8+K$3+4)</f>
        <v>34658</v>
      </c>
      <c r="L29">
        <f ca="1">INDIRECT("C"&amp;$E29*8+L$3+4)</f>
        <v>0.28000000000000003</v>
      </c>
      <c r="M29">
        <f ca="1">INDIRECT("C"&amp;$E29*8+M$3+4)</f>
        <v>0.33</v>
      </c>
    </row>
    <row r="30" spans="3:13" x14ac:dyDescent="0.2">
      <c r="C30">
        <v>0</v>
      </c>
      <c r="E30">
        <v>26</v>
      </c>
      <c r="F30" t="str">
        <f ca="1">INDIRECT("C"&amp;$E30*8+F$3+4)</f>
        <v>OHIO</v>
      </c>
      <c r="G30">
        <f ca="1">INDIRECT("C"&amp;$E30*8+G$3+4)</f>
        <v>2339502</v>
      </c>
      <c r="H30">
        <f ca="1">INDIRECT("C"&amp;$E30*8+H$3+4)</f>
        <v>0</v>
      </c>
      <c r="I30">
        <f ca="1">INDIRECT("C"&amp;$E30*8+I$3+4)</f>
        <v>434134</v>
      </c>
      <c r="J30">
        <f ca="1">INDIRECT("C"&amp;$E30*8+J$3+4)</f>
        <v>2339511</v>
      </c>
      <c r="K30">
        <f ca="1">INDIRECT("C"&amp;$E30*8+K$3+4)</f>
        <v>0</v>
      </c>
      <c r="L30">
        <f ca="1">INDIRECT("C"&amp;$E30*8+L$3+4)</f>
        <v>0</v>
      </c>
      <c r="M30">
        <f ca="1">INDIRECT("C"&amp;$E30*8+M$3+4)</f>
        <v>0</v>
      </c>
    </row>
    <row r="31" spans="3:13" x14ac:dyDescent="0.2">
      <c r="C31" s="1">
        <v>94831</v>
      </c>
      <c r="E31">
        <v>27</v>
      </c>
      <c r="F31" t="str">
        <f ca="1">INDIRECT("C"&amp;$E31*8+F$3+4)</f>
        <v>OREGON</v>
      </c>
      <c r="G31">
        <f ca="1">INDIRECT("C"&amp;$E31*8+G$3+4)</f>
        <v>52456</v>
      </c>
      <c r="H31">
        <f ca="1">INDIRECT("C"&amp;$E31*8+H$3+4)</f>
        <v>0</v>
      </c>
      <c r="I31">
        <f ca="1">INDIRECT("C"&amp;$E31*8+I$3+4)</f>
        <v>11063</v>
      </c>
      <c r="J31">
        <f ca="1">INDIRECT("C"&amp;$E31*8+J$3+4)</f>
        <v>52465</v>
      </c>
      <c r="K31">
        <f ca="1">INDIRECT("C"&amp;$E31*8+K$3+4)</f>
        <v>0</v>
      </c>
      <c r="L31">
        <f ca="1">INDIRECT("C"&amp;$E31*8+L$3+4)</f>
        <v>0</v>
      </c>
      <c r="M31">
        <f ca="1">INDIRECT("C"&amp;$E31*8+M$3+4)</f>
        <v>0</v>
      </c>
    </row>
    <row r="32" spans="3:13" x14ac:dyDescent="0.2">
      <c r="C32" s="1">
        <v>460147</v>
      </c>
      <c r="E32">
        <v>28</v>
      </c>
      <c r="F32" t="str">
        <f ca="1">INDIRECT("C"&amp;$E32*8+F$3+4)</f>
        <v>PENNSYLVANIA</v>
      </c>
      <c r="G32">
        <f ca="1">INDIRECT("C"&amp;$E32*8+G$3+4)</f>
        <v>2906206</v>
      </c>
      <c r="H32">
        <f ca="1">INDIRECT("C"&amp;$E32*8+H$3+4)</f>
        <v>0</v>
      </c>
      <c r="I32">
        <f ca="1">INDIRECT("C"&amp;$E32*8+I$3+4)</f>
        <v>524558</v>
      </c>
      <c r="J32">
        <f ca="1">INDIRECT("C"&amp;$E32*8+J$3+4)</f>
        <v>2906215</v>
      </c>
      <c r="K32">
        <f ca="1">INDIRECT("C"&amp;$E32*8+K$3+4)</f>
        <v>0</v>
      </c>
      <c r="L32">
        <f ca="1">INDIRECT("C"&amp;$E32*8+L$3+4)</f>
        <v>0</v>
      </c>
      <c r="M32">
        <f ca="1">INDIRECT("C"&amp;$E32*8+M$3+4)</f>
        <v>0</v>
      </c>
    </row>
    <row r="33" spans="3:13" x14ac:dyDescent="0.2">
      <c r="C33">
        <v>0</v>
      </c>
      <c r="E33">
        <v>29</v>
      </c>
      <c r="F33" t="str">
        <f ca="1">INDIRECT("C"&amp;$E33*8+F$3+4)</f>
        <v>RHODE ISLAND</v>
      </c>
      <c r="G33">
        <f ca="1">INDIRECT("C"&amp;$E33*8+G$3+4)</f>
        <v>174611</v>
      </c>
      <c r="H33">
        <f ca="1">INDIRECT("C"&amp;$E33*8+H$3+4)</f>
        <v>0</v>
      </c>
      <c r="I33">
        <f ca="1">INDIRECT("C"&amp;$E33*8+I$3+4)</f>
        <v>35209</v>
      </c>
      <c r="J33">
        <f ca="1">INDIRECT("C"&amp;$E33*8+J$3+4)</f>
        <v>174620</v>
      </c>
      <c r="K33">
        <f ca="1">INDIRECT("C"&amp;$E33*8+K$3+4)</f>
        <v>0</v>
      </c>
      <c r="L33">
        <f ca="1">INDIRECT("C"&amp;$E33*8+L$3+4)</f>
        <v>0</v>
      </c>
      <c r="M33">
        <f ca="1">INDIRECT("C"&amp;$E33*8+M$3+4)</f>
        <v>0</v>
      </c>
    </row>
    <row r="34" spans="3:13" x14ac:dyDescent="0.2">
      <c r="C34" s="2">
        <v>0</v>
      </c>
      <c r="E34">
        <v>30</v>
      </c>
      <c r="F34" t="str">
        <f ca="1">INDIRECT("C"&amp;$E34*8+F$3+4)</f>
        <v>SOUTH CAROLINA</v>
      </c>
      <c r="G34">
        <f ca="1">INDIRECT("C"&amp;$E34*8+G$3+4)</f>
        <v>703708</v>
      </c>
      <c r="H34">
        <f ca="1">INDIRECT("C"&amp;$E34*8+H$3+4)</f>
        <v>402406</v>
      </c>
      <c r="I34">
        <f ca="1">INDIRECT("C"&amp;$E34*8+I$3+4)</f>
        <v>58642</v>
      </c>
      <c r="J34">
        <f ca="1">INDIRECT("C"&amp;$E34*8+J$3+4)</f>
        <v>301302</v>
      </c>
      <c r="K34">
        <f ca="1">INDIRECT("C"&amp;$E34*8+K$3+4)</f>
        <v>26701</v>
      </c>
      <c r="L34">
        <f ca="1">INDIRECT("C"&amp;$E34*8+L$3+4)</f>
        <v>0.46</v>
      </c>
      <c r="M34">
        <f ca="1">INDIRECT("C"&amp;$E34*8+M$3+4)</f>
        <v>0.56999999999999995</v>
      </c>
    </row>
    <row r="35" spans="3:13" x14ac:dyDescent="0.2">
      <c r="C35" s="2">
        <v>0</v>
      </c>
      <c r="E35">
        <v>31</v>
      </c>
      <c r="F35" t="str">
        <f ca="1">INDIRECT("C"&amp;$E35*8+F$3+4)</f>
        <v>TENNESSEE</v>
      </c>
      <c r="G35">
        <f ca="1">INDIRECT("C"&amp;$E35*8+G$3+4)</f>
        <v>1109801</v>
      </c>
      <c r="H35">
        <f ca="1">INDIRECT("C"&amp;$E35*8+H$3+4)</f>
        <v>275719</v>
      </c>
      <c r="I35">
        <f ca="1">INDIRECT("C"&amp;$E35*8+I$3+4)</f>
        <v>149335</v>
      </c>
      <c r="J35">
        <f ca="1">INDIRECT("C"&amp;$E35*8+J$3+4)</f>
        <v>834082</v>
      </c>
      <c r="K35">
        <f ca="1">INDIRECT("C"&amp;$E35*8+K$3+4)</f>
        <v>36844</v>
      </c>
      <c r="L35">
        <f ca="1">INDIRECT("C"&amp;$E35*8+L$3+4)</f>
        <v>0.25</v>
      </c>
      <c r="M35">
        <f ca="1">INDIRECT("C"&amp;$E35*8+M$3+4)</f>
        <v>0.25</v>
      </c>
    </row>
    <row r="36" spans="3:13" x14ac:dyDescent="0.2">
      <c r="C36" t="s">
        <v>12</v>
      </c>
      <c r="E36">
        <v>32</v>
      </c>
      <c r="F36" t="str">
        <f ca="1">INDIRECT("C"&amp;$E36*8+F$3+4)</f>
        <v>TEXAS</v>
      </c>
      <c r="G36">
        <f ca="1">INDIRECT("C"&amp;$E36*8+G$3+4)</f>
        <v>604215</v>
      </c>
      <c r="H36">
        <f ca="1">INDIRECT("C"&amp;$E36*8+H$3+4)</f>
        <v>182566</v>
      </c>
      <c r="I36">
        <f ca="1">INDIRECT("C"&amp;$E36*8+I$3+4)</f>
        <v>76781</v>
      </c>
      <c r="J36">
        <f ca="1">INDIRECT("C"&amp;$E36*8+J$3+4)</f>
        <v>421649</v>
      </c>
      <c r="K36">
        <f ca="1">INDIRECT("C"&amp;$E36*8+K$3+4)</f>
        <v>21878</v>
      </c>
      <c r="L36">
        <f ca="1">INDIRECT("C"&amp;$E36*8+L$3+4)</f>
        <v>0.28000000000000003</v>
      </c>
      <c r="M36">
        <f ca="1">INDIRECT("C"&amp;$E36*8+M$3+4)</f>
        <v>0.3</v>
      </c>
    </row>
    <row r="37" spans="3:13" x14ac:dyDescent="0.2">
      <c r="C37" s="1">
        <v>112216</v>
      </c>
      <c r="E37">
        <v>33</v>
      </c>
      <c r="F37" t="str">
        <f ca="1">INDIRECT("C"&amp;$E37*8+F$3+4)</f>
        <v>VERMONT</v>
      </c>
      <c r="G37">
        <f ca="1">INDIRECT("C"&amp;$E37*8+G$3+4)</f>
        <v>315089</v>
      </c>
      <c r="H37">
        <f ca="1">INDIRECT("C"&amp;$E37*8+H$3+4)</f>
        <v>0</v>
      </c>
      <c r="I37">
        <f ca="1">INDIRECT("C"&amp;$E37*8+I$3+4)</f>
        <v>63781</v>
      </c>
      <c r="J37">
        <f ca="1">INDIRECT("C"&amp;$E37*8+J$3+4)</f>
        <v>315098</v>
      </c>
      <c r="K37">
        <f ca="1">INDIRECT("C"&amp;$E37*8+K$3+4)</f>
        <v>0</v>
      </c>
      <c r="L37">
        <f ca="1">INDIRECT("C"&amp;$E37*8+L$3+4)</f>
        <v>0</v>
      </c>
      <c r="M37">
        <f ca="1">INDIRECT("C"&amp;$E37*8+M$3+4)</f>
        <v>0</v>
      </c>
    </row>
    <row r="38" spans="3:13" x14ac:dyDescent="0.2">
      <c r="C38" s="1">
        <v>1798</v>
      </c>
      <c r="E38">
        <v>34</v>
      </c>
      <c r="F38" t="str">
        <f ca="1">INDIRECT("C"&amp;$E38*8+F$3+4)</f>
        <v>VIRGINIA</v>
      </c>
      <c r="G38">
        <f ca="1">INDIRECT("C"&amp;$E38*8+G$3+4)</f>
        <v>1596318</v>
      </c>
      <c r="H38">
        <f ca="1">INDIRECT("C"&amp;$E38*8+H$3+4)</f>
        <v>490865</v>
      </c>
      <c r="I38">
        <f ca="1">INDIRECT("C"&amp;$E38*8+I$3+4)</f>
        <v>201523</v>
      </c>
      <c r="J38">
        <f ca="1">INDIRECT("C"&amp;$E38*8+J$3+4)</f>
        <v>1105453</v>
      </c>
      <c r="K38">
        <f ca="1">INDIRECT("C"&amp;$E38*8+K$3+4)</f>
        <v>52128</v>
      </c>
      <c r="L38">
        <f ca="1">INDIRECT("C"&amp;$E38*8+L$3+4)</f>
        <v>0.26</v>
      </c>
      <c r="M38">
        <f ca="1">INDIRECT("C"&amp;$E38*8+M$3+4)</f>
        <v>0.31</v>
      </c>
    </row>
    <row r="39" spans="3:13" x14ac:dyDescent="0.2">
      <c r="C39" s="1">
        <v>18966</v>
      </c>
      <c r="E39">
        <v>35</v>
      </c>
      <c r="F39" t="str">
        <f ca="1">INDIRECT("C"&amp;$E39*8+F$3+4)</f>
        <v>WISCONSIN</v>
      </c>
      <c r="G39">
        <f ca="1">INDIRECT("C"&amp;$E39*8+G$3+4)</f>
        <v>775872</v>
      </c>
      <c r="H39">
        <f ca="1">INDIRECT("C"&amp;$E39*8+H$3+4)</f>
        <v>0</v>
      </c>
      <c r="I39">
        <f ca="1">INDIRECT("C"&amp;$E39*8+I$3+4)</f>
        <v>147473</v>
      </c>
      <c r="J39">
        <f ca="1">INDIRECT("C"&amp;$E39*8+J$3+4)</f>
        <v>775881</v>
      </c>
      <c r="K39">
        <f ca="1">INDIRECT("C"&amp;$E39*8+K$3+4)</f>
        <v>0</v>
      </c>
      <c r="L39">
        <f ca="1">INDIRECT("C"&amp;$E39*8+L$3+4)</f>
        <v>0</v>
      </c>
      <c r="M39">
        <f ca="1">INDIRECT("C"&amp;$E39*8+M$3+4)</f>
        <v>0</v>
      </c>
    </row>
    <row r="40" spans="3:13" x14ac:dyDescent="0.2">
      <c r="C40" s="1">
        <v>110418</v>
      </c>
    </row>
    <row r="41" spans="3:13" x14ac:dyDescent="0.2">
      <c r="C41">
        <v>587</v>
      </c>
    </row>
    <row r="42" spans="3:13" x14ac:dyDescent="0.2">
      <c r="C42" s="2">
        <v>0.03</v>
      </c>
    </row>
    <row r="43" spans="3:13" x14ac:dyDescent="0.2">
      <c r="C43" s="2">
        <v>0.02</v>
      </c>
    </row>
    <row r="44" spans="3:13" x14ac:dyDescent="0.2">
      <c r="C44" t="s">
        <v>13</v>
      </c>
    </row>
    <row r="45" spans="3:13" x14ac:dyDescent="0.2">
      <c r="C45" s="1">
        <v>140424</v>
      </c>
    </row>
    <row r="46" spans="3:13" x14ac:dyDescent="0.2">
      <c r="C46" s="1">
        <v>61745</v>
      </c>
    </row>
    <row r="47" spans="3:13" x14ac:dyDescent="0.2">
      <c r="C47" s="1">
        <v>15090</v>
      </c>
    </row>
    <row r="48" spans="3:13" x14ac:dyDescent="0.2">
      <c r="C48" s="1">
        <v>78679</v>
      </c>
    </row>
    <row r="49" spans="3:3" x14ac:dyDescent="0.2">
      <c r="C49" s="1">
        <v>5152</v>
      </c>
    </row>
    <row r="50" spans="3:3" x14ac:dyDescent="0.2">
      <c r="C50" s="2">
        <v>0.34</v>
      </c>
    </row>
    <row r="51" spans="3:3" x14ac:dyDescent="0.2">
      <c r="C51" s="2">
        <v>0.44</v>
      </c>
    </row>
    <row r="52" spans="3:3" x14ac:dyDescent="0.2">
      <c r="C52" t="s">
        <v>14</v>
      </c>
    </row>
    <row r="53" spans="3:3" x14ac:dyDescent="0.2">
      <c r="C53" s="1">
        <v>1057286</v>
      </c>
    </row>
    <row r="54" spans="3:3" x14ac:dyDescent="0.2">
      <c r="C54" s="1">
        <v>462198</v>
      </c>
    </row>
    <row r="55" spans="3:3" x14ac:dyDescent="0.2">
      <c r="C55" s="1">
        <v>109919</v>
      </c>
    </row>
    <row r="56" spans="3:3" x14ac:dyDescent="0.2">
      <c r="C56" s="1">
        <v>595088</v>
      </c>
    </row>
    <row r="57" spans="3:3" x14ac:dyDescent="0.2">
      <c r="C57" s="1">
        <v>41084</v>
      </c>
    </row>
    <row r="58" spans="3:3" x14ac:dyDescent="0.2">
      <c r="C58" s="2">
        <v>0.37</v>
      </c>
    </row>
    <row r="59" spans="3:3" x14ac:dyDescent="0.2">
      <c r="C59" s="2">
        <v>0.44</v>
      </c>
    </row>
    <row r="60" spans="3:3" x14ac:dyDescent="0.2">
      <c r="C60" t="s">
        <v>15</v>
      </c>
    </row>
    <row r="61" spans="3:3" x14ac:dyDescent="0.2">
      <c r="C61" s="1">
        <v>1711942</v>
      </c>
    </row>
    <row r="62" spans="3:3" x14ac:dyDescent="0.2">
      <c r="C62">
        <v>0</v>
      </c>
    </row>
    <row r="63" spans="3:3" x14ac:dyDescent="0.2">
      <c r="C63" s="1">
        <v>315539</v>
      </c>
    </row>
    <row r="64" spans="3:3" x14ac:dyDescent="0.2">
      <c r="C64" s="1">
        <v>1711951</v>
      </c>
    </row>
    <row r="65" spans="3:3" x14ac:dyDescent="0.2">
      <c r="C65">
        <v>0</v>
      </c>
    </row>
    <row r="66" spans="3:3" x14ac:dyDescent="0.2">
      <c r="C66" s="2">
        <v>0</v>
      </c>
    </row>
    <row r="67" spans="3:3" x14ac:dyDescent="0.2">
      <c r="C67" s="2">
        <v>0</v>
      </c>
    </row>
    <row r="68" spans="3:3" x14ac:dyDescent="0.2">
      <c r="C68" t="s">
        <v>16</v>
      </c>
    </row>
    <row r="69" spans="3:3" x14ac:dyDescent="0.2">
      <c r="C69" s="1">
        <v>1350419</v>
      </c>
    </row>
    <row r="70" spans="3:3" x14ac:dyDescent="0.2">
      <c r="C70">
        <v>0</v>
      </c>
    </row>
    <row r="71" spans="3:3" x14ac:dyDescent="0.2">
      <c r="C71" s="1">
        <v>248664</v>
      </c>
    </row>
    <row r="72" spans="3:3" x14ac:dyDescent="0.2">
      <c r="C72" s="1">
        <v>1350428</v>
      </c>
    </row>
    <row r="73" spans="3:3" x14ac:dyDescent="0.2">
      <c r="C73">
        <v>0</v>
      </c>
    </row>
    <row r="74" spans="3:3" x14ac:dyDescent="0.2">
      <c r="C74" s="2">
        <v>0</v>
      </c>
    </row>
    <row r="75" spans="3:3" x14ac:dyDescent="0.2">
      <c r="C75" s="2">
        <v>0</v>
      </c>
    </row>
    <row r="76" spans="3:3" x14ac:dyDescent="0.2">
      <c r="C76" t="s">
        <v>17</v>
      </c>
    </row>
    <row r="77" spans="3:3" x14ac:dyDescent="0.2">
      <c r="C77" s="1">
        <v>674904</v>
      </c>
    </row>
    <row r="78" spans="3:3" x14ac:dyDescent="0.2">
      <c r="C78">
        <v>0</v>
      </c>
    </row>
    <row r="79" spans="3:3" x14ac:dyDescent="0.2">
      <c r="C79" s="1">
        <v>124098</v>
      </c>
    </row>
    <row r="80" spans="3:3" x14ac:dyDescent="0.2">
      <c r="C80" s="1">
        <v>674913</v>
      </c>
    </row>
    <row r="81" spans="3:3" x14ac:dyDescent="0.2">
      <c r="C81">
        <v>0</v>
      </c>
    </row>
    <row r="82" spans="3:3" x14ac:dyDescent="0.2">
      <c r="C82" s="2">
        <v>0</v>
      </c>
    </row>
    <row r="83" spans="3:3" x14ac:dyDescent="0.2">
      <c r="C83" s="2">
        <v>0</v>
      </c>
    </row>
    <row r="84" spans="3:3" x14ac:dyDescent="0.2">
      <c r="C84" t="s">
        <v>18</v>
      </c>
    </row>
    <row r="85" spans="3:3" x14ac:dyDescent="0.2">
      <c r="C85" s="1">
        <v>107206</v>
      </c>
    </row>
    <row r="86" spans="3:3" x14ac:dyDescent="0.2">
      <c r="C86">
        <v>2</v>
      </c>
    </row>
    <row r="87" spans="3:3" x14ac:dyDescent="0.2">
      <c r="C87" s="1">
        <v>21912</v>
      </c>
    </row>
    <row r="88" spans="3:3" x14ac:dyDescent="0.2">
      <c r="C88" s="1">
        <v>107204</v>
      </c>
    </row>
    <row r="89" spans="3:3" x14ac:dyDescent="0.2">
      <c r="C89">
        <v>2</v>
      </c>
    </row>
    <row r="90" spans="3:3" x14ac:dyDescent="0.2">
      <c r="C90" s="2">
        <v>0</v>
      </c>
    </row>
    <row r="91" spans="3:3" x14ac:dyDescent="0.2">
      <c r="C91" s="2">
        <v>0</v>
      </c>
    </row>
    <row r="92" spans="3:3" x14ac:dyDescent="0.2">
      <c r="C92" t="s">
        <v>19</v>
      </c>
    </row>
    <row r="93" spans="3:3" x14ac:dyDescent="0.2">
      <c r="C93" s="1">
        <v>1155684</v>
      </c>
    </row>
    <row r="94" spans="3:3" x14ac:dyDescent="0.2">
      <c r="C94" s="1">
        <v>225483</v>
      </c>
    </row>
    <row r="95" spans="3:3" x14ac:dyDescent="0.2">
      <c r="C95" s="1">
        <v>166321</v>
      </c>
    </row>
    <row r="96" spans="3:3" x14ac:dyDescent="0.2">
      <c r="C96" s="1">
        <v>930201</v>
      </c>
    </row>
    <row r="97" spans="3:3" x14ac:dyDescent="0.2">
      <c r="C97" s="1">
        <v>38645</v>
      </c>
    </row>
    <row r="98" spans="3:3" x14ac:dyDescent="0.2">
      <c r="C98" s="2">
        <v>0.23</v>
      </c>
    </row>
    <row r="99" spans="3:3" x14ac:dyDescent="0.2">
      <c r="C99" s="2">
        <v>0.2</v>
      </c>
    </row>
    <row r="100" spans="3:3" x14ac:dyDescent="0.2">
      <c r="C100" t="s">
        <v>20</v>
      </c>
    </row>
    <row r="101" spans="3:3" x14ac:dyDescent="0.2">
      <c r="C101" s="1">
        <v>708002</v>
      </c>
    </row>
    <row r="102" spans="3:3" x14ac:dyDescent="0.2">
      <c r="C102" s="1">
        <v>331726</v>
      </c>
    </row>
    <row r="103" spans="3:3" x14ac:dyDescent="0.2">
      <c r="C103" s="1">
        <v>74725</v>
      </c>
    </row>
    <row r="104" spans="3:3" x14ac:dyDescent="0.2">
      <c r="C104" s="1">
        <v>376276</v>
      </c>
    </row>
    <row r="105" spans="3:3" x14ac:dyDescent="0.2">
      <c r="C105" s="1">
        <v>22033</v>
      </c>
    </row>
    <row r="106" spans="3:3" x14ac:dyDescent="0.2">
      <c r="C106" s="2">
        <v>0.28999999999999998</v>
      </c>
    </row>
    <row r="107" spans="3:3" x14ac:dyDescent="0.2">
      <c r="C107" s="2">
        <v>0.47</v>
      </c>
    </row>
    <row r="108" spans="3:3" x14ac:dyDescent="0.2">
      <c r="C108" t="s">
        <v>21</v>
      </c>
    </row>
    <row r="109" spans="3:3" x14ac:dyDescent="0.2">
      <c r="C109" s="1">
        <v>628270</v>
      </c>
    </row>
    <row r="110" spans="3:3" x14ac:dyDescent="0.2">
      <c r="C110">
        <v>0</v>
      </c>
    </row>
    <row r="111" spans="3:3" x14ac:dyDescent="0.2">
      <c r="C111" s="1">
        <v>120863</v>
      </c>
    </row>
    <row r="112" spans="3:3" x14ac:dyDescent="0.2">
      <c r="C112" s="1">
        <v>628279</v>
      </c>
    </row>
    <row r="113" spans="3:3" x14ac:dyDescent="0.2">
      <c r="C113">
        <v>0</v>
      </c>
    </row>
    <row r="114" spans="3:3" x14ac:dyDescent="0.2">
      <c r="C114" s="2">
        <v>0</v>
      </c>
    </row>
    <row r="115" spans="3:3" x14ac:dyDescent="0.2">
      <c r="C115" s="2">
        <v>0</v>
      </c>
    </row>
    <row r="116" spans="3:3" x14ac:dyDescent="0.2">
      <c r="C116" t="s">
        <v>22</v>
      </c>
    </row>
    <row r="117" spans="3:3" x14ac:dyDescent="0.2">
      <c r="C117" s="1">
        <v>687049</v>
      </c>
    </row>
    <row r="118" spans="3:3" x14ac:dyDescent="0.2">
      <c r="C118" s="1">
        <v>87189</v>
      </c>
    </row>
    <row r="119" spans="3:3" x14ac:dyDescent="0.2">
      <c r="C119" s="1">
        <v>110278</v>
      </c>
    </row>
    <row r="120" spans="3:3" x14ac:dyDescent="0.2">
      <c r="C120" s="1">
        <v>599860</v>
      </c>
    </row>
    <row r="121" spans="3:3" x14ac:dyDescent="0.2">
      <c r="C121" s="1">
        <v>13783</v>
      </c>
    </row>
    <row r="122" spans="3:3" x14ac:dyDescent="0.2">
      <c r="C122" s="2">
        <v>0.12</v>
      </c>
    </row>
    <row r="123" spans="3:3" x14ac:dyDescent="0.2">
      <c r="C123" s="2">
        <v>0.13</v>
      </c>
    </row>
    <row r="124" spans="3:3" x14ac:dyDescent="0.2">
      <c r="C124" t="s">
        <v>23</v>
      </c>
    </row>
    <row r="125" spans="3:3" x14ac:dyDescent="0.2">
      <c r="C125" s="1">
        <v>1231057</v>
      </c>
    </row>
    <row r="126" spans="3:3" x14ac:dyDescent="0.2">
      <c r="C126">
        <v>0</v>
      </c>
    </row>
    <row r="127" spans="3:3" x14ac:dyDescent="0.2">
      <c r="C127" s="1">
        <v>251287</v>
      </c>
    </row>
    <row r="128" spans="3:3" x14ac:dyDescent="0.2">
      <c r="C128" s="1">
        <v>1231066</v>
      </c>
    </row>
    <row r="129" spans="3:3" x14ac:dyDescent="0.2">
      <c r="C129">
        <v>0</v>
      </c>
    </row>
    <row r="130" spans="3:3" x14ac:dyDescent="0.2">
      <c r="C130" s="2">
        <v>0</v>
      </c>
    </row>
    <row r="131" spans="3:3" x14ac:dyDescent="0.2">
      <c r="C131" s="2">
        <v>0</v>
      </c>
    </row>
    <row r="132" spans="3:3" x14ac:dyDescent="0.2">
      <c r="C132" t="s">
        <v>24</v>
      </c>
    </row>
    <row r="133" spans="3:3" x14ac:dyDescent="0.2">
      <c r="C133" s="1">
        <v>749104</v>
      </c>
    </row>
    <row r="134" spans="3:3" x14ac:dyDescent="0.2">
      <c r="C134">
        <v>0</v>
      </c>
    </row>
    <row r="135" spans="3:3" x14ac:dyDescent="0.2">
      <c r="C135" s="1">
        <v>144761</v>
      </c>
    </row>
    <row r="136" spans="3:3" x14ac:dyDescent="0.2">
      <c r="C136" s="1">
        <v>749113</v>
      </c>
    </row>
    <row r="137" spans="3:3" x14ac:dyDescent="0.2">
      <c r="C137">
        <v>0</v>
      </c>
    </row>
    <row r="138" spans="3:3" x14ac:dyDescent="0.2">
      <c r="C138" s="2">
        <v>0</v>
      </c>
    </row>
    <row r="139" spans="3:3" x14ac:dyDescent="0.2">
      <c r="C139" s="2">
        <v>0</v>
      </c>
    </row>
    <row r="140" spans="3:3" x14ac:dyDescent="0.2">
      <c r="C140" t="s">
        <v>25</v>
      </c>
    </row>
    <row r="141" spans="3:3" x14ac:dyDescent="0.2">
      <c r="C141" s="1">
        <v>172014</v>
      </c>
    </row>
    <row r="142" spans="3:3" x14ac:dyDescent="0.2">
      <c r="C142">
        <v>0</v>
      </c>
    </row>
    <row r="143" spans="3:3" x14ac:dyDescent="0.2">
      <c r="C143" s="1">
        <v>37319</v>
      </c>
    </row>
    <row r="144" spans="3:3" x14ac:dyDescent="0.2">
      <c r="C144" s="1">
        <v>172023</v>
      </c>
    </row>
    <row r="145" spans="3:3" x14ac:dyDescent="0.2">
      <c r="C145">
        <v>0</v>
      </c>
    </row>
    <row r="146" spans="3:3" x14ac:dyDescent="0.2">
      <c r="C146" s="2">
        <v>0</v>
      </c>
    </row>
    <row r="147" spans="3:3" x14ac:dyDescent="0.2">
      <c r="C147" s="2">
        <v>0</v>
      </c>
    </row>
    <row r="148" spans="3:3" x14ac:dyDescent="0.2">
      <c r="C148" t="s">
        <v>26</v>
      </c>
    </row>
    <row r="149" spans="3:3" x14ac:dyDescent="0.2">
      <c r="C149" s="1">
        <v>791305</v>
      </c>
    </row>
    <row r="150" spans="3:3" x14ac:dyDescent="0.2">
      <c r="C150" s="1">
        <v>436631</v>
      </c>
    </row>
    <row r="151" spans="3:3" x14ac:dyDescent="0.2">
      <c r="C151" s="1">
        <v>63015</v>
      </c>
    </row>
    <row r="152" spans="3:3" x14ac:dyDescent="0.2">
      <c r="C152" s="1">
        <v>354674</v>
      </c>
    </row>
    <row r="153" spans="3:3" x14ac:dyDescent="0.2">
      <c r="C153" s="1">
        <v>30943</v>
      </c>
    </row>
    <row r="154" spans="3:3" x14ac:dyDescent="0.2">
      <c r="C154" s="2">
        <v>0.49</v>
      </c>
    </row>
    <row r="155" spans="3:3" x14ac:dyDescent="0.2">
      <c r="C155" s="2">
        <v>0.55000000000000004</v>
      </c>
    </row>
    <row r="156" spans="3:3" x14ac:dyDescent="0.2">
      <c r="C156" t="s">
        <v>27</v>
      </c>
    </row>
    <row r="157" spans="3:3" x14ac:dyDescent="0.2">
      <c r="C157" s="1">
        <v>1182012</v>
      </c>
    </row>
    <row r="158" spans="3:3" x14ac:dyDescent="0.2">
      <c r="C158" s="1">
        <v>114931</v>
      </c>
    </row>
    <row r="159" spans="3:3" x14ac:dyDescent="0.2">
      <c r="C159" s="1">
        <v>192073</v>
      </c>
    </row>
    <row r="160" spans="3:3" x14ac:dyDescent="0.2">
      <c r="C160" s="1">
        <v>1067081</v>
      </c>
    </row>
    <row r="161" spans="3:3" x14ac:dyDescent="0.2">
      <c r="C161" s="1">
        <v>24320</v>
      </c>
    </row>
    <row r="162" spans="3:3" x14ac:dyDescent="0.2">
      <c r="C162" s="2">
        <v>0.13</v>
      </c>
    </row>
    <row r="163" spans="3:3" x14ac:dyDescent="0.2">
      <c r="C163" s="2">
        <v>0.1</v>
      </c>
    </row>
    <row r="164" spans="3:3" x14ac:dyDescent="0.2">
      <c r="C164" t="s">
        <v>28</v>
      </c>
    </row>
    <row r="165" spans="3:3" x14ac:dyDescent="0.2">
      <c r="C165" s="1">
        <v>28841</v>
      </c>
    </row>
    <row r="166" spans="3:3" x14ac:dyDescent="0.2">
      <c r="C166">
        <v>15</v>
      </c>
    </row>
    <row r="167" spans="3:3" x14ac:dyDescent="0.2">
      <c r="C167" s="1">
        <v>5931</v>
      </c>
    </row>
    <row r="168" spans="3:3" x14ac:dyDescent="0.2">
      <c r="C168" s="1">
        <v>28826</v>
      </c>
    </row>
    <row r="169" spans="3:3" x14ac:dyDescent="0.2">
      <c r="C169">
        <v>6</v>
      </c>
    </row>
    <row r="170" spans="3:3" x14ac:dyDescent="0.2">
      <c r="C170" s="2">
        <v>0</v>
      </c>
    </row>
    <row r="171" spans="3:3" x14ac:dyDescent="0.2">
      <c r="C171" s="2">
        <v>0</v>
      </c>
    </row>
    <row r="172" spans="3:3" x14ac:dyDescent="0.2">
      <c r="C172" t="s">
        <v>29</v>
      </c>
    </row>
    <row r="173" spans="3:3" x14ac:dyDescent="0.2">
      <c r="C173" s="1">
        <v>6848</v>
      </c>
    </row>
    <row r="174" spans="3:3" x14ac:dyDescent="0.2">
      <c r="C174">
        <v>0</v>
      </c>
    </row>
    <row r="175" spans="3:3" x14ac:dyDescent="0.2">
      <c r="C175" s="1">
        <v>2027</v>
      </c>
    </row>
    <row r="176" spans="3:3" x14ac:dyDescent="0.2">
      <c r="C176" s="1">
        <v>6857</v>
      </c>
    </row>
    <row r="177" spans="3:3" x14ac:dyDescent="0.2">
      <c r="C177">
        <v>0</v>
      </c>
    </row>
    <row r="178" spans="3:3" x14ac:dyDescent="0.2">
      <c r="C178" s="2">
        <v>0</v>
      </c>
    </row>
    <row r="179" spans="3:3" x14ac:dyDescent="0.2">
      <c r="C179" s="2">
        <v>0</v>
      </c>
    </row>
    <row r="180" spans="3:3" x14ac:dyDescent="0.2">
      <c r="C180" t="s">
        <v>30</v>
      </c>
    </row>
    <row r="181" spans="3:3" x14ac:dyDescent="0.2">
      <c r="C181" s="1">
        <v>326064</v>
      </c>
    </row>
    <row r="182" spans="3:3" x14ac:dyDescent="0.2">
      <c r="C182">
        <v>0</v>
      </c>
    </row>
    <row r="183" spans="3:3" x14ac:dyDescent="0.2">
      <c r="C183" s="1">
        <v>69018</v>
      </c>
    </row>
    <row r="184" spans="3:3" x14ac:dyDescent="0.2">
      <c r="C184" s="1">
        <v>326073</v>
      </c>
    </row>
    <row r="185" spans="3:3" x14ac:dyDescent="0.2">
      <c r="C185">
        <v>0</v>
      </c>
    </row>
    <row r="186" spans="3:3" x14ac:dyDescent="0.2">
      <c r="C186" s="2">
        <v>0</v>
      </c>
    </row>
    <row r="187" spans="3:3" x14ac:dyDescent="0.2">
      <c r="C187" s="2">
        <v>0</v>
      </c>
    </row>
    <row r="188" spans="3:3" x14ac:dyDescent="0.2">
      <c r="C188" t="s">
        <v>31</v>
      </c>
    </row>
    <row r="189" spans="3:3" x14ac:dyDescent="0.2">
      <c r="C189" s="1">
        <v>672035</v>
      </c>
    </row>
    <row r="190" spans="3:3" x14ac:dyDescent="0.2">
      <c r="C190">
        <v>0</v>
      </c>
    </row>
    <row r="191" spans="3:3" x14ac:dyDescent="0.2">
      <c r="C191" s="1">
        <v>130348</v>
      </c>
    </row>
    <row r="192" spans="3:3" x14ac:dyDescent="0.2">
      <c r="C192" s="1">
        <v>672017</v>
      </c>
    </row>
    <row r="193" spans="3:3" x14ac:dyDescent="0.2">
      <c r="C193">
        <v>0</v>
      </c>
    </row>
    <row r="194" spans="3:3" x14ac:dyDescent="0.2">
      <c r="C194" s="2">
        <v>0</v>
      </c>
    </row>
    <row r="195" spans="3:3" x14ac:dyDescent="0.2">
      <c r="C195" s="2">
        <v>0</v>
      </c>
    </row>
    <row r="196" spans="3:3" x14ac:dyDescent="0.2">
      <c r="C196" t="s">
        <v>32</v>
      </c>
    </row>
    <row r="197" spans="3:3" x14ac:dyDescent="0.2">
      <c r="C197" s="1">
        <v>3880726</v>
      </c>
    </row>
    <row r="198" spans="3:3" x14ac:dyDescent="0.2">
      <c r="C198">
        <v>0</v>
      </c>
    </row>
    <row r="199" spans="3:3" x14ac:dyDescent="0.2">
      <c r="C199" s="1">
        <v>758420</v>
      </c>
    </row>
    <row r="200" spans="3:3" x14ac:dyDescent="0.2">
      <c r="C200" s="1">
        <v>3880735</v>
      </c>
    </row>
    <row r="201" spans="3:3" x14ac:dyDescent="0.2">
      <c r="C201">
        <v>0</v>
      </c>
    </row>
    <row r="202" spans="3:3" x14ac:dyDescent="0.2">
      <c r="C202" s="2">
        <v>0</v>
      </c>
    </row>
    <row r="203" spans="3:3" x14ac:dyDescent="0.2">
      <c r="C203" s="2">
        <v>0</v>
      </c>
    </row>
    <row r="204" spans="3:3" x14ac:dyDescent="0.2">
      <c r="C204" t="s">
        <v>33</v>
      </c>
    </row>
    <row r="205" spans="3:3" x14ac:dyDescent="0.2">
      <c r="C205" s="1">
        <v>992622</v>
      </c>
    </row>
    <row r="206" spans="3:3" x14ac:dyDescent="0.2">
      <c r="C206" s="1">
        <v>331059</v>
      </c>
    </row>
    <row r="207" spans="3:3" x14ac:dyDescent="0.2">
      <c r="C207" s="1">
        <v>125090</v>
      </c>
    </row>
    <row r="208" spans="3:3" x14ac:dyDescent="0.2">
      <c r="C208" s="1">
        <v>661563</v>
      </c>
    </row>
    <row r="209" spans="3:3" x14ac:dyDescent="0.2">
      <c r="C209" s="1">
        <v>34658</v>
      </c>
    </row>
    <row r="210" spans="3:3" x14ac:dyDescent="0.2">
      <c r="C210" s="2">
        <v>0.28000000000000003</v>
      </c>
    </row>
    <row r="211" spans="3:3" x14ac:dyDescent="0.2">
      <c r="C211" s="2">
        <v>0.33</v>
      </c>
    </row>
    <row r="212" spans="3:3" x14ac:dyDescent="0.2">
      <c r="C212" t="s">
        <v>34</v>
      </c>
    </row>
    <row r="213" spans="3:3" x14ac:dyDescent="0.2">
      <c r="C213" s="1">
        <v>2339502</v>
      </c>
    </row>
    <row r="214" spans="3:3" x14ac:dyDescent="0.2">
      <c r="C214">
        <v>0</v>
      </c>
    </row>
    <row r="215" spans="3:3" x14ac:dyDescent="0.2">
      <c r="C215" s="1">
        <v>434134</v>
      </c>
    </row>
    <row r="216" spans="3:3" x14ac:dyDescent="0.2">
      <c r="C216" s="1">
        <v>2339511</v>
      </c>
    </row>
    <row r="217" spans="3:3" x14ac:dyDescent="0.2">
      <c r="C217">
        <v>0</v>
      </c>
    </row>
    <row r="218" spans="3:3" x14ac:dyDescent="0.2">
      <c r="C218" s="2">
        <v>0</v>
      </c>
    </row>
    <row r="219" spans="3:3" x14ac:dyDescent="0.2">
      <c r="C219" s="2">
        <v>0</v>
      </c>
    </row>
    <row r="220" spans="3:3" x14ac:dyDescent="0.2">
      <c r="C220" t="s">
        <v>35</v>
      </c>
    </row>
    <row r="221" spans="3:3" x14ac:dyDescent="0.2">
      <c r="C221" s="1">
        <v>52456</v>
      </c>
    </row>
    <row r="222" spans="3:3" x14ac:dyDescent="0.2">
      <c r="C222">
        <v>0</v>
      </c>
    </row>
    <row r="223" spans="3:3" x14ac:dyDescent="0.2">
      <c r="C223" s="1">
        <v>11063</v>
      </c>
    </row>
    <row r="224" spans="3:3" x14ac:dyDescent="0.2">
      <c r="C224" s="1">
        <v>52465</v>
      </c>
    </row>
    <row r="225" spans="3:3" x14ac:dyDescent="0.2">
      <c r="C225">
        <v>0</v>
      </c>
    </row>
    <row r="226" spans="3:3" x14ac:dyDescent="0.2">
      <c r="C226" s="2">
        <v>0</v>
      </c>
    </row>
    <row r="227" spans="3:3" x14ac:dyDescent="0.2">
      <c r="C227" s="2">
        <v>0</v>
      </c>
    </row>
    <row r="228" spans="3:3" x14ac:dyDescent="0.2">
      <c r="C228" t="s">
        <v>36</v>
      </c>
    </row>
    <row r="229" spans="3:3" x14ac:dyDescent="0.2">
      <c r="C229" s="1">
        <v>2906206</v>
      </c>
    </row>
    <row r="230" spans="3:3" x14ac:dyDescent="0.2">
      <c r="C230">
        <v>0</v>
      </c>
    </row>
    <row r="231" spans="3:3" x14ac:dyDescent="0.2">
      <c r="C231" s="1">
        <v>524558</v>
      </c>
    </row>
    <row r="232" spans="3:3" x14ac:dyDescent="0.2">
      <c r="C232" s="1">
        <v>2906215</v>
      </c>
    </row>
    <row r="233" spans="3:3" x14ac:dyDescent="0.2">
      <c r="C233">
        <v>0</v>
      </c>
    </row>
    <row r="234" spans="3:3" x14ac:dyDescent="0.2">
      <c r="C234" s="2">
        <v>0</v>
      </c>
    </row>
    <row r="235" spans="3:3" x14ac:dyDescent="0.2">
      <c r="C235" s="2">
        <v>0</v>
      </c>
    </row>
    <row r="236" spans="3:3" x14ac:dyDescent="0.2">
      <c r="C236" t="s">
        <v>37</v>
      </c>
    </row>
    <row r="237" spans="3:3" x14ac:dyDescent="0.2">
      <c r="C237" s="1">
        <v>174611</v>
      </c>
    </row>
    <row r="238" spans="3:3" x14ac:dyDescent="0.2">
      <c r="C238">
        <v>0</v>
      </c>
    </row>
    <row r="239" spans="3:3" x14ac:dyDescent="0.2">
      <c r="C239" s="1">
        <v>35209</v>
      </c>
    </row>
    <row r="240" spans="3:3" x14ac:dyDescent="0.2">
      <c r="C240" s="1">
        <v>174620</v>
      </c>
    </row>
    <row r="241" spans="3:3" x14ac:dyDescent="0.2">
      <c r="C241">
        <v>0</v>
      </c>
    </row>
    <row r="242" spans="3:3" x14ac:dyDescent="0.2">
      <c r="C242" s="2">
        <v>0</v>
      </c>
    </row>
    <row r="243" spans="3:3" x14ac:dyDescent="0.2">
      <c r="C243" s="2">
        <v>0</v>
      </c>
    </row>
    <row r="244" spans="3:3" x14ac:dyDescent="0.2">
      <c r="C244" t="s">
        <v>38</v>
      </c>
    </row>
    <row r="245" spans="3:3" x14ac:dyDescent="0.2">
      <c r="C245" s="1">
        <v>703708</v>
      </c>
    </row>
    <row r="246" spans="3:3" x14ac:dyDescent="0.2">
      <c r="C246" s="1">
        <v>402406</v>
      </c>
    </row>
    <row r="247" spans="3:3" x14ac:dyDescent="0.2">
      <c r="C247" s="1">
        <v>58642</v>
      </c>
    </row>
    <row r="248" spans="3:3" x14ac:dyDescent="0.2">
      <c r="C248" s="1">
        <v>301302</v>
      </c>
    </row>
    <row r="249" spans="3:3" x14ac:dyDescent="0.2">
      <c r="C249" s="1">
        <v>26701</v>
      </c>
    </row>
    <row r="250" spans="3:3" x14ac:dyDescent="0.2">
      <c r="C250" s="2">
        <v>0.46</v>
      </c>
    </row>
    <row r="251" spans="3:3" x14ac:dyDescent="0.2">
      <c r="C251" s="2">
        <v>0.56999999999999995</v>
      </c>
    </row>
    <row r="252" spans="3:3" x14ac:dyDescent="0.2">
      <c r="C252" t="s">
        <v>39</v>
      </c>
    </row>
    <row r="253" spans="3:3" x14ac:dyDescent="0.2">
      <c r="C253" s="1">
        <v>1109801</v>
      </c>
    </row>
    <row r="254" spans="3:3" x14ac:dyDescent="0.2">
      <c r="C254" s="1">
        <v>275719</v>
      </c>
    </row>
    <row r="255" spans="3:3" x14ac:dyDescent="0.2">
      <c r="C255" s="1">
        <v>149335</v>
      </c>
    </row>
    <row r="256" spans="3:3" x14ac:dyDescent="0.2">
      <c r="C256" s="1">
        <v>834082</v>
      </c>
    </row>
    <row r="257" spans="3:3" x14ac:dyDescent="0.2">
      <c r="C257" s="1">
        <v>36844</v>
      </c>
    </row>
    <row r="258" spans="3:3" x14ac:dyDescent="0.2">
      <c r="C258" s="2">
        <v>0.25</v>
      </c>
    </row>
    <row r="259" spans="3:3" x14ac:dyDescent="0.2">
      <c r="C259" s="2">
        <v>0.25</v>
      </c>
    </row>
    <row r="260" spans="3:3" x14ac:dyDescent="0.2">
      <c r="C260" t="s">
        <v>40</v>
      </c>
    </row>
    <row r="261" spans="3:3" x14ac:dyDescent="0.2">
      <c r="C261" s="1">
        <v>604215</v>
      </c>
    </row>
    <row r="262" spans="3:3" x14ac:dyDescent="0.2">
      <c r="C262" s="1">
        <v>182566</v>
      </c>
    </row>
    <row r="263" spans="3:3" x14ac:dyDescent="0.2">
      <c r="C263" s="1">
        <v>76781</v>
      </c>
    </row>
    <row r="264" spans="3:3" x14ac:dyDescent="0.2">
      <c r="C264" s="1">
        <v>421649</v>
      </c>
    </row>
    <row r="265" spans="3:3" x14ac:dyDescent="0.2">
      <c r="C265" s="1">
        <v>21878</v>
      </c>
    </row>
    <row r="266" spans="3:3" x14ac:dyDescent="0.2">
      <c r="C266" s="2">
        <v>0.28000000000000003</v>
      </c>
    </row>
    <row r="267" spans="3:3" x14ac:dyDescent="0.2">
      <c r="C267" s="2">
        <v>0.3</v>
      </c>
    </row>
    <row r="268" spans="3:3" x14ac:dyDescent="0.2">
      <c r="C268" t="s">
        <v>41</v>
      </c>
    </row>
    <row r="269" spans="3:3" x14ac:dyDescent="0.2">
      <c r="C269" s="1">
        <v>315089</v>
      </c>
    </row>
    <row r="270" spans="3:3" x14ac:dyDescent="0.2">
      <c r="C270">
        <v>0</v>
      </c>
    </row>
    <row r="271" spans="3:3" x14ac:dyDescent="0.2">
      <c r="C271" s="1">
        <v>63781</v>
      </c>
    </row>
    <row r="272" spans="3:3" x14ac:dyDescent="0.2">
      <c r="C272" s="1">
        <v>315098</v>
      </c>
    </row>
    <row r="273" spans="3:3" x14ac:dyDescent="0.2">
      <c r="C273">
        <v>0</v>
      </c>
    </row>
    <row r="274" spans="3:3" x14ac:dyDescent="0.2">
      <c r="C274" s="2">
        <v>0</v>
      </c>
    </row>
    <row r="275" spans="3:3" x14ac:dyDescent="0.2">
      <c r="C275" s="2">
        <v>0</v>
      </c>
    </row>
    <row r="276" spans="3:3" x14ac:dyDescent="0.2">
      <c r="C276" t="s">
        <v>42</v>
      </c>
    </row>
    <row r="277" spans="3:3" x14ac:dyDescent="0.2">
      <c r="C277" s="1">
        <v>1596318</v>
      </c>
    </row>
    <row r="278" spans="3:3" x14ac:dyDescent="0.2">
      <c r="C278" s="1">
        <v>490865</v>
      </c>
    </row>
    <row r="279" spans="3:3" x14ac:dyDescent="0.2">
      <c r="C279" s="1">
        <v>201523</v>
      </c>
    </row>
    <row r="280" spans="3:3" x14ac:dyDescent="0.2">
      <c r="C280" s="1">
        <v>1105453</v>
      </c>
    </row>
    <row r="281" spans="3:3" x14ac:dyDescent="0.2">
      <c r="C281" s="1">
        <v>52128</v>
      </c>
    </row>
    <row r="282" spans="3:3" x14ac:dyDescent="0.2">
      <c r="C282" s="2">
        <v>0.26</v>
      </c>
    </row>
    <row r="283" spans="3:3" x14ac:dyDescent="0.2">
      <c r="C283" s="2">
        <v>0.31</v>
      </c>
    </row>
    <row r="284" spans="3:3" x14ac:dyDescent="0.2">
      <c r="C284" t="s">
        <v>43</v>
      </c>
    </row>
    <row r="285" spans="3:3" x14ac:dyDescent="0.2">
      <c r="C285" s="1">
        <v>775872</v>
      </c>
    </row>
    <row r="286" spans="3:3" x14ac:dyDescent="0.2">
      <c r="C286">
        <v>0</v>
      </c>
    </row>
    <row r="287" spans="3:3" x14ac:dyDescent="0.2">
      <c r="C287" s="1">
        <v>147473</v>
      </c>
    </row>
    <row r="288" spans="3:3" x14ac:dyDescent="0.2">
      <c r="C288" s="1">
        <v>775881</v>
      </c>
    </row>
    <row r="289" spans="3:3" x14ac:dyDescent="0.2">
      <c r="C289">
        <v>0</v>
      </c>
    </row>
    <row r="290" spans="3:3" x14ac:dyDescent="0.2">
      <c r="C290" s="2">
        <v>0</v>
      </c>
    </row>
    <row r="291" spans="3:3" x14ac:dyDescent="0.2">
      <c r="C291" s="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8"/>
  <sheetViews>
    <sheetView tabSelected="1" workbookViewId="0">
      <selection activeCell="B13" sqref="B13"/>
    </sheetView>
  </sheetViews>
  <sheetFormatPr baseColWidth="10" defaultRowHeight="16" x14ac:dyDescent="0.2"/>
  <cols>
    <col min="1" max="1" width="19.6640625" style="5" customWidth="1"/>
    <col min="2" max="2" width="21.33203125" style="5" customWidth="1"/>
    <col min="3" max="3" width="23.6640625" style="5" customWidth="1"/>
    <col min="4" max="4" width="23" style="5" customWidth="1"/>
    <col min="5" max="5" width="17.6640625" style="5" customWidth="1"/>
    <col min="6" max="6" width="20.33203125" style="5" customWidth="1"/>
    <col min="7" max="7" width="21.1640625" style="5" customWidth="1"/>
    <col min="8" max="8" width="22" style="5" customWidth="1"/>
  </cols>
  <sheetData>
    <row r="2" spans="1:8" s="3" customFormat="1" x14ac:dyDescent="0.2">
      <c r="A2" s="4" t="s">
        <v>0</v>
      </c>
      <c r="B2" s="6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6" t="s">
        <v>6</v>
      </c>
      <c r="H2" s="6" t="s">
        <v>7</v>
      </c>
    </row>
    <row r="3" spans="1:8" x14ac:dyDescent="0.2">
      <c r="A3" s="5" t="s">
        <v>38</v>
      </c>
      <c r="B3" s="8">
        <v>703708</v>
      </c>
      <c r="C3" s="8">
        <v>402406</v>
      </c>
      <c r="D3" s="8">
        <v>58642</v>
      </c>
      <c r="E3" s="8">
        <v>301302</v>
      </c>
      <c r="F3" s="8">
        <v>26701</v>
      </c>
      <c r="G3" s="7">
        <v>0.46</v>
      </c>
      <c r="H3" s="7">
        <v>0.56999999999999995</v>
      </c>
    </row>
    <row r="4" spans="1:8" x14ac:dyDescent="0.2">
      <c r="A4" s="5" t="s">
        <v>26</v>
      </c>
      <c r="B4" s="8">
        <v>791305</v>
      </c>
      <c r="C4" s="8">
        <v>436631</v>
      </c>
      <c r="D4" s="8">
        <v>63015</v>
      </c>
      <c r="E4" s="8">
        <v>354674</v>
      </c>
      <c r="F4" s="8">
        <v>30943</v>
      </c>
      <c r="G4" s="7">
        <v>0.49</v>
      </c>
      <c r="H4" s="7">
        <v>0.55000000000000004</v>
      </c>
    </row>
    <row r="5" spans="1:8" x14ac:dyDescent="0.2">
      <c r="A5" s="5" t="s">
        <v>20</v>
      </c>
      <c r="B5" s="8">
        <v>708002</v>
      </c>
      <c r="C5" s="8">
        <v>331726</v>
      </c>
      <c r="D5" s="8">
        <v>74725</v>
      </c>
      <c r="E5" s="8">
        <v>376276</v>
      </c>
      <c r="F5" s="8">
        <v>22033</v>
      </c>
      <c r="G5" s="7">
        <v>0.28999999999999998</v>
      </c>
      <c r="H5" s="7">
        <v>0.47</v>
      </c>
    </row>
    <row r="6" spans="1:8" x14ac:dyDescent="0.2">
      <c r="A6" s="5" t="s">
        <v>8</v>
      </c>
      <c r="B6" s="8">
        <v>964201</v>
      </c>
      <c r="C6" s="8">
        <v>435080</v>
      </c>
      <c r="D6" s="8">
        <v>96603</v>
      </c>
      <c r="E6" s="8">
        <v>529121</v>
      </c>
      <c r="F6" s="8">
        <v>33730</v>
      </c>
      <c r="G6" s="7">
        <v>0.35</v>
      </c>
      <c r="H6" s="7">
        <v>0.45</v>
      </c>
    </row>
    <row r="7" spans="1:8" x14ac:dyDescent="0.2">
      <c r="A7" s="5" t="s">
        <v>13</v>
      </c>
      <c r="B7" s="8">
        <v>140424</v>
      </c>
      <c r="C7" s="8">
        <v>61745</v>
      </c>
      <c r="D7" s="8">
        <v>15090</v>
      </c>
      <c r="E7" s="8">
        <v>78679</v>
      </c>
      <c r="F7" s="8">
        <v>5152</v>
      </c>
      <c r="G7" s="7">
        <v>0.34</v>
      </c>
      <c r="H7" s="7">
        <v>0.44</v>
      </c>
    </row>
    <row r="8" spans="1:8" x14ac:dyDescent="0.2">
      <c r="A8" s="5" t="s">
        <v>14</v>
      </c>
      <c r="B8" s="8">
        <v>1057286</v>
      </c>
      <c r="C8" s="8">
        <v>462198</v>
      </c>
      <c r="D8" s="8">
        <v>109919</v>
      </c>
      <c r="E8" s="8">
        <v>595088</v>
      </c>
      <c r="F8" s="8">
        <v>41084</v>
      </c>
      <c r="G8" s="7">
        <v>0.37</v>
      </c>
      <c r="H8" s="7">
        <v>0.44</v>
      </c>
    </row>
    <row r="9" spans="1:8" x14ac:dyDescent="0.2">
      <c r="A9" s="5" t="s">
        <v>33</v>
      </c>
      <c r="B9" s="8">
        <v>992622</v>
      </c>
      <c r="C9" s="8">
        <v>331059</v>
      </c>
      <c r="D9" s="8">
        <v>125090</v>
      </c>
      <c r="E9" s="8">
        <v>661563</v>
      </c>
      <c r="F9" s="8">
        <v>34658</v>
      </c>
      <c r="G9" s="7">
        <v>0.28000000000000003</v>
      </c>
      <c r="H9" s="7">
        <v>0.33</v>
      </c>
    </row>
    <row r="10" spans="1:8" x14ac:dyDescent="0.2">
      <c r="A10" s="5" t="s">
        <v>42</v>
      </c>
      <c r="B10" s="8">
        <v>1596318</v>
      </c>
      <c r="C10" s="8">
        <v>490865</v>
      </c>
      <c r="D10" s="8">
        <v>201523</v>
      </c>
      <c r="E10" s="8">
        <v>1105453</v>
      </c>
      <c r="F10" s="8">
        <v>52128</v>
      </c>
      <c r="G10" s="7">
        <v>0.26</v>
      </c>
      <c r="H10" s="7">
        <v>0.31</v>
      </c>
    </row>
    <row r="11" spans="1:8" x14ac:dyDescent="0.2">
      <c r="A11" s="5" t="s">
        <v>40</v>
      </c>
      <c r="B11" s="8">
        <v>604215</v>
      </c>
      <c r="C11" s="8">
        <v>182566</v>
      </c>
      <c r="D11" s="8">
        <v>76781</v>
      </c>
      <c r="E11" s="8">
        <v>421649</v>
      </c>
      <c r="F11" s="8">
        <v>21878</v>
      </c>
      <c r="G11" s="7">
        <v>0.28000000000000003</v>
      </c>
      <c r="H11" s="7">
        <v>0.3</v>
      </c>
    </row>
    <row r="12" spans="1:8" x14ac:dyDescent="0.2">
      <c r="A12" s="5" t="s">
        <v>9</v>
      </c>
      <c r="B12" s="8">
        <v>435450</v>
      </c>
      <c r="C12" s="8">
        <v>111115</v>
      </c>
      <c r="D12" s="8">
        <v>57244</v>
      </c>
      <c r="E12" s="8">
        <v>324335</v>
      </c>
      <c r="F12" s="8">
        <v>11481</v>
      </c>
      <c r="G12" s="7">
        <v>0.2</v>
      </c>
      <c r="H12" s="7">
        <v>0.26</v>
      </c>
    </row>
    <row r="13" spans="1:8" x14ac:dyDescent="0.2">
      <c r="A13" s="5" t="s">
        <v>39</v>
      </c>
      <c r="B13" s="8">
        <v>1109801</v>
      </c>
      <c r="C13" s="8">
        <v>275719</v>
      </c>
      <c r="D13" s="8">
        <v>149335</v>
      </c>
      <c r="E13" s="8">
        <v>834082</v>
      </c>
      <c r="F13" s="8">
        <v>36844</v>
      </c>
      <c r="G13" s="7">
        <v>0.25</v>
      </c>
      <c r="H13" s="7">
        <v>0.25</v>
      </c>
    </row>
    <row r="14" spans="1:8" x14ac:dyDescent="0.2">
      <c r="A14" s="5" t="s">
        <v>19</v>
      </c>
      <c r="B14" s="8">
        <v>1155684</v>
      </c>
      <c r="C14" s="8">
        <v>225483</v>
      </c>
      <c r="D14" s="8">
        <v>166321</v>
      </c>
      <c r="E14" s="8">
        <v>930201</v>
      </c>
      <c r="F14" s="8">
        <v>38645</v>
      </c>
      <c r="G14" s="7">
        <v>0.23</v>
      </c>
      <c r="H14" s="7">
        <v>0.2</v>
      </c>
    </row>
    <row r="15" spans="1:8" x14ac:dyDescent="0.2">
      <c r="A15" s="5" t="s">
        <v>22</v>
      </c>
      <c r="B15" s="8">
        <v>687049</v>
      </c>
      <c r="C15" s="8">
        <v>87189</v>
      </c>
      <c r="D15" s="8">
        <v>110278</v>
      </c>
      <c r="E15" s="8">
        <v>599860</v>
      </c>
      <c r="F15" s="8">
        <v>13783</v>
      </c>
      <c r="G15" s="7">
        <v>0.12</v>
      </c>
      <c r="H15" s="7">
        <v>0.13</v>
      </c>
    </row>
    <row r="16" spans="1:8" x14ac:dyDescent="0.2">
      <c r="A16" s="5" t="s">
        <v>27</v>
      </c>
      <c r="B16" s="8">
        <v>1182012</v>
      </c>
      <c r="C16" s="8">
        <v>114931</v>
      </c>
      <c r="D16" s="8">
        <v>192073</v>
      </c>
      <c r="E16" s="8">
        <v>1067081</v>
      </c>
      <c r="F16" s="8">
        <v>24320</v>
      </c>
      <c r="G16" s="7">
        <v>0.13</v>
      </c>
      <c r="H16" s="7">
        <v>0.1</v>
      </c>
    </row>
    <row r="17" spans="1:8" x14ac:dyDescent="0.2">
      <c r="A17" s="5" t="s">
        <v>12</v>
      </c>
      <c r="B17" s="8">
        <v>112216</v>
      </c>
      <c r="C17" s="8">
        <v>1798</v>
      </c>
      <c r="D17" s="8">
        <v>18966</v>
      </c>
      <c r="E17" s="8">
        <v>110418</v>
      </c>
      <c r="F17" s="8">
        <v>587</v>
      </c>
      <c r="G17" s="7">
        <v>0.03</v>
      </c>
      <c r="H17" s="7">
        <v>0.02</v>
      </c>
    </row>
    <row r="18" spans="1:8" x14ac:dyDescent="0.2">
      <c r="A18" s="5" t="s">
        <v>10</v>
      </c>
      <c r="B18" s="8">
        <v>379985</v>
      </c>
      <c r="C18" s="8">
        <v>0</v>
      </c>
      <c r="D18" s="8">
        <v>98767</v>
      </c>
      <c r="E18" s="8">
        <v>379994</v>
      </c>
      <c r="F18" s="8">
        <v>0</v>
      </c>
      <c r="G18" s="7">
        <v>0</v>
      </c>
      <c r="H18" s="7">
        <v>0</v>
      </c>
    </row>
    <row r="19" spans="1:8" x14ac:dyDescent="0.2">
      <c r="A19" s="5" t="s">
        <v>11</v>
      </c>
      <c r="B19" s="8">
        <v>460138</v>
      </c>
      <c r="C19" s="8">
        <v>0</v>
      </c>
      <c r="D19" s="8">
        <v>94831</v>
      </c>
      <c r="E19" s="8">
        <v>460147</v>
      </c>
      <c r="F19" s="8">
        <v>0</v>
      </c>
      <c r="G19" s="7">
        <v>0</v>
      </c>
      <c r="H19" s="7">
        <v>0</v>
      </c>
    </row>
    <row r="20" spans="1:8" x14ac:dyDescent="0.2">
      <c r="A20" s="5" t="s">
        <v>15</v>
      </c>
      <c r="B20" s="8">
        <v>1711942</v>
      </c>
      <c r="C20" s="8">
        <v>0</v>
      </c>
      <c r="D20" s="8">
        <v>315539</v>
      </c>
      <c r="E20" s="8">
        <v>1711951</v>
      </c>
      <c r="F20" s="8">
        <v>0</v>
      </c>
      <c r="G20" s="7">
        <v>0</v>
      </c>
      <c r="H20" s="7">
        <v>0</v>
      </c>
    </row>
    <row r="21" spans="1:8" x14ac:dyDescent="0.2">
      <c r="A21" s="5" t="s">
        <v>16</v>
      </c>
      <c r="B21" s="8">
        <v>1350419</v>
      </c>
      <c r="C21" s="8">
        <v>0</v>
      </c>
      <c r="D21" s="8">
        <v>248664</v>
      </c>
      <c r="E21" s="8">
        <v>1350428</v>
      </c>
      <c r="F21" s="8">
        <v>0</v>
      </c>
      <c r="G21" s="7">
        <v>0</v>
      </c>
      <c r="H21" s="7">
        <v>0</v>
      </c>
    </row>
    <row r="22" spans="1:8" x14ac:dyDescent="0.2">
      <c r="A22" s="5" t="s">
        <v>17</v>
      </c>
      <c r="B22" s="8">
        <v>674904</v>
      </c>
      <c r="C22" s="8">
        <v>0</v>
      </c>
      <c r="D22" s="8">
        <v>124098</v>
      </c>
      <c r="E22" s="8">
        <v>674913</v>
      </c>
      <c r="F22" s="8">
        <v>0</v>
      </c>
      <c r="G22" s="7">
        <v>0</v>
      </c>
      <c r="H22" s="7">
        <v>0</v>
      </c>
    </row>
    <row r="23" spans="1:8" x14ac:dyDescent="0.2">
      <c r="A23" s="5" t="s">
        <v>18</v>
      </c>
      <c r="B23" s="8">
        <v>107206</v>
      </c>
      <c r="C23" s="8">
        <v>2</v>
      </c>
      <c r="D23" s="8">
        <v>21912</v>
      </c>
      <c r="E23" s="8">
        <v>107204</v>
      </c>
      <c r="F23" s="8">
        <v>2</v>
      </c>
      <c r="G23" s="7">
        <v>0</v>
      </c>
      <c r="H23" s="7">
        <v>0</v>
      </c>
    </row>
    <row r="24" spans="1:8" x14ac:dyDescent="0.2">
      <c r="A24" s="5" t="s">
        <v>21</v>
      </c>
      <c r="B24" s="8">
        <v>628270</v>
      </c>
      <c r="C24" s="8">
        <v>0</v>
      </c>
      <c r="D24" s="8">
        <v>120863</v>
      </c>
      <c r="E24" s="8">
        <v>628279</v>
      </c>
      <c r="F24" s="8">
        <v>0</v>
      </c>
      <c r="G24" s="7">
        <v>0</v>
      </c>
      <c r="H24" s="7">
        <v>0</v>
      </c>
    </row>
    <row r="25" spans="1:8" x14ac:dyDescent="0.2">
      <c r="A25" s="5" t="s">
        <v>23</v>
      </c>
      <c r="B25" s="8">
        <v>1231057</v>
      </c>
      <c r="C25" s="8">
        <v>0</v>
      </c>
      <c r="D25" s="8">
        <v>251287</v>
      </c>
      <c r="E25" s="8">
        <v>1231066</v>
      </c>
      <c r="F25" s="8">
        <v>0</v>
      </c>
      <c r="G25" s="7">
        <v>0</v>
      </c>
      <c r="H25" s="7">
        <v>0</v>
      </c>
    </row>
    <row r="26" spans="1:8" x14ac:dyDescent="0.2">
      <c r="A26" s="5" t="s">
        <v>24</v>
      </c>
      <c r="B26" s="8">
        <v>749104</v>
      </c>
      <c r="C26" s="8">
        <v>0</v>
      </c>
      <c r="D26" s="8">
        <v>144761</v>
      </c>
      <c r="E26" s="8">
        <v>749113</v>
      </c>
      <c r="F26" s="8">
        <v>0</v>
      </c>
      <c r="G26" s="7">
        <v>0</v>
      </c>
      <c r="H26" s="7">
        <v>0</v>
      </c>
    </row>
    <row r="27" spans="1:8" x14ac:dyDescent="0.2">
      <c r="A27" s="5" t="s">
        <v>25</v>
      </c>
      <c r="B27" s="8">
        <v>172014</v>
      </c>
      <c r="C27" s="8">
        <v>0</v>
      </c>
      <c r="D27" s="8">
        <v>37319</v>
      </c>
      <c r="E27" s="8">
        <v>172023</v>
      </c>
      <c r="F27" s="8">
        <v>0</v>
      </c>
      <c r="G27" s="7">
        <v>0</v>
      </c>
      <c r="H27" s="7">
        <v>0</v>
      </c>
    </row>
    <row r="28" spans="1:8" x14ac:dyDescent="0.2">
      <c r="A28" s="5" t="s">
        <v>28</v>
      </c>
      <c r="B28" s="8">
        <v>28841</v>
      </c>
      <c r="C28" s="8">
        <v>15</v>
      </c>
      <c r="D28" s="8">
        <v>5931</v>
      </c>
      <c r="E28" s="8">
        <v>28826</v>
      </c>
      <c r="F28" s="8">
        <v>6</v>
      </c>
      <c r="G28" s="7">
        <v>0</v>
      </c>
      <c r="H28" s="7">
        <v>0</v>
      </c>
    </row>
    <row r="29" spans="1:8" x14ac:dyDescent="0.2">
      <c r="A29" s="5" t="s">
        <v>29</v>
      </c>
      <c r="B29" s="8">
        <v>6848</v>
      </c>
      <c r="C29" s="8">
        <v>0</v>
      </c>
      <c r="D29" s="8">
        <v>2027</v>
      </c>
      <c r="E29" s="8">
        <v>6857</v>
      </c>
      <c r="F29" s="8">
        <v>0</v>
      </c>
      <c r="G29" s="7">
        <v>0</v>
      </c>
      <c r="H29" s="7">
        <v>0</v>
      </c>
    </row>
    <row r="30" spans="1:8" x14ac:dyDescent="0.2">
      <c r="A30" s="5" t="s">
        <v>30</v>
      </c>
      <c r="B30" s="8">
        <v>326064</v>
      </c>
      <c r="C30" s="8">
        <v>0</v>
      </c>
      <c r="D30" s="8">
        <v>69018</v>
      </c>
      <c r="E30" s="8">
        <v>326073</v>
      </c>
      <c r="F30" s="8">
        <v>0</v>
      </c>
      <c r="G30" s="7">
        <v>0</v>
      </c>
      <c r="H30" s="7">
        <v>0</v>
      </c>
    </row>
    <row r="31" spans="1:8" x14ac:dyDescent="0.2">
      <c r="A31" s="5" t="s">
        <v>31</v>
      </c>
      <c r="B31" s="8">
        <v>672035</v>
      </c>
      <c r="C31" s="8">
        <v>0</v>
      </c>
      <c r="D31" s="8">
        <v>130348</v>
      </c>
      <c r="E31" s="8">
        <v>672017</v>
      </c>
      <c r="F31" s="8">
        <v>0</v>
      </c>
      <c r="G31" s="7">
        <v>0</v>
      </c>
      <c r="H31" s="7">
        <v>0</v>
      </c>
    </row>
    <row r="32" spans="1:8" x14ac:dyDescent="0.2">
      <c r="A32" s="5" t="s">
        <v>32</v>
      </c>
      <c r="B32" s="8">
        <v>3880726</v>
      </c>
      <c r="C32" s="8">
        <v>0</v>
      </c>
      <c r="D32" s="8">
        <v>758420</v>
      </c>
      <c r="E32" s="8">
        <v>3880735</v>
      </c>
      <c r="F32" s="8">
        <v>0</v>
      </c>
      <c r="G32" s="7">
        <v>0</v>
      </c>
      <c r="H32" s="7">
        <v>0</v>
      </c>
    </row>
    <row r="33" spans="1:8" x14ac:dyDescent="0.2">
      <c r="A33" s="5" t="s">
        <v>34</v>
      </c>
      <c r="B33" s="8">
        <v>2339502</v>
      </c>
      <c r="C33" s="8">
        <v>0</v>
      </c>
      <c r="D33" s="8">
        <v>434134</v>
      </c>
      <c r="E33" s="8">
        <v>2339511</v>
      </c>
      <c r="F33" s="8">
        <v>0</v>
      </c>
      <c r="G33" s="7">
        <v>0</v>
      </c>
      <c r="H33" s="7">
        <v>0</v>
      </c>
    </row>
    <row r="34" spans="1:8" x14ac:dyDescent="0.2">
      <c r="A34" s="5" t="s">
        <v>35</v>
      </c>
      <c r="B34" s="8">
        <v>52456</v>
      </c>
      <c r="C34" s="8">
        <v>0</v>
      </c>
      <c r="D34" s="8">
        <v>11063</v>
      </c>
      <c r="E34" s="8">
        <v>52465</v>
      </c>
      <c r="F34" s="8">
        <v>0</v>
      </c>
      <c r="G34" s="7">
        <v>0</v>
      </c>
      <c r="H34" s="7">
        <v>0</v>
      </c>
    </row>
    <row r="35" spans="1:8" x14ac:dyDescent="0.2">
      <c r="A35" s="5" t="s">
        <v>36</v>
      </c>
      <c r="B35" s="8">
        <v>2906206</v>
      </c>
      <c r="C35" s="8">
        <v>0</v>
      </c>
      <c r="D35" s="8">
        <v>524558</v>
      </c>
      <c r="E35" s="8">
        <v>2906215</v>
      </c>
      <c r="F35" s="8">
        <v>0</v>
      </c>
      <c r="G35" s="7">
        <v>0</v>
      </c>
      <c r="H35" s="7">
        <v>0</v>
      </c>
    </row>
    <row r="36" spans="1:8" x14ac:dyDescent="0.2">
      <c r="A36" s="5" t="s">
        <v>37</v>
      </c>
      <c r="B36" s="8">
        <v>174611</v>
      </c>
      <c r="C36" s="8">
        <v>0</v>
      </c>
      <c r="D36" s="8">
        <v>35209</v>
      </c>
      <c r="E36" s="8">
        <v>174620</v>
      </c>
      <c r="F36" s="8">
        <v>0</v>
      </c>
      <c r="G36" s="7">
        <v>0</v>
      </c>
      <c r="H36" s="7">
        <v>0</v>
      </c>
    </row>
    <row r="37" spans="1:8" x14ac:dyDescent="0.2">
      <c r="A37" s="5" t="s">
        <v>41</v>
      </c>
      <c r="B37" s="8">
        <v>315089</v>
      </c>
      <c r="C37" s="8">
        <v>0</v>
      </c>
      <c r="D37" s="8">
        <v>63781</v>
      </c>
      <c r="E37" s="8">
        <v>315098</v>
      </c>
      <c r="F37" s="8">
        <v>0</v>
      </c>
      <c r="G37" s="7">
        <v>0</v>
      </c>
      <c r="H37" s="7">
        <v>0</v>
      </c>
    </row>
    <row r="38" spans="1:8" x14ac:dyDescent="0.2">
      <c r="A38" s="5" t="s">
        <v>43</v>
      </c>
      <c r="B38" s="8">
        <v>775872</v>
      </c>
      <c r="C38" s="8">
        <v>0</v>
      </c>
      <c r="D38" s="8">
        <v>147473</v>
      </c>
      <c r="E38" s="8">
        <v>775881</v>
      </c>
      <c r="F38" s="8">
        <v>0</v>
      </c>
      <c r="G38" s="7">
        <v>0</v>
      </c>
      <c r="H38" s="7">
        <v>0</v>
      </c>
    </row>
  </sheetData>
  <sortState ref="A3:H38">
    <sortCondition descending="1" ref="H3:H3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2015-09-18T18:31:23Z</dcterms:created>
  <dcterms:modified xsi:type="dcterms:W3CDTF">2015-09-18T19:23:57Z</dcterms:modified>
</cp:coreProperties>
</file>