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rm16/Dropbox/Apportion2020/data/"/>
    </mc:Choice>
  </mc:AlternateContent>
  <xr:revisionPtr revIDLastSave="0" documentId="13_ncr:1_{0219CC1E-0440-914B-968E-4B96056FDD83}" xr6:coauthVersionLast="46" xr6:coauthVersionMax="46" xr10:uidLastSave="{00000000-0000-0000-0000-000000000000}"/>
  <bookViews>
    <workbookView xWindow="760" yWindow="500" windowWidth="28040" windowHeight="16300" xr2:uid="{C3DC3F3E-B526-5E48-95F7-2430A08EAAB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H4" i="1" s="1"/>
  <c r="F5" i="1"/>
  <c r="I5" i="1" s="1"/>
  <c r="J5" i="1" s="1"/>
  <c r="K5" i="1" s="1"/>
  <c r="F6" i="1"/>
  <c r="F7" i="1"/>
  <c r="G7" i="1" s="1"/>
  <c r="F8" i="1"/>
  <c r="H8" i="1" s="1"/>
  <c r="F9" i="1"/>
  <c r="G9" i="1" s="1"/>
  <c r="F10" i="1"/>
  <c r="H10" i="1" s="1"/>
  <c r="F11" i="1"/>
  <c r="I11" i="1" s="1"/>
  <c r="J11" i="1" s="1"/>
  <c r="K11" i="1" s="1"/>
  <c r="F12" i="1"/>
  <c r="G12" i="1" s="1"/>
  <c r="F13" i="1"/>
  <c r="F14" i="1"/>
  <c r="F15" i="1"/>
  <c r="F16" i="1"/>
  <c r="H16" i="1" s="1"/>
  <c r="F17" i="1"/>
  <c r="H17" i="1" s="1"/>
  <c r="F18" i="1"/>
  <c r="I18" i="1" s="1"/>
  <c r="F19" i="1"/>
  <c r="I19" i="1" s="1"/>
  <c r="J19" i="1" s="1"/>
  <c r="K19" i="1" s="1"/>
  <c r="F20" i="1"/>
  <c r="I20" i="1" s="1"/>
  <c r="J20" i="1" s="1"/>
  <c r="K20" i="1" s="1"/>
  <c r="F21" i="1"/>
  <c r="F22" i="1"/>
  <c r="I22" i="1" s="1"/>
  <c r="F23" i="1"/>
  <c r="F24" i="1"/>
  <c r="H24" i="1" s="1"/>
  <c r="F25" i="1"/>
  <c r="H25" i="1" s="1"/>
  <c r="F26" i="1"/>
  <c r="G26" i="1" s="1"/>
  <c r="F27" i="1"/>
  <c r="I27" i="1" s="1"/>
  <c r="J27" i="1" s="1"/>
  <c r="K27" i="1" s="1"/>
  <c r="F28" i="1"/>
  <c r="I28" i="1" s="1"/>
  <c r="J28" i="1" s="1"/>
  <c r="K28" i="1" s="1"/>
  <c r="F29" i="1"/>
  <c r="F30" i="1"/>
  <c r="F31" i="1"/>
  <c r="G31" i="1" s="1"/>
  <c r="F32" i="1"/>
  <c r="H32" i="1" s="1"/>
  <c r="F33" i="1"/>
  <c r="H33" i="1" s="1"/>
  <c r="F34" i="1"/>
  <c r="G34" i="1" s="1"/>
  <c r="F35" i="1"/>
  <c r="G35" i="1" s="1"/>
  <c r="F36" i="1"/>
  <c r="I36" i="1" s="1"/>
  <c r="J36" i="1" s="1"/>
  <c r="K36" i="1" s="1"/>
  <c r="F37" i="1"/>
  <c r="I37" i="1" s="1"/>
  <c r="J37" i="1" s="1"/>
  <c r="K37" i="1" s="1"/>
  <c r="F38" i="1"/>
  <c r="H38" i="1" s="1"/>
  <c r="F39" i="1"/>
  <c r="G39" i="1" s="1"/>
  <c r="F40" i="1"/>
  <c r="H40" i="1" s="1"/>
  <c r="F41" i="1"/>
  <c r="G41" i="1" s="1"/>
  <c r="F42" i="1"/>
  <c r="I42" i="1" s="1"/>
  <c r="F43" i="1"/>
  <c r="I43" i="1" s="1"/>
  <c r="J43" i="1" s="1"/>
  <c r="K43" i="1" s="1"/>
  <c r="F44" i="1"/>
  <c r="H44" i="1" s="1"/>
  <c r="F45" i="1"/>
  <c r="H45" i="1" s="1"/>
  <c r="F46" i="1"/>
  <c r="I46" i="1" s="1"/>
  <c r="J46" i="1" s="1"/>
  <c r="K46" i="1" s="1"/>
  <c r="F47" i="1"/>
  <c r="G47" i="1" s="1"/>
  <c r="F48" i="1"/>
  <c r="H48" i="1" s="1"/>
  <c r="F49" i="1"/>
  <c r="H49" i="1" s="1"/>
  <c r="F50" i="1"/>
  <c r="H50" i="1" s="1"/>
  <c r="F51" i="1"/>
  <c r="H51" i="1" s="1"/>
  <c r="F2" i="1"/>
  <c r="H2" i="1" s="1"/>
  <c r="D1" i="1"/>
  <c r="I3" i="1"/>
  <c r="J3" i="1" s="1"/>
  <c r="K3" i="1" s="1"/>
  <c r="I6" i="1"/>
  <c r="J6" i="1" s="1"/>
  <c r="K6" i="1" s="1"/>
  <c r="I13" i="1"/>
  <c r="J13" i="1" s="1"/>
  <c r="K13" i="1" s="1"/>
  <c r="I14" i="1"/>
  <c r="J14" i="1" s="1"/>
  <c r="K14" i="1" s="1"/>
  <c r="I21" i="1"/>
  <c r="J21" i="1" s="1"/>
  <c r="K21" i="1" s="1"/>
  <c r="I29" i="1"/>
  <c r="J29" i="1" s="1"/>
  <c r="K29" i="1" s="1"/>
  <c r="I30" i="1"/>
  <c r="J30" i="1" s="1"/>
  <c r="K30" i="1" s="1"/>
  <c r="I38" i="1"/>
  <c r="J38" i="1" s="1"/>
  <c r="K38" i="1" s="1"/>
  <c r="H3" i="1"/>
  <c r="H5" i="1"/>
  <c r="H6" i="1"/>
  <c r="H11" i="1"/>
  <c r="H13" i="1"/>
  <c r="H14" i="1"/>
  <c r="H21" i="1"/>
  <c r="H22" i="1"/>
  <c r="H27" i="1"/>
  <c r="H29" i="1"/>
  <c r="H30" i="1"/>
  <c r="H37" i="1"/>
  <c r="H46" i="1"/>
  <c r="G3" i="1"/>
  <c r="G4" i="1"/>
  <c r="G5" i="1"/>
  <c r="G6" i="1"/>
  <c r="G13" i="1"/>
  <c r="G14" i="1"/>
  <c r="G15" i="1"/>
  <c r="G19" i="1"/>
  <c r="G21" i="1"/>
  <c r="G22" i="1"/>
  <c r="G23" i="1"/>
  <c r="G27" i="1"/>
  <c r="G29" i="1"/>
  <c r="G30" i="1"/>
  <c r="G37" i="1"/>
  <c r="G38" i="1"/>
  <c r="G45" i="1"/>
  <c r="G46" i="1"/>
  <c r="E2" i="1"/>
  <c r="E5" i="1"/>
  <c r="E4" i="1"/>
  <c r="E6" i="1"/>
  <c r="E7" i="1"/>
  <c r="E8" i="1"/>
  <c r="E9" i="1"/>
  <c r="E10" i="1"/>
  <c r="E11" i="1"/>
  <c r="E12" i="1"/>
  <c r="E16" i="1"/>
  <c r="E13" i="1"/>
  <c r="E14" i="1"/>
  <c r="E15" i="1"/>
  <c r="E17" i="1"/>
  <c r="E18" i="1"/>
  <c r="E19" i="1"/>
  <c r="E22" i="1"/>
  <c r="E21" i="1"/>
  <c r="E20" i="1"/>
  <c r="E23" i="1"/>
  <c r="E24" i="1"/>
  <c r="E26" i="1"/>
  <c r="E25" i="1"/>
  <c r="E27" i="1"/>
  <c r="E34" i="1"/>
  <c r="E35" i="1"/>
  <c r="E30" i="1"/>
  <c r="E28" i="1"/>
  <c r="E31" i="1"/>
  <c r="E32" i="1"/>
  <c r="E29" i="1"/>
  <c r="E33" i="1"/>
  <c r="E36" i="1"/>
  <c r="E37" i="1"/>
  <c r="E38" i="1"/>
  <c r="E39" i="1"/>
  <c r="E40" i="1"/>
  <c r="E41" i="1"/>
  <c r="E42" i="1"/>
  <c r="E43" i="1"/>
  <c r="E44" i="1"/>
  <c r="E45" i="1"/>
  <c r="E47" i="1"/>
  <c r="E46" i="1"/>
  <c r="E48" i="1"/>
  <c r="E50" i="1"/>
  <c r="E49" i="1"/>
  <c r="E51" i="1"/>
  <c r="E3" i="1"/>
  <c r="H28" i="1" l="1"/>
  <c r="I12" i="1"/>
  <c r="J12" i="1" s="1"/>
  <c r="K12" i="1" s="1"/>
  <c r="G20" i="1"/>
  <c r="I45" i="1"/>
  <c r="J45" i="1" s="1"/>
  <c r="K45" i="1" s="1"/>
  <c r="G8" i="1"/>
  <c r="G28" i="1"/>
  <c r="G44" i="1"/>
  <c r="H12" i="1"/>
  <c r="G24" i="1"/>
  <c r="G32" i="1"/>
  <c r="I35" i="1"/>
  <c r="J35" i="1" s="1"/>
  <c r="K35" i="1" s="1"/>
  <c r="G36" i="1"/>
  <c r="G33" i="1"/>
  <c r="H43" i="1"/>
  <c r="H20" i="1"/>
  <c r="I44" i="1"/>
  <c r="J44" i="1" s="1"/>
  <c r="K44" i="1" s="1"/>
  <c r="G2" i="1"/>
  <c r="G43" i="1"/>
  <c r="G40" i="1"/>
  <c r="H36" i="1"/>
  <c r="H19" i="1"/>
  <c r="H35" i="1"/>
  <c r="I2" i="1"/>
  <c r="J2" i="1" s="1"/>
  <c r="K2" i="1" s="1"/>
  <c r="I51" i="1"/>
  <c r="J51" i="1" s="1"/>
  <c r="K51" i="1" s="1"/>
  <c r="I4" i="1"/>
  <c r="J4" i="1" s="1"/>
  <c r="K4" i="1" s="1"/>
  <c r="G51" i="1"/>
  <c r="H18" i="1"/>
  <c r="G49" i="1"/>
  <c r="H9" i="1"/>
  <c r="J22" i="1"/>
  <c r="K22" i="1" s="1"/>
  <c r="G48" i="1"/>
  <c r="H41" i="1"/>
  <c r="G11" i="1"/>
  <c r="G17" i="1"/>
  <c r="G25" i="1"/>
  <c r="G16" i="1"/>
  <c r="I26" i="1"/>
  <c r="J26" i="1" s="1"/>
  <c r="K26" i="1" s="1"/>
  <c r="J42" i="1"/>
  <c r="K42" i="1" s="1"/>
  <c r="H26" i="1"/>
  <c r="I10" i="1"/>
  <c r="J10" i="1" s="1"/>
  <c r="K10" i="1" s="1"/>
  <c r="I50" i="1"/>
  <c r="J50" i="1" s="1"/>
  <c r="K50" i="1" s="1"/>
  <c r="H34" i="1"/>
  <c r="I34" i="1"/>
  <c r="J34" i="1" s="1"/>
  <c r="K34" i="1" s="1"/>
  <c r="J18" i="1"/>
  <c r="K18" i="1" s="1"/>
  <c r="G50" i="1"/>
  <c r="G42" i="1"/>
  <c r="G18" i="1"/>
  <c r="G10" i="1"/>
  <c r="H42" i="1"/>
  <c r="H47" i="1"/>
  <c r="H39" i="1"/>
  <c r="H31" i="1"/>
  <c r="H23" i="1"/>
  <c r="H15" i="1"/>
  <c r="H7" i="1"/>
  <c r="I49" i="1"/>
  <c r="J49" i="1" s="1"/>
  <c r="K49" i="1" s="1"/>
  <c r="I41" i="1"/>
  <c r="J41" i="1" s="1"/>
  <c r="K41" i="1" s="1"/>
  <c r="I33" i="1"/>
  <c r="J33" i="1" s="1"/>
  <c r="K33" i="1" s="1"/>
  <c r="I25" i="1"/>
  <c r="J25" i="1" s="1"/>
  <c r="K25" i="1" s="1"/>
  <c r="I17" i="1"/>
  <c r="J17" i="1" s="1"/>
  <c r="K17" i="1" s="1"/>
  <c r="I9" i="1"/>
  <c r="J9" i="1" s="1"/>
  <c r="K9" i="1" s="1"/>
  <c r="I48" i="1"/>
  <c r="J48" i="1" s="1"/>
  <c r="K48" i="1" s="1"/>
  <c r="I40" i="1"/>
  <c r="J40" i="1" s="1"/>
  <c r="K40" i="1" s="1"/>
  <c r="I32" i="1"/>
  <c r="J32" i="1" s="1"/>
  <c r="K32" i="1" s="1"/>
  <c r="I24" i="1"/>
  <c r="J24" i="1" s="1"/>
  <c r="K24" i="1" s="1"/>
  <c r="I16" i="1"/>
  <c r="J16" i="1" s="1"/>
  <c r="K16" i="1" s="1"/>
  <c r="I8" i="1"/>
  <c r="J8" i="1" s="1"/>
  <c r="K8" i="1" s="1"/>
  <c r="I47" i="1"/>
  <c r="J47" i="1" s="1"/>
  <c r="K47" i="1" s="1"/>
  <c r="I39" i="1"/>
  <c r="J39" i="1" s="1"/>
  <c r="K39" i="1" s="1"/>
  <c r="I31" i="1"/>
  <c r="J31" i="1" s="1"/>
  <c r="K31" i="1" s="1"/>
  <c r="I23" i="1"/>
  <c r="J23" i="1" s="1"/>
  <c r="K23" i="1" s="1"/>
  <c r="I15" i="1"/>
  <c r="J15" i="1" s="1"/>
  <c r="K15" i="1" s="1"/>
  <c r="I7" i="1"/>
  <c r="J7" i="1" s="1"/>
  <c r="K7" i="1" s="1"/>
  <c r="H53" i="1" l="1"/>
  <c r="K53" i="1"/>
  <c r="K1" i="1" s="1"/>
</calcChain>
</file>

<file path=xl/sharedStrings.xml><?xml version="1.0" encoding="utf-8"?>
<sst xmlns="http://schemas.openxmlformats.org/spreadsheetml/2006/main" count="152" uniqueCount="102">
  <si>
    <t>AL</t>
  </si>
  <si>
    <t>AK</t>
  </si>
  <si>
    <t>AR</t>
  </si>
  <si>
    <t>AZ</t>
  </si>
  <si>
    <t>CA</t>
  </si>
  <si>
    <t>CT</t>
  </si>
  <si>
    <t>CO</t>
  </si>
  <si>
    <t>DE</t>
  </si>
  <si>
    <t>FL</t>
  </si>
  <si>
    <t>GA</t>
  </si>
  <si>
    <t>HI</t>
  </si>
  <si>
    <t>ID</t>
  </si>
  <si>
    <t>IA</t>
  </si>
  <si>
    <t>IL</t>
  </si>
  <si>
    <t>IN</t>
  </si>
  <si>
    <t>KS</t>
  </si>
  <si>
    <t>KY</t>
  </si>
  <si>
    <t>LA</t>
  </si>
  <si>
    <t>ME</t>
  </si>
  <si>
    <t>MD</t>
  </si>
  <si>
    <t>MA</t>
  </si>
  <si>
    <t>MN</t>
  </si>
  <si>
    <t>MT</t>
  </si>
  <si>
    <t>MO</t>
  </si>
  <si>
    <t>MS</t>
  </si>
  <si>
    <t>MI</t>
  </si>
  <si>
    <t>NY</t>
  </si>
  <si>
    <t>ND</t>
  </si>
  <si>
    <t>NC</t>
  </si>
  <si>
    <t>NM</t>
  </si>
  <si>
    <t>NJ</t>
  </si>
  <si>
    <t>NE</t>
  </si>
  <si>
    <t>NV</t>
  </si>
  <si>
    <t>OH</t>
  </si>
  <si>
    <t>OR</t>
  </si>
  <si>
    <t>OK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</si>
  <si>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</si>
  <si>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</si>
  <si>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</si>
  <si>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</si>
  <si>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</si>
  <si>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</si>
  <si>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</si>
  <si>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</si>
  <si>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</si>
  <si>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</si>
  <si>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WV</t>
  </si>
  <si>
    <t>WI</t>
  </si>
  <si>
    <t>WY</t>
  </si>
  <si>
    <t>Alaska</t>
  </si>
  <si>
    <t>Alabama</t>
  </si>
  <si>
    <t>Arkansas</t>
  </si>
  <si>
    <t>Arizona</t>
  </si>
  <si>
    <t>California</t>
  </si>
  <si>
    <t>Colorado</t>
  </si>
  <si>
    <t>Connecticut</t>
  </si>
  <si>
    <t>Delaware</t>
  </si>
  <si>
    <t>Florida</t>
  </si>
  <si>
    <t>Georgia</t>
  </si>
  <si>
    <t>Hawaii</t>
  </si>
  <si>
    <t>Iowa</t>
  </si>
  <si>
    <t>Idaho</t>
  </si>
  <si>
    <t>Illinois</t>
  </si>
  <si>
    <t>Indiana</t>
  </si>
  <si>
    <t>Kansas</t>
  </si>
  <si>
    <t>Kentucky</t>
  </si>
  <si>
    <t>Louisiana</t>
  </si>
  <si>
    <t>Massachusetts</t>
  </si>
  <si>
    <t>Maryland</t>
  </si>
  <si>
    <t>Maine</t>
  </si>
  <si>
    <t>Michigan</t>
  </si>
  <si>
    <t>Minnesota</t>
  </si>
  <si>
    <t>Missouri</t>
  </si>
  <si>
    <t>Mississippi</t>
  </si>
  <si>
    <t>Montana</t>
  </si>
  <si>
    <t>North Carolina</t>
  </si>
  <si>
    <t>North Dakota</t>
  </si>
  <si>
    <t>NH</t>
  </si>
  <si>
    <t>New Hampshire</t>
  </si>
  <si>
    <t>Nebraska</t>
  </si>
  <si>
    <t>New Jersey</t>
  </si>
  <si>
    <t>New Mexico</t>
  </si>
  <si>
    <t>Nevada</t>
  </si>
  <si>
    <t>New York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</si>
  <si>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</si>
  <si>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</si>
  <si>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</si>
  <si>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</si>
  <si>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</si>
  <si>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</si>
  <si>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</si>
  <si>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</si>
  <si>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</si>
  <si>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</si>
  <si>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Virginia</t>
  </si>
  <si>
    <t>Vermont</t>
  </si>
  <si>
    <t>Washington</t>
  </si>
  <si>
    <t>Wisconsin</t>
  </si>
  <si>
    <t>West Virginia</t>
  </si>
  <si>
    <t>Wyoming</t>
  </si>
  <si>
    <t>stcd</t>
  </si>
  <si>
    <t>st_name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</si>
</sst>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.000_);_(* \(#,##0.000\);_(* &quot;-&quot;??_);_(@_)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">
    <xf numFmtId="0" fontId="0" fillId="0" borderId="0" xfId="0"/>
    <xf numFmtId="164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DE9DCA-4D12-BA4A-A488-97066B8F2578}">
  <dimension ref="A1:M53"/>
  <sheetViews>
    <sheetView tabSelected="1" workbookViewId="0">
      <selection activeCell="E2" sqref="E2"/>
    </sheetView>
  </sheetViews>
  <sheetFormatPr baseColWidth="10" defaultRowHeight="16" x14ac:dyDescent="0.2"/>
  <cols>
    <col min="6" max="7" width="10.83203125" style="1"/>
    <col min="13" max="13" width="20.33203125" style="1" customWidth="1"/>
  </cols>
  <sheetData>
    <row r="1" spans="1:13" x14ac:dyDescent="0.2">
      <c r="A1" t="s">
        <v>100</v>
      </c>
      <c r="B1" t="s">
        <v>101</v>
      </c>
      <c r="D1">
        <f>SUM($D$2:$D$51)</f>
        <v>328771307</v>
      </c>
      <c r="E1">
        <v>1158655</v>
      </c>
      <c r="K1">
        <f>K53</f>
        <v>435</v>
      </c>
    </row>
    <row r="2" spans="1:13" x14ac:dyDescent="0.2">
      <c r="A2" t="s">
        <v>0</v>
      </c>
      <c r="B2" t="s">
        <v>50</v>
      </c>
      <c r="C2" t="s">
        <v>0</v>
      </c>
      <c r="D2">
        <v>4921532</v>
      </c>
      <c r="E2" t="b">
        <f>C2=A2</f>
        <v>1</v>
      </c>
      <c r="F2" s="1">
        <f>D2/($D$1+$E$1)*435</f>
        <v>6.4888511701765355</v>
      </c>
      <c r="G2" s="1">
        <f>F2-FLOOR(F2,1)</f>
        <v>0.48885117017653545</v>
      </c>
      <c r="H2">
        <f>ROUND(F2,0)</f>
        <v>6</v>
      </c>
      <c r="I2">
        <f>SQRT(FLOOR(F2,1)*(FLOOR(F2,1)+1))</f>
        <v>6.4807406984078604</v>
      </c>
      <c r="J2" t="b">
        <f>F2&gt;I2</f>
        <v>1</v>
      </c>
      <c r="K2">
        <f>IF(J2,FLOOR(F2,1)+1,FLOOR(F2,1))</f>
        <v>7</v>
      </c>
      <c r="M2" s="1">
        <v>6.5117191628891149</v>
      </c>
    </row>
    <row r="3" spans="1:13" x14ac:dyDescent="0.2">
      <c r="A3" t="s">
        <v>1</v>
      </c>
      <c r="B3" t="s">
        <v>49</v>
      </c>
      <c r="C3" t="s">
        <v>1</v>
      </c>
      <c r="D3">
        <v>731158</v>
      </c>
      <c r="E3" t="b">
        <f>C3=A3</f>
        <v>1</v>
      </c>
      <c r="F3" s="1">
        <f t="shared" ref="F3:F51" si="0">D3/($D$1+$E$1)*435</f>
        <v>0.96400377847465701</v>
      </c>
      <c r="G3" s="1">
        <f t="shared" ref="G3:G51" si="1">F3-FLOOR(F3,1)</f>
        <v>0.96400377847465701</v>
      </c>
      <c r="H3">
        <f t="shared" ref="H3:H51" si="2">ROUND(F3,0)</f>
        <v>1</v>
      </c>
      <c r="I3">
        <f t="shared" ref="I3:I51" si="3">SQRT(FLOOR(F3,1)*(FLOOR(F3,1)+1))</f>
        <v>0</v>
      </c>
      <c r="J3" t="b">
        <f t="shared" ref="J3:J51" si="4">F3&gt;I3</f>
        <v>1</v>
      </c>
      <c r="K3">
        <f t="shared" ref="K3:K51" si="5">IF(J3,FLOOR(F3,1)+1,FLOOR(F3,1))</f>
        <v>1</v>
      </c>
      <c r="M3" s="1">
        <v>0.96740111812737961</v>
      </c>
    </row>
    <row r="4" spans="1:13" x14ac:dyDescent="0.2">
      <c r="A4" t="s">
        <v>3</v>
      </c>
      <c r="B4" t="s">
        <v>52</v>
      </c>
      <c r="C4" t="s">
        <v>3</v>
      </c>
      <c r="D4">
        <v>7421401</v>
      </c>
      <c r="E4" t="b">
        <f>C4=A4</f>
        <v>1</v>
      </c>
      <c r="F4" s="1">
        <f t="shared" si="0"/>
        <v>9.7848325609178843</v>
      </c>
      <c r="G4" s="1">
        <f t="shared" si="1"/>
        <v>0.78483256091788434</v>
      </c>
      <c r="H4">
        <f t="shared" si="2"/>
        <v>10</v>
      </c>
      <c r="I4">
        <f t="shared" si="3"/>
        <v>9.4868329805051381</v>
      </c>
      <c r="J4" t="b">
        <f t="shared" si="4"/>
        <v>1</v>
      </c>
      <c r="K4">
        <f t="shared" si="5"/>
        <v>10</v>
      </c>
      <c r="M4" s="1">
        <v>9.8193162428252894</v>
      </c>
    </row>
    <row r="5" spans="1:13" x14ac:dyDescent="0.2">
      <c r="A5" t="s">
        <v>2</v>
      </c>
      <c r="B5" t="s">
        <v>51</v>
      </c>
      <c r="C5" t="s">
        <v>2</v>
      </c>
      <c r="D5">
        <v>3030522</v>
      </c>
      <c r="E5" t="b">
        <f>C5=A5</f>
        <v>1</v>
      </c>
      <c r="F5" s="1">
        <f t="shared" si="0"/>
        <v>3.995627017348609</v>
      </c>
      <c r="G5" s="1">
        <f t="shared" si="1"/>
        <v>0.99562701734860903</v>
      </c>
      <c r="H5">
        <f t="shared" si="2"/>
        <v>4</v>
      </c>
      <c r="I5">
        <f t="shared" si="3"/>
        <v>3.4641016151377544</v>
      </c>
      <c r="J5" t="b">
        <f t="shared" si="4"/>
        <v>1</v>
      </c>
      <c r="K5">
        <f t="shared" si="5"/>
        <v>4</v>
      </c>
      <c r="M5" s="1">
        <v>4.0097083958728792</v>
      </c>
    </row>
    <row r="6" spans="1:13" x14ac:dyDescent="0.2">
      <c r="A6" t="s">
        <v>4</v>
      </c>
      <c r="B6" t="s">
        <v>53</v>
      </c>
      <c r="C6" t="s">
        <v>4</v>
      </c>
      <c r="D6">
        <v>39368078</v>
      </c>
      <c r="E6" t="b">
        <f>C6=A6</f>
        <v>1</v>
      </c>
      <c r="F6" s="1">
        <f t="shared" si="0"/>
        <v>51.905300828664963</v>
      </c>
      <c r="G6" s="1">
        <f t="shared" si="1"/>
        <v>0.90530082866496286</v>
      </c>
      <c r="H6">
        <f t="shared" si="2"/>
        <v>52</v>
      </c>
      <c r="I6">
        <f t="shared" si="3"/>
        <v>51.497572758334933</v>
      </c>
      <c r="J6" t="b">
        <f t="shared" si="4"/>
        <v>1</v>
      </c>
      <c r="K6">
        <f t="shared" si="5"/>
        <v>52</v>
      </c>
      <c r="M6" s="1">
        <v>52.088225357208557</v>
      </c>
    </row>
    <row r="7" spans="1:13" x14ac:dyDescent="0.2">
      <c r="A7" t="s">
        <v>6</v>
      </c>
      <c r="B7" t="s">
        <v>54</v>
      </c>
      <c r="C7" t="s">
        <v>6</v>
      </c>
      <c r="D7">
        <v>5807719</v>
      </c>
      <c r="E7" t="b">
        <f>C7=A7</f>
        <v>1</v>
      </c>
      <c r="F7" s="1">
        <f t="shared" si="0"/>
        <v>7.6572547388102929</v>
      </c>
      <c r="G7" s="1">
        <f t="shared" si="1"/>
        <v>0.65725473881029295</v>
      </c>
      <c r="H7">
        <f t="shared" si="2"/>
        <v>8</v>
      </c>
      <c r="I7">
        <f t="shared" si="3"/>
        <v>7.4833147735478827</v>
      </c>
      <c r="J7" t="b">
        <f t="shared" si="4"/>
        <v>1</v>
      </c>
      <c r="K7">
        <f t="shared" si="5"/>
        <v>8</v>
      </c>
      <c r="M7" s="1">
        <v>7.6842404163937568</v>
      </c>
    </row>
    <row r="8" spans="1:13" x14ac:dyDescent="0.2">
      <c r="A8" t="s">
        <v>5</v>
      </c>
      <c r="B8" t="s">
        <v>55</v>
      </c>
      <c r="C8" t="s">
        <v>5</v>
      </c>
      <c r="D8">
        <v>3557006</v>
      </c>
      <c r="E8" t="b">
        <f>C8=A8</f>
        <v>1</v>
      </c>
      <c r="F8" s="1">
        <f t="shared" si="0"/>
        <v>4.6897759773633414</v>
      </c>
      <c r="G8" s="1">
        <f t="shared" si="1"/>
        <v>0.6897759773633414</v>
      </c>
      <c r="H8">
        <f t="shared" si="2"/>
        <v>5</v>
      </c>
      <c r="I8">
        <f t="shared" si="3"/>
        <v>4.4721359549995796</v>
      </c>
      <c r="J8" t="b">
        <f t="shared" si="4"/>
        <v>1</v>
      </c>
      <c r="K8">
        <f t="shared" si="5"/>
        <v>5</v>
      </c>
      <c r="M8" s="1">
        <v>4.7063036738786943</v>
      </c>
    </row>
    <row r="9" spans="1:13" x14ac:dyDescent="0.2">
      <c r="A9" t="s">
        <v>7</v>
      </c>
      <c r="B9" t="s">
        <v>56</v>
      </c>
      <c r="C9" t="s">
        <v>7</v>
      </c>
      <c r="D9">
        <v>986809</v>
      </c>
      <c r="E9" t="b">
        <f>C9=A9</f>
        <v>1</v>
      </c>
      <c r="F9" s="1">
        <f t="shared" si="0"/>
        <v>1.3010698161447973</v>
      </c>
      <c r="G9" s="1">
        <f t="shared" si="1"/>
        <v>0.30106981614479733</v>
      </c>
      <c r="H9">
        <f t="shared" si="2"/>
        <v>1</v>
      </c>
      <c r="I9">
        <f t="shared" si="3"/>
        <v>1.4142135623730951</v>
      </c>
      <c r="J9" t="b">
        <f t="shared" si="4"/>
        <v>0</v>
      </c>
      <c r="K9">
        <f t="shared" si="5"/>
        <v>1</v>
      </c>
      <c r="M9" s="1">
        <v>1.3056550430661518</v>
      </c>
    </row>
    <row r="10" spans="1:13" x14ac:dyDescent="0.2">
      <c r="A10" t="s">
        <v>8</v>
      </c>
      <c r="B10" t="s">
        <v>57</v>
      </c>
      <c r="C10" t="s">
        <v>8</v>
      </c>
      <c r="D10">
        <v>21733312</v>
      </c>
      <c r="E10" t="b">
        <f>C10=A10</f>
        <v>1</v>
      </c>
      <c r="F10" s="1">
        <f t="shared" si="0"/>
        <v>28.654538262275192</v>
      </c>
      <c r="G10" s="1">
        <f t="shared" si="1"/>
        <v>0.6545382622751923</v>
      </c>
      <c r="H10">
        <f t="shared" si="2"/>
        <v>29</v>
      </c>
      <c r="I10">
        <f t="shared" si="3"/>
        <v>28.495613697550013</v>
      </c>
      <c r="J10" t="b">
        <f t="shared" si="4"/>
        <v>1</v>
      </c>
      <c r="K10">
        <f t="shared" si="5"/>
        <v>29</v>
      </c>
      <c r="M10" s="1">
        <v>28.755522512796407</v>
      </c>
    </row>
    <row r="11" spans="1:13" x14ac:dyDescent="0.2">
      <c r="A11" t="s">
        <v>9</v>
      </c>
      <c r="B11" t="s">
        <v>58</v>
      </c>
      <c r="C11" t="s">
        <v>9</v>
      </c>
      <c r="D11">
        <v>10710017</v>
      </c>
      <c r="E11" t="b">
        <f>C11=A11</f>
        <v>1</v>
      </c>
      <c r="F11" s="1">
        <f t="shared" si="0"/>
        <v>14.120746617732159</v>
      </c>
      <c r="G11" s="1">
        <f t="shared" si="1"/>
        <v>0.12074661773215922</v>
      </c>
      <c r="H11">
        <f t="shared" si="2"/>
        <v>14</v>
      </c>
      <c r="I11">
        <f t="shared" si="3"/>
        <v>14.491376746189438</v>
      </c>
      <c r="J11" t="b">
        <f t="shared" si="4"/>
        <v>0</v>
      </c>
      <c r="K11">
        <f t="shared" si="5"/>
        <v>14</v>
      </c>
      <c r="M11" s="1">
        <v>14.170510916878767</v>
      </c>
    </row>
    <row r="12" spans="1:13" x14ac:dyDescent="0.2">
      <c r="A12" t="s">
        <v>10</v>
      </c>
      <c r="B12" t="s">
        <v>59</v>
      </c>
      <c r="C12" t="s">
        <v>10</v>
      </c>
      <c r="D12">
        <v>1407006</v>
      </c>
      <c r="E12" t="b">
        <f>C12=A12</f>
        <v>1</v>
      </c>
      <c r="F12" s="1">
        <f t="shared" si="0"/>
        <v>1.8550834434370045</v>
      </c>
      <c r="G12" s="1">
        <f t="shared" si="1"/>
        <v>0.85508344343700449</v>
      </c>
      <c r="H12">
        <f t="shared" si="2"/>
        <v>2</v>
      </c>
      <c r="I12">
        <f t="shared" si="3"/>
        <v>1.4142135623730951</v>
      </c>
      <c r="J12" t="b">
        <f t="shared" si="4"/>
        <v>1</v>
      </c>
      <c r="K12">
        <f t="shared" si="5"/>
        <v>2</v>
      </c>
      <c r="M12" s="1">
        <v>1.861621123767957</v>
      </c>
    </row>
    <row r="13" spans="1:13" x14ac:dyDescent="0.2">
      <c r="A13" t="s">
        <v>11</v>
      </c>
      <c r="B13" t="s">
        <v>61</v>
      </c>
      <c r="C13" t="s">
        <v>11</v>
      </c>
      <c r="D13">
        <v>1826913</v>
      </c>
      <c r="E13" t="b">
        <f>C13=A13</f>
        <v>1</v>
      </c>
      <c r="F13" s="1">
        <f t="shared" si="0"/>
        <v>2.408714716852542</v>
      </c>
      <c r="G13" s="1">
        <f t="shared" si="1"/>
        <v>0.40871471685254201</v>
      </c>
      <c r="H13">
        <f t="shared" si="2"/>
        <v>2</v>
      </c>
      <c r="I13">
        <f t="shared" si="3"/>
        <v>2.4494897427831779</v>
      </c>
      <c r="J13" t="b">
        <f t="shared" si="4"/>
        <v>0</v>
      </c>
      <c r="K13">
        <f t="shared" si="5"/>
        <v>2</v>
      </c>
      <c r="M13" s="1">
        <v>2.4172035031025381</v>
      </c>
    </row>
    <row r="14" spans="1:13" x14ac:dyDescent="0.2">
      <c r="A14" t="s">
        <v>13</v>
      </c>
      <c r="B14" t="s">
        <v>62</v>
      </c>
      <c r="C14" t="s">
        <v>13</v>
      </c>
      <c r="D14">
        <v>12587530</v>
      </c>
      <c r="E14" t="b">
        <f>C14=A14</f>
        <v>1</v>
      </c>
      <c r="F14" s="1">
        <f t="shared" si="0"/>
        <v>16.596175493755247</v>
      </c>
      <c r="G14" s="1">
        <f t="shared" si="1"/>
        <v>0.59617549375524703</v>
      </c>
      <c r="H14">
        <f t="shared" si="2"/>
        <v>17</v>
      </c>
      <c r="I14">
        <f t="shared" si="3"/>
        <v>16.492422502470642</v>
      </c>
      <c r="J14" t="b">
        <f t="shared" si="4"/>
        <v>1</v>
      </c>
      <c r="K14">
        <f t="shared" si="5"/>
        <v>17</v>
      </c>
      <c r="M14" s="1">
        <v>16.654663693021121</v>
      </c>
    </row>
    <row r="15" spans="1:13" x14ac:dyDescent="0.2">
      <c r="A15" t="s">
        <v>14</v>
      </c>
      <c r="B15" t="s">
        <v>63</v>
      </c>
      <c r="C15" t="s">
        <v>14</v>
      </c>
      <c r="D15">
        <v>6754953</v>
      </c>
      <c r="E15" t="b">
        <f>C15=A15</f>
        <v>1</v>
      </c>
      <c r="F15" s="1">
        <f t="shared" si="0"/>
        <v>8.9061464354061908</v>
      </c>
      <c r="G15" s="1">
        <f t="shared" si="1"/>
        <v>0.90614643540619078</v>
      </c>
      <c r="H15">
        <f t="shared" si="2"/>
        <v>9</v>
      </c>
      <c r="I15">
        <f t="shared" si="3"/>
        <v>8.4852813742385695</v>
      </c>
      <c r="J15" t="b">
        <f t="shared" si="4"/>
        <v>1</v>
      </c>
      <c r="K15">
        <f t="shared" si="5"/>
        <v>9</v>
      </c>
      <c r="M15" s="1">
        <v>8.9375334539154299</v>
      </c>
    </row>
    <row r="16" spans="1:13" x14ac:dyDescent="0.2">
      <c r="A16" t="s">
        <v>12</v>
      </c>
      <c r="B16" t="s">
        <v>60</v>
      </c>
      <c r="C16" t="s">
        <v>12</v>
      </c>
      <c r="D16">
        <v>3163561</v>
      </c>
      <c r="E16" t="b">
        <f>C16=A16</f>
        <v>1</v>
      </c>
      <c r="F16" s="1">
        <f t="shared" si="0"/>
        <v>4.1710338359630397</v>
      </c>
      <c r="G16" s="1">
        <f t="shared" si="1"/>
        <v>0.17103383596303967</v>
      </c>
      <c r="H16">
        <f t="shared" si="2"/>
        <v>4</v>
      </c>
      <c r="I16">
        <f t="shared" si="3"/>
        <v>4.4721359549995796</v>
      </c>
      <c r="J16" t="b">
        <f t="shared" si="4"/>
        <v>0</v>
      </c>
      <c r="K16">
        <f t="shared" si="5"/>
        <v>4</v>
      </c>
      <c r="M16" s="1">
        <v>4.1857333827492438</v>
      </c>
    </row>
    <row r="17" spans="1:13" x14ac:dyDescent="0.2">
      <c r="A17" t="s">
        <v>15</v>
      </c>
      <c r="B17" t="s">
        <v>64</v>
      </c>
      <c r="C17" t="s">
        <v>15</v>
      </c>
      <c r="D17">
        <v>2913805</v>
      </c>
      <c r="E17" t="b">
        <f>C17=A17</f>
        <v>1</v>
      </c>
      <c r="F17" s="1">
        <f t="shared" si="0"/>
        <v>3.8417401296824325</v>
      </c>
      <c r="G17" s="1">
        <f t="shared" si="1"/>
        <v>0.8417401296824325</v>
      </c>
      <c r="H17">
        <f t="shared" si="2"/>
        <v>4</v>
      </c>
      <c r="I17">
        <f t="shared" si="3"/>
        <v>3.4641016151377544</v>
      </c>
      <c r="J17" t="b">
        <f t="shared" si="4"/>
        <v>1</v>
      </c>
      <c r="K17">
        <f t="shared" si="5"/>
        <v>4</v>
      </c>
      <c r="M17" s="1">
        <v>3.8552791804304261</v>
      </c>
    </row>
    <row r="18" spans="1:13" x14ac:dyDescent="0.2">
      <c r="A18" t="s">
        <v>16</v>
      </c>
      <c r="B18" t="s">
        <v>65</v>
      </c>
      <c r="C18" t="s">
        <v>16</v>
      </c>
      <c r="D18">
        <v>4477251</v>
      </c>
      <c r="E18" t="b">
        <f>C18=A18</f>
        <v>1</v>
      </c>
      <c r="F18" s="1">
        <f t="shared" si="0"/>
        <v>5.9030837126577795</v>
      </c>
      <c r="G18" s="1">
        <f t="shared" si="1"/>
        <v>0.90308371265777954</v>
      </c>
      <c r="H18">
        <f t="shared" si="2"/>
        <v>6</v>
      </c>
      <c r="I18">
        <f t="shared" si="3"/>
        <v>5.4772255750516612</v>
      </c>
      <c r="J18" t="b">
        <f t="shared" si="4"/>
        <v>1</v>
      </c>
      <c r="K18">
        <f t="shared" si="5"/>
        <v>6</v>
      </c>
      <c r="M18" s="1">
        <v>5.9238873451934175</v>
      </c>
    </row>
    <row r="19" spans="1:13" x14ac:dyDescent="0.2">
      <c r="A19" t="s">
        <v>17</v>
      </c>
      <c r="B19" t="s">
        <v>66</v>
      </c>
      <c r="C19" t="s">
        <v>17</v>
      </c>
      <c r="D19">
        <v>4645318</v>
      </c>
      <c r="E19" t="b">
        <f>C19=A19</f>
        <v>1</v>
      </c>
      <c r="F19" s="1">
        <f t="shared" si="0"/>
        <v>6.1246736057272662</v>
      </c>
      <c r="G19" s="1">
        <f t="shared" si="1"/>
        <v>0.12467360572726616</v>
      </c>
      <c r="H19">
        <f t="shared" si="2"/>
        <v>6</v>
      </c>
      <c r="I19">
        <f t="shared" si="3"/>
        <v>6.4807406984078604</v>
      </c>
      <c r="J19" t="b">
        <f t="shared" si="4"/>
        <v>0</v>
      </c>
      <c r="K19">
        <f t="shared" si="5"/>
        <v>6</v>
      </c>
      <c r="M19" s="1">
        <v>6.1462581647978185</v>
      </c>
    </row>
    <row r="20" spans="1:13" x14ac:dyDescent="0.2">
      <c r="A20" t="s">
        <v>18</v>
      </c>
      <c r="B20" t="s">
        <v>69</v>
      </c>
      <c r="C20" t="s">
        <v>18</v>
      </c>
      <c r="D20">
        <v>1350141</v>
      </c>
      <c r="E20" t="b">
        <f>C20=A20</f>
        <v>1</v>
      </c>
      <c r="F20" s="1">
        <f t="shared" si="0"/>
        <v>1.7801091220687622</v>
      </c>
      <c r="G20" s="1">
        <f t="shared" si="1"/>
        <v>0.78010912206876215</v>
      </c>
      <c r="H20">
        <f t="shared" si="2"/>
        <v>2</v>
      </c>
      <c r="I20">
        <f t="shared" si="3"/>
        <v>1.4142135623730951</v>
      </c>
      <c r="J20" t="b">
        <f t="shared" si="4"/>
        <v>1</v>
      </c>
      <c r="K20">
        <f t="shared" si="5"/>
        <v>2</v>
      </c>
      <c r="M20" s="1">
        <v>1.7863825780879352</v>
      </c>
    </row>
    <row r="21" spans="1:13" x14ac:dyDescent="0.2">
      <c r="A21" t="s">
        <v>19</v>
      </c>
      <c r="B21" t="s">
        <v>68</v>
      </c>
      <c r="C21" t="s">
        <v>19</v>
      </c>
      <c r="D21">
        <v>6055802</v>
      </c>
      <c r="E21" t="b">
        <f>C21=A21</f>
        <v>1</v>
      </c>
      <c r="F21" s="1">
        <f t="shared" si="0"/>
        <v>7.9843426587610136</v>
      </c>
      <c r="G21" s="1">
        <f t="shared" si="1"/>
        <v>0.98434265876101357</v>
      </c>
      <c r="H21">
        <f t="shared" si="2"/>
        <v>8</v>
      </c>
      <c r="I21">
        <f t="shared" si="3"/>
        <v>7.4833147735478827</v>
      </c>
      <c r="J21" t="b">
        <f t="shared" si="4"/>
        <v>1</v>
      </c>
      <c r="K21">
        <f t="shared" si="5"/>
        <v>8</v>
      </c>
      <c r="M21" s="1">
        <v>8.0124810587561406</v>
      </c>
    </row>
    <row r="22" spans="1:13" x14ac:dyDescent="0.2">
      <c r="A22" t="s">
        <v>20</v>
      </c>
      <c r="B22" t="s">
        <v>67</v>
      </c>
      <c r="C22" t="s">
        <v>20</v>
      </c>
      <c r="D22">
        <v>6893574</v>
      </c>
      <c r="E22" t="b">
        <f>C22=A22</f>
        <v>1</v>
      </c>
      <c r="F22" s="1">
        <f t="shared" si="0"/>
        <v>9.0889129069156791</v>
      </c>
      <c r="G22" s="1">
        <f t="shared" si="1"/>
        <v>8.8912906915679102E-2</v>
      </c>
      <c r="H22">
        <f t="shared" si="2"/>
        <v>9</v>
      </c>
      <c r="I22">
        <f t="shared" si="3"/>
        <v>9.4868329805051381</v>
      </c>
      <c r="J22" t="b">
        <f t="shared" si="4"/>
        <v>0</v>
      </c>
      <c r="K22">
        <f t="shared" si="5"/>
        <v>9</v>
      </c>
      <c r="M22" s="1">
        <v>9.1209440305567782</v>
      </c>
    </row>
    <row r="23" spans="1:13" x14ac:dyDescent="0.2">
      <c r="A23" t="s">
        <v>25</v>
      </c>
      <c r="B23" t="s">
        <v>70</v>
      </c>
      <c r="C23" t="s">
        <v>25</v>
      </c>
      <c r="D23">
        <v>9966555</v>
      </c>
      <c r="E23" t="b">
        <f>C23=A23</f>
        <v>1</v>
      </c>
      <c r="F23" s="1">
        <f t="shared" si="0"/>
        <v>13.140520487193582</v>
      </c>
      <c r="G23" s="1">
        <f t="shared" si="1"/>
        <v>0.1405204871935819</v>
      </c>
      <c r="H23">
        <f t="shared" si="2"/>
        <v>13</v>
      </c>
      <c r="I23">
        <f t="shared" si="3"/>
        <v>13.490737563232042</v>
      </c>
      <c r="J23" t="b">
        <f t="shared" si="4"/>
        <v>0</v>
      </c>
      <c r="K23">
        <f t="shared" si="5"/>
        <v>13</v>
      </c>
      <c r="M23" s="1">
        <v>13.186830275915776</v>
      </c>
    </row>
    <row r="24" spans="1:13" x14ac:dyDescent="0.2">
      <c r="A24" t="s">
        <v>21</v>
      </c>
      <c r="B24" t="s">
        <v>71</v>
      </c>
      <c r="C24" t="s">
        <v>21</v>
      </c>
      <c r="D24">
        <v>5657342</v>
      </c>
      <c r="E24" t="b">
        <f>C24=A24</f>
        <v>1</v>
      </c>
      <c r="F24" s="1">
        <f t="shared" si="0"/>
        <v>7.4589884322176232</v>
      </c>
      <c r="G24" s="1">
        <f t="shared" si="1"/>
        <v>0.4589884322176232</v>
      </c>
      <c r="H24">
        <f t="shared" si="2"/>
        <v>7</v>
      </c>
      <c r="I24">
        <f t="shared" si="3"/>
        <v>7.4833147735478827</v>
      </c>
      <c r="J24" t="b">
        <f t="shared" si="4"/>
        <v>0</v>
      </c>
      <c r="K24">
        <f t="shared" si="5"/>
        <v>7</v>
      </c>
      <c r="M24" s="1">
        <v>7.4852753801900365</v>
      </c>
    </row>
    <row r="25" spans="1:13" x14ac:dyDescent="0.2">
      <c r="A25" t="s">
        <v>24</v>
      </c>
      <c r="B25" t="s">
        <v>73</v>
      </c>
      <c r="C25" t="s">
        <v>24</v>
      </c>
      <c r="D25">
        <v>2966786</v>
      </c>
      <c r="E25" t="b">
        <f>C25=A25</f>
        <v>1</v>
      </c>
      <c r="F25" s="1">
        <f t="shared" si="0"/>
        <v>3.9115935460265958</v>
      </c>
      <c r="G25" s="1">
        <f t="shared" si="1"/>
        <v>0.91159354602659581</v>
      </c>
      <c r="H25">
        <f t="shared" si="2"/>
        <v>4</v>
      </c>
      <c r="I25">
        <f t="shared" si="3"/>
        <v>3.4641016151377544</v>
      </c>
      <c r="J25" t="b">
        <f t="shared" si="4"/>
        <v>1</v>
      </c>
      <c r="K25">
        <f t="shared" si="5"/>
        <v>4</v>
      </c>
      <c r="M25" s="1">
        <v>3.9253787740059689</v>
      </c>
    </row>
    <row r="26" spans="1:13" x14ac:dyDescent="0.2">
      <c r="A26" t="s">
        <v>23</v>
      </c>
      <c r="B26" t="s">
        <v>72</v>
      </c>
      <c r="C26" t="s">
        <v>23</v>
      </c>
      <c r="D26">
        <v>6151548</v>
      </c>
      <c r="E26" t="b">
        <f>C26=A26</f>
        <v>1</v>
      </c>
      <c r="F26" s="1">
        <f t="shared" si="0"/>
        <v>8.1105800872974356</v>
      </c>
      <c r="G26" s="1">
        <f t="shared" si="1"/>
        <v>0.11058008729743563</v>
      </c>
      <c r="H26">
        <f t="shared" si="2"/>
        <v>8</v>
      </c>
      <c r="I26">
        <f t="shared" si="3"/>
        <v>8.4852813742385695</v>
      </c>
      <c r="J26" t="b">
        <f t="shared" si="4"/>
        <v>0</v>
      </c>
      <c r="K26">
        <f t="shared" si="5"/>
        <v>8</v>
      </c>
      <c r="M26" s="1">
        <v>8.139163372915629</v>
      </c>
    </row>
    <row r="27" spans="1:13" x14ac:dyDescent="0.2">
      <c r="A27" t="s">
        <v>22</v>
      </c>
      <c r="B27" t="s">
        <v>74</v>
      </c>
      <c r="C27" t="s">
        <v>22</v>
      </c>
      <c r="D27">
        <v>1080577</v>
      </c>
      <c r="E27" t="b">
        <f>C27=A27</f>
        <v>1</v>
      </c>
      <c r="F27" s="1">
        <f t="shared" si="0"/>
        <v>1.4246993275500091</v>
      </c>
      <c r="G27" s="1">
        <f t="shared" si="1"/>
        <v>0.42469932755000905</v>
      </c>
      <c r="H27">
        <f t="shared" si="2"/>
        <v>1</v>
      </c>
      <c r="I27">
        <f t="shared" si="3"/>
        <v>1.4142135623730951</v>
      </c>
      <c r="J27" t="b">
        <f t="shared" si="4"/>
        <v>1</v>
      </c>
      <c r="K27">
        <f t="shared" si="5"/>
        <v>2</v>
      </c>
      <c r="M27" s="1">
        <v>1.4297202492795396</v>
      </c>
    </row>
    <row r="28" spans="1:13" x14ac:dyDescent="0.2">
      <c r="A28" t="s">
        <v>31</v>
      </c>
      <c r="B28" t="s">
        <v>79</v>
      </c>
      <c r="C28" t="s">
        <v>31</v>
      </c>
      <c r="D28">
        <v>1366275</v>
      </c>
      <c r="E28" t="b">
        <f>C28=A28</f>
        <v>1</v>
      </c>
      <c r="F28" s="1">
        <f t="shared" si="0"/>
        <v>1.8013811822280028</v>
      </c>
      <c r="G28" s="1">
        <f t="shared" si="1"/>
        <v>0.80138118222800281</v>
      </c>
      <c r="H28">
        <f t="shared" si="2"/>
        <v>2</v>
      </c>
      <c r="I28">
        <f t="shared" si="3"/>
        <v>1.4142135623730951</v>
      </c>
      <c r="J28" t="b">
        <f t="shared" si="4"/>
        <v>1</v>
      </c>
      <c r="K28">
        <f t="shared" si="5"/>
        <v>2</v>
      </c>
      <c r="M28" s="1">
        <v>1.8077296051872311</v>
      </c>
    </row>
    <row r="29" spans="1:13" x14ac:dyDescent="0.2">
      <c r="A29" t="s">
        <v>32</v>
      </c>
      <c r="B29" t="s">
        <v>82</v>
      </c>
      <c r="C29" t="s">
        <v>32</v>
      </c>
      <c r="D29">
        <v>3138259</v>
      </c>
      <c r="E29" t="b">
        <f>C29=A29</f>
        <v>1</v>
      </c>
      <c r="F29" s="1">
        <f t="shared" si="0"/>
        <v>4.1376741194544797</v>
      </c>
      <c r="G29" s="1">
        <f t="shared" si="1"/>
        <v>0.13767411945447972</v>
      </c>
      <c r="H29">
        <f t="shared" si="2"/>
        <v>4</v>
      </c>
      <c r="I29">
        <f t="shared" si="3"/>
        <v>4.4721359549995796</v>
      </c>
      <c r="J29" t="b">
        <f t="shared" si="4"/>
        <v>0</v>
      </c>
      <c r="K29">
        <f t="shared" si="5"/>
        <v>4</v>
      </c>
      <c r="M29" s="1">
        <v>4.1522561000130098</v>
      </c>
    </row>
    <row r="30" spans="1:13" x14ac:dyDescent="0.2">
      <c r="A30" t="s">
        <v>77</v>
      </c>
      <c r="B30" t="s">
        <v>78</v>
      </c>
      <c r="C30" t="s">
        <v>77</v>
      </c>
      <c r="D30">
        <v>1937552</v>
      </c>
      <c r="E30" t="b">
        <f>C30=A30</f>
        <v>1</v>
      </c>
      <c r="F30" s="1">
        <f t="shared" si="0"/>
        <v>2.5545879946483914</v>
      </c>
      <c r="G30" s="1">
        <f t="shared" si="1"/>
        <v>0.55458799464839137</v>
      </c>
      <c r="H30">
        <f t="shared" si="2"/>
        <v>3</v>
      </c>
      <c r="I30">
        <f t="shared" si="3"/>
        <v>2.4494897427831779</v>
      </c>
      <c r="J30" t="b">
        <f t="shared" si="4"/>
        <v>1</v>
      </c>
      <c r="K30">
        <f t="shared" si="5"/>
        <v>3</v>
      </c>
      <c r="M30" s="1">
        <v>2.5635908671312366</v>
      </c>
    </row>
    <row r="31" spans="1:13" x14ac:dyDescent="0.2">
      <c r="A31" t="s">
        <v>30</v>
      </c>
      <c r="B31" t="s">
        <v>80</v>
      </c>
      <c r="C31" t="s">
        <v>30</v>
      </c>
      <c r="D31">
        <v>8882371</v>
      </c>
      <c r="E31" t="b">
        <f>C31=A31</f>
        <v>1</v>
      </c>
      <c r="F31" s="1">
        <f t="shared" si="0"/>
        <v>11.711065468494796</v>
      </c>
      <c r="G31" s="1">
        <f t="shared" si="1"/>
        <v>0.71106546849479635</v>
      </c>
      <c r="H31">
        <f t="shared" si="2"/>
        <v>12</v>
      </c>
      <c r="I31">
        <f t="shared" si="3"/>
        <v>11.489125293076057</v>
      </c>
      <c r="J31" t="b">
        <f t="shared" si="4"/>
        <v>1</v>
      </c>
      <c r="K31">
        <f t="shared" si="5"/>
        <v>12</v>
      </c>
      <c r="M31" s="1">
        <v>11.752337575492863</v>
      </c>
    </row>
    <row r="32" spans="1:13" x14ac:dyDescent="0.2">
      <c r="A32" t="s">
        <v>29</v>
      </c>
      <c r="B32" t="s">
        <v>81</v>
      </c>
      <c r="C32" t="s">
        <v>29</v>
      </c>
      <c r="D32">
        <v>2106319</v>
      </c>
      <c r="E32" t="b">
        <f>C32=A32</f>
        <v>1</v>
      </c>
      <c r="F32" s="1">
        <f t="shared" si="0"/>
        <v>2.7771008108684594</v>
      </c>
      <c r="G32" s="1">
        <f t="shared" si="1"/>
        <v>0.77710081086845939</v>
      </c>
      <c r="H32">
        <f t="shared" si="2"/>
        <v>3</v>
      </c>
      <c r="I32">
        <f t="shared" si="3"/>
        <v>2.4494897427831779</v>
      </c>
      <c r="J32" t="b">
        <f t="shared" si="4"/>
        <v>1</v>
      </c>
      <c r="K32">
        <f t="shared" si="5"/>
        <v>3</v>
      </c>
      <c r="M32" s="1">
        <v>2.7868878624496265</v>
      </c>
    </row>
    <row r="33" spans="1:13" x14ac:dyDescent="0.2">
      <c r="A33" t="s">
        <v>26</v>
      </c>
      <c r="B33" t="s">
        <v>83</v>
      </c>
      <c r="C33" t="s">
        <v>26</v>
      </c>
      <c r="D33">
        <v>19336776</v>
      </c>
      <c r="E33" t="b">
        <f>C33=A33</f>
        <v>1</v>
      </c>
      <c r="F33" s="1">
        <f t="shared" si="0"/>
        <v>25.494797468560918</v>
      </c>
      <c r="G33" s="1">
        <f t="shared" si="1"/>
        <v>0.49479746856091822</v>
      </c>
      <c r="H33">
        <f t="shared" si="2"/>
        <v>25</v>
      </c>
      <c r="I33">
        <f t="shared" si="3"/>
        <v>25.495097567963924</v>
      </c>
      <c r="J33" t="b">
        <f t="shared" si="4"/>
        <v>0</v>
      </c>
      <c r="K33">
        <f t="shared" si="5"/>
        <v>25</v>
      </c>
      <c r="M33" s="1">
        <v>25.584646168651208</v>
      </c>
    </row>
    <row r="34" spans="1:13" x14ac:dyDescent="0.2">
      <c r="A34" t="s">
        <v>28</v>
      </c>
      <c r="B34" t="s">
        <v>75</v>
      </c>
      <c r="C34" t="s">
        <v>28</v>
      </c>
      <c r="D34">
        <v>10600823</v>
      </c>
      <c r="E34" t="b">
        <f>C34=A34</f>
        <v>1</v>
      </c>
      <c r="F34" s="1">
        <f t="shared" si="0"/>
        <v>13.976778517011436</v>
      </c>
      <c r="G34" s="1">
        <f t="shared" si="1"/>
        <v>0.97677851701143581</v>
      </c>
      <c r="H34">
        <f t="shared" si="2"/>
        <v>14</v>
      </c>
      <c r="I34">
        <f t="shared" si="3"/>
        <v>13.490737563232042</v>
      </c>
      <c r="J34" t="b">
        <f t="shared" si="4"/>
        <v>1</v>
      </c>
      <c r="K34">
        <f t="shared" si="5"/>
        <v>14</v>
      </c>
      <c r="M34" s="1">
        <v>14.026035444145375</v>
      </c>
    </row>
    <row r="35" spans="1:13" x14ac:dyDescent="0.2">
      <c r="A35" t="s">
        <v>27</v>
      </c>
      <c r="B35" t="s">
        <v>76</v>
      </c>
      <c r="C35" t="s">
        <v>27</v>
      </c>
      <c r="D35">
        <v>765309</v>
      </c>
      <c r="E35" t="b">
        <f>C35=A35</f>
        <v>1</v>
      </c>
      <c r="F35" s="1">
        <f t="shared" si="0"/>
        <v>1.0090305620682003</v>
      </c>
      <c r="G35" s="1">
        <f t="shared" si="1"/>
        <v>9.0305620682002985E-3</v>
      </c>
      <c r="H35">
        <f t="shared" si="2"/>
        <v>1</v>
      </c>
      <c r="I35">
        <f t="shared" si="3"/>
        <v>1.4142135623730951</v>
      </c>
      <c r="J35" t="b">
        <f t="shared" si="4"/>
        <v>0</v>
      </c>
      <c r="K35">
        <f t="shared" si="5"/>
        <v>1</v>
      </c>
      <c r="M35" s="1">
        <v>1.0125865849966038</v>
      </c>
    </row>
    <row r="36" spans="1:13" x14ac:dyDescent="0.2">
      <c r="A36" t="s">
        <v>33</v>
      </c>
      <c r="B36" t="s">
        <v>84</v>
      </c>
      <c r="C36" t="s">
        <v>33</v>
      </c>
      <c r="D36">
        <v>11693217</v>
      </c>
      <c r="E36" t="b">
        <f>C36=A36</f>
        <v>1</v>
      </c>
      <c r="F36" s="1">
        <f t="shared" si="0"/>
        <v>15.417058105804893</v>
      </c>
      <c r="G36" s="1">
        <f t="shared" si="1"/>
        <v>0.41705810580489278</v>
      </c>
      <c r="H36">
        <f t="shared" si="2"/>
        <v>15</v>
      </c>
      <c r="I36">
        <f t="shared" si="3"/>
        <v>15.491933384829668</v>
      </c>
      <c r="J36" t="b">
        <f t="shared" si="4"/>
        <v>0</v>
      </c>
      <c r="K36">
        <f t="shared" si="5"/>
        <v>15</v>
      </c>
      <c r="M36" s="1">
        <v>15.471390862585221</v>
      </c>
    </row>
    <row r="37" spans="1:13" x14ac:dyDescent="0.2">
      <c r="A37" t="s">
        <v>35</v>
      </c>
      <c r="B37" t="s">
        <v>85</v>
      </c>
      <c r="C37" t="s">
        <v>35</v>
      </c>
      <c r="D37">
        <v>3980783</v>
      </c>
      <c r="E37" t="b">
        <f>C37=A37</f>
        <v>1</v>
      </c>
      <c r="F37" s="1">
        <f t="shared" si="0"/>
        <v>5.2485096973399461</v>
      </c>
      <c r="G37" s="1">
        <f t="shared" si="1"/>
        <v>0.2485096973399461</v>
      </c>
      <c r="H37">
        <f t="shared" si="2"/>
        <v>5</v>
      </c>
      <c r="I37">
        <f t="shared" si="3"/>
        <v>5.4772255750516612</v>
      </c>
      <c r="J37" t="b">
        <f t="shared" si="4"/>
        <v>0</v>
      </c>
      <c r="K37">
        <f t="shared" si="5"/>
        <v>5</v>
      </c>
      <c r="M37" s="1">
        <v>5.2670064818034747</v>
      </c>
    </row>
    <row r="38" spans="1:13" x14ac:dyDescent="0.2">
      <c r="A38" t="s">
        <v>34</v>
      </c>
      <c r="B38" t="s">
        <v>86</v>
      </c>
      <c r="C38" t="s">
        <v>34</v>
      </c>
      <c r="D38">
        <v>4241507</v>
      </c>
      <c r="E38" t="b">
        <f>C38=A38</f>
        <v>1</v>
      </c>
      <c r="F38" s="1">
        <f t="shared" si="0"/>
        <v>5.592264290928509</v>
      </c>
      <c r="G38" s="1">
        <f t="shared" si="1"/>
        <v>0.59226429092850896</v>
      </c>
      <c r="H38">
        <f t="shared" si="2"/>
        <v>6</v>
      </c>
      <c r="I38">
        <f t="shared" si="3"/>
        <v>5.4772255750516612</v>
      </c>
      <c r="J38" t="b">
        <f t="shared" si="4"/>
        <v>1</v>
      </c>
      <c r="K38">
        <f t="shared" si="5"/>
        <v>6</v>
      </c>
      <c r="M38" s="1">
        <v>5.6119725344523452</v>
      </c>
    </row>
    <row r="39" spans="1:13" x14ac:dyDescent="0.2">
      <c r="A39" t="s">
        <v>36</v>
      </c>
      <c r="B39" t="s">
        <v>87</v>
      </c>
      <c r="C39" t="s">
        <v>36</v>
      </c>
      <c r="D39">
        <v>12783254</v>
      </c>
      <c r="E39" t="b">
        <f>C39=A39</f>
        <v>1</v>
      </c>
      <c r="F39" s="1">
        <f t="shared" si="0"/>
        <v>16.854230080504177</v>
      </c>
      <c r="G39" s="1">
        <f t="shared" si="1"/>
        <v>0.85423008050417693</v>
      </c>
      <c r="H39">
        <f t="shared" si="2"/>
        <v>17</v>
      </c>
      <c r="I39">
        <f t="shared" si="3"/>
        <v>16.492422502470642</v>
      </c>
      <c r="J39" t="b">
        <f t="shared" si="4"/>
        <v>1</v>
      </c>
      <c r="K39">
        <f t="shared" si="5"/>
        <v>17</v>
      </c>
      <c r="M39" s="1">
        <v>16.913627715085244</v>
      </c>
    </row>
    <row r="40" spans="1:13" x14ac:dyDescent="0.2">
      <c r="A40" t="s">
        <v>37</v>
      </c>
      <c r="B40" t="s">
        <v>88</v>
      </c>
      <c r="C40" t="s">
        <v>37</v>
      </c>
      <c r="D40">
        <v>1057125</v>
      </c>
      <c r="E40" t="b">
        <f>C40=A40</f>
        <v>1</v>
      </c>
      <c r="F40" s="1">
        <f t="shared" si="0"/>
        <v>1.3937787650822691</v>
      </c>
      <c r="G40" s="1">
        <f t="shared" si="1"/>
        <v>0.39377876508226906</v>
      </c>
      <c r="H40">
        <f t="shared" si="2"/>
        <v>1</v>
      </c>
      <c r="I40">
        <f t="shared" si="3"/>
        <v>1.4142135623730951</v>
      </c>
      <c r="J40" t="b">
        <f t="shared" si="4"/>
        <v>0</v>
      </c>
      <c r="K40">
        <f t="shared" si="5"/>
        <v>1</v>
      </c>
      <c r="M40" s="1">
        <v>1.3986907166445641</v>
      </c>
    </row>
    <row r="41" spans="1:13" x14ac:dyDescent="0.2">
      <c r="A41" t="s">
        <v>38</v>
      </c>
      <c r="B41" t="s">
        <v>89</v>
      </c>
      <c r="C41" t="s">
        <v>38</v>
      </c>
      <c r="D41">
        <v>5218040</v>
      </c>
      <c r="E41" t="b">
        <f>C41=A41</f>
        <v>1</v>
      </c>
      <c r="F41" s="1">
        <f t="shared" si="0"/>
        <v>6.8797855952227822</v>
      </c>
      <c r="G41" s="1">
        <f t="shared" si="1"/>
        <v>0.87978559522278221</v>
      </c>
      <c r="H41">
        <f t="shared" si="2"/>
        <v>7</v>
      </c>
      <c r="I41">
        <f t="shared" si="3"/>
        <v>6.4807406984078604</v>
      </c>
      <c r="J41" t="b">
        <f t="shared" si="4"/>
        <v>1</v>
      </c>
      <c r="K41">
        <f t="shared" si="5"/>
        <v>7</v>
      </c>
      <c r="M41" s="1">
        <v>6.9040313180371307</v>
      </c>
    </row>
    <row r="42" spans="1:13" x14ac:dyDescent="0.2">
      <c r="A42" t="s">
        <v>39</v>
      </c>
      <c r="B42" t="s">
        <v>90</v>
      </c>
      <c r="C42" t="s">
        <v>39</v>
      </c>
      <c r="D42">
        <v>892717</v>
      </c>
      <c r="E42" t="b">
        <f>C42=A42</f>
        <v>1</v>
      </c>
      <c r="F42" s="1">
        <f t="shared" si="0"/>
        <v>1.1770131231670315</v>
      </c>
      <c r="G42" s="1">
        <f t="shared" si="1"/>
        <v>0.17701312316703155</v>
      </c>
      <c r="H42">
        <f t="shared" si="2"/>
        <v>1</v>
      </c>
      <c r="I42">
        <f t="shared" si="3"/>
        <v>1.4142135623730951</v>
      </c>
      <c r="J42" t="b">
        <f t="shared" si="4"/>
        <v>0</v>
      </c>
      <c r="K42">
        <f t="shared" si="5"/>
        <v>1</v>
      </c>
      <c r="M42" s="1">
        <v>1.1811611498080032</v>
      </c>
    </row>
    <row r="43" spans="1:13" x14ac:dyDescent="0.2">
      <c r="A43" t="s">
        <v>40</v>
      </c>
      <c r="B43" t="s">
        <v>91</v>
      </c>
      <c r="C43" t="s">
        <v>40</v>
      </c>
      <c r="D43">
        <v>6886834</v>
      </c>
      <c r="E43" t="b">
        <f>C43=A43</f>
        <v>1</v>
      </c>
      <c r="F43" s="1">
        <f t="shared" si="0"/>
        <v>9.0800264754372328</v>
      </c>
      <c r="G43" s="1">
        <f t="shared" si="1"/>
        <v>8.0026475437232847E-2</v>
      </c>
      <c r="H43">
        <f t="shared" si="2"/>
        <v>9</v>
      </c>
      <c r="I43">
        <f t="shared" si="3"/>
        <v>9.4868329805051381</v>
      </c>
      <c r="J43" t="b">
        <f t="shared" si="4"/>
        <v>0</v>
      </c>
      <c r="K43">
        <f t="shared" si="5"/>
        <v>9</v>
      </c>
      <c r="M43" s="1">
        <v>9.1120262815392223</v>
      </c>
    </row>
    <row r="44" spans="1:13" x14ac:dyDescent="0.2">
      <c r="A44" t="s">
        <v>41</v>
      </c>
      <c r="B44" t="s">
        <v>92</v>
      </c>
      <c r="C44" t="s">
        <v>41</v>
      </c>
      <c r="D44">
        <v>29360759</v>
      </c>
      <c r="E44" t="b">
        <f>C44=A44</f>
        <v>1</v>
      </c>
      <c r="F44" s="1">
        <f t="shared" si="0"/>
        <v>38.711034571028144</v>
      </c>
      <c r="G44" s="1">
        <f t="shared" si="1"/>
        <v>0.7110345710281436</v>
      </c>
      <c r="H44">
        <f t="shared" si="2"/>
        <v>39</v>
      </c>
      <c r="I44">
        <f t="shared" si="3"/>
        <v>38.496753109840313</v>
      </c>
      <c r="J44" t="b">
        <f t="shared" si="4"/>
        <v>1</v>
      </c>
      <c r="K44">
        <f t="shared" si="5"/>
        <v>39</v>
      </c>
      <c r="M44" s="1">
        <v>38.847459900142688</v>
      </c>
    </row>
    <row r="45" spans="1:13" x14ac:dyDescent="0.2">
      <c r="A45" t="s">
        <v>42</v>
      </c>
      <c r="B45" t="s">
        <v>93</v>
      </c>
      <c r="C45" t="s">
        <v>42</v>
      </c>
      <c r="D45">
        <v>3249879</v>
      </c>
      <c r="E45" t="b">
        <f>C45=A45</f>
        <v>1</v>
      </c>
      <c r="F45" s="1">
        <f t="shared" si="0"/>
        <v>4.2848408081227856</v>
      </c>
      <c r="G45" s="1">
        <f t="shared" si="1"/>
        <v>0.28484080812278556</v>
      </c>
      <c r="H45">
        <f t="shared" si="2"/>
        <v>4</v>
      </c>
      <c r="I45">
        <f t="shared" si="3"/>
        <v>4.4721359549995796</v>
      </c>
      <c r="J45" t="b">
        <f t="shared" si="4"/>
        <v>0</v>
      </c>
      <c r="K45">
        <f t="shared" si="5"/>
        <v>4</v>
      </c>
      <c r="M45" s="1">
        <v>4.2999414331494563</v>
      </c>
    </row>
    <row r="46" spans="1:13" x14ac:dyDescent="0.2">
      <c r="A46" t="s">
        <v>44</v>
      </c>
      <c r="B46" t="s">
        <v>95</v>
      </c>
      <c r="C46" t="s">
        <v>44</v>
      </c>
      <c r="D46">
        <v>623347</v>
      </c>
      <c r="E46" t="b">
        <f>C46=A46</f>
        <v>1</v>
      </c>
      <c r="F46" s="1">
        <f t="shared" si="0"/>
        <v>0.82185911020715363</v>
      </c>
      <c r="G46" s="1">
        <f t="shared" si="1"/>
        <v>0.82185911020715363</v>
      </c>
      <c r="H46">
        <f t="shared" si="2"/>
        <v>1</v>
      </c>
      <c r="I46">
        <f t="shared" si="3"/>
        <v>0</v>
      </c>
      <c r="J46" t="b">
        <f t="shared" si="4"/>
        <v>1</v>
      </c>
      <c r="K46">
        <f t="shared" si="5"/>
        <v>1</v>
      </c>
      <c r="M46" s="1">
        <v>0.82475550398319886</v>
      </c>
    </row>
    <row r="47" spans="1:13" x14ac:dyDescent="0.2">
      <c r="A47" t="s">
        <v>43</v>
      </c>
      <c r="B47" t="s">
        <v>94</v>
      </c>
      <c r="C47" t="s">
        <v>43</v>
      </c>
      <c r="D47">
        <v>8590563</v>
      </c>
      <c r="E47" t="b">
        <f>C47=A47</f>
        <v>1</v>
      </c>
      <c r="F47" s="1">
        <f t="shared" si="0"/>
        <v>11.326327813173876</v>
      </c>
      <c r="G47" s="1">
        <f t="shared" si="1"/>
        <v>0.32632781317387582</v>
      </c>
      <c r="H47">
        <f t="shared" si="2"/>
        <v>11</v>
      </c>
      <c r="I47">
        <f t="shared" si="3"/>
        <v>11.489125293076057</v>
      </c>
      <c r="J47" t="b">
        <f t="shared" si="4"/>
        <v>0</v>
      </c>
      <c r="K47">
        <f t="shared" si="5"/>
        <v>11</v>
      </c>
      <c r="M47" s="1">
        <v>11.366244028710206</v>
      </c>
    </row>
    <row r="48" spans="1:13" x14ac:dyDescent="0.2">
      <c r="A48" t="s">
        <v>45</v>
      </c>
      <c r="B48" t="s">
        <v>96</v>
      </c>
      <c r="C48" t="s">
        <v>45</v>
      </c>
      <c r="D48">
        <v>7693612</v>
      </c>
      <c r="E48" t="b">
        <f>C48=A48</f>
        <v>1</v>
      </c>
      <c r="F48" s="1">
        <f t="shared" si="0"/>
        <v>10.143732323407475</v>
      </c>
      <c r="G48" s="1">
        <f t="shared" si="1"/>
        <v>0.14373232340747499</v>
      </c>
      <c r="H48">
        <f t="shared" si="2"/>
        <v>10</v>
      </c>
      <c r="I48">
        <f t="shared" si="3"/>
        <v>10.488088481701515</v>
      </c>
      <c r="J48" t="b">
        <f t="shared" si="4"/>
        <v>0</v>
      </c>
      <c r="K48">
        <f t="shared" si="5"/>
        <v>10</v>
      </c>
      <c r="M48" s="1">
        <v>10.179480838940728</v>
      </c>
    </row>
    <row r="49" spans="1:13" x14ac:dyDescent="0.2">
      <c r="A49" t="s">
        <v>46</v>
      </c>
      <c r="B49" t="s">
        <v>98</v>
      </c>
      <c r="C49" t="s">
        <v>46</v>
      </c>
      <c r="D49">
        <v>1784787</v>
      </c>
      <c r="E49" t="b">
        <f>C49=A49</f>
        <v>1</v>
      </c>
      <c r="F49" s="1">
        <f t="shared" si="0"/>
        <v>2.3531732016505975</v>
      </c>
      <c r="G49" s="1">
        <f t="shared" si="1"/>
        <v>0.35317320165059751</v>
      </c>
      <c r="H49">
        <f t="shared" si="2"/>
        <v>2</v>
      </c>
      <c r="I49">
        <f t="shared" si="3"/>
        <v>2.4494897427831779</v>
      </c>
      <c r="J49" t="b">
        <f t="shared" si="4"/>
        <v>0</v>
      </c>
      <c r="K49">
        <f t="shared" si="5"/>
        <v>2</v>
      </c>
      <c r="M49" s="1">
        <v>2.3614662486346472</v>
      </c>
    </row>
    <row r="50" spans="1:13" x14ac:dyDescent="0.2">
      <c r="A50" t="s">
        <v>47</v>
      </c>
      <c r="B50" t="s">
        <v>97</v>
      </c>
      <c r="C50" t="s">
        <v>47</v>
      </c>
      <c r="D50">
        <v>5832655</v>
      </c>
      <c r="E50" t="b">
        <f>C50=A50</f>
        <v>1</v>
      </c>
      <c r="F50" s="1">
        <f t="shared" si="0"/>
        <v>7.6901318983572642</v>
      </c>
      <c r="G50" s="1">
        <f t="shared" si="1"/>
        <v>0.69013189835726418</v>
      </c>
      <c r="H50">
        <f t="shared" si="2"/>
        <v>8</v>
      </c>
      <c r="I50">
        <f t="shared" si="3"/>
        <v>7.4833147735478827</v>
      </c>
      <c r="J50" t="b">
        <f t="shared" si="4"/>
        <v>1</v>
      </c>
      <c r="K50">
        <f t="shared" si="5"/>
        <v>8</v>
      </c>
      <c r="M50" s="1">
        <v>7.7172334415423913</v>
      </c>
    </row>
    <row r="51" spans="1:13" x14ac:dyDescent="0.2">
      <c r="A51" t="s">
        <v>48</v>
      </c>
      <c r="B51" t="s">
        <v>99</v>
      </c>
      <c r="C51" t="s">
        <v>48</v>
      </c>
      <c r="D51">
        <v>582328</v>
      </c>
      <c r="E51" t="b">
        <f>C51=A51</f>
        <v>1</v>
      </c>
      <c r="F51" s="1">
        <f t="shared" si="0"/>
        <v>0.76777713204477016</v>
      </c>
      <c r="G51" s="1">
        <f t="shared" si="1"/>
        <v>0.76777713204477016</v>
      </c>
      <c r="H51">
        <f t="shared" si="2"/>
        <v>1</v>
      </c>
      <c r="I51">
        <f t="shared" si="3"/>
        <v>0</v>
      </c>
      <c r="J51" t="b">
        <f t="shared" si="4"/>
        <v>1</v>
      </c>
      <c r="K51">
        <f t="shared" si="5"/>
        <v>1</v>
      </c>
      <c r="M51" s="1">
        <v>0.77048293025157455</v>
      </c>
    </row>
    <row r="53" spans="1:13" x14ac:dyDescent="0.2">
      <c r="H53">
        <f>SUM(H2:H51)</f>
        <v>433</v>
      </c>
      <c r="K53">
        <f>SUM(K2:K51)</f>
        <v>435</v>
      </c>
    </row>
  </sheetData>
  <sortState xmlns:xlrd2="http://schemas.microsoft.com/office/spreadsheetml/2017/richdata2" ref="A2:E51">
    <sortCondition ref="B2:B5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2020-12-30T20:04:31Z</dcterms:created>
  <dcterms:modified xsi:type="dcterms:W3CDTF">2020-12-31T00:49:09Z</dcterms:modified>
</cp:coreProperties>
</file>