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ematics\Amiga 300\Daughterboard\"/>
    </mc:Choice>
  </mc:AlternateContent>
  <xr:revisionPtr revIDLastSave="0" documentId="8_{58050DEB-F3F5-43D0-A841-503E66160A87}" xr6:coauthVersionLast="47" xr6:coauthVersionMax="47" xr10:uidLastSave="{00000000-0000-0000-0000-000000000000}"/>
  <bookViews>
    <workbookView xWindow="-120" yWindow="-120" windowWidth="38640" windowHeight="21120" xr2:uid="{EA1F2144-0C3C-4C88-817D-9FCDBE97D27A}"/>
  </bookViews>
  <sheets>
    <sheet name="Daughterboard" sheetId="2" r:id="rId1"/>
    <sheet name="Sheet1" sheetId="1" r:id="rId2"/>
  </sheets>
  <definedNames>
    <definedName name="ExternalData_1" localSheetId="0" hidden="1">Daughterboard!$A$1:$H$21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F9418A-7981-4140-BE5B-B41B12418DA1}" keepAlive="1" name="Query - Daughterboard" description="Connection to the 'Daughterboard' query in the workbook." type="5" refreshedVersion="7" background="1" saveData="1">
    <dbPr connection="Provider=Microsoft.Mashup.OleDb.1;Data Source=$Workbook$;Location=Daughterboard;Extended Properties=&quot;&quot;" command="SELECT * FROM [Daughterboard]"/>
  </connection>
</connections>
</file>

<file path=xl/sharedStrings.xml><?xml version="1.0" encoding="utf-8"?>
<sst xmlns="http://schemas.openxmlformats.org/spreadsheetml/2006/main" count="186" uniqueCount="96">
  <si>
    <t>Id</t>
  </si>
  <si>
    <t>Designator</t>
  </si>
  <si>
    <t>Package</t>
  </si>
  <si>
    <t>Quantity</t>
  </si>
  <si>
    <t>Designation</t>
  </si>
  <si>
    <t>CN752,CN751</t>
  </si>
  <si>
    <t/>
  </si>
  <si>
    <t>C751</t>
  </si>
  <si>
    <t>CP_Radial_D8.0mm_P5.00mm</t>
  </si>
  <si>
    <t>22uF 16V</t>
  </si>
  <si>
    <t>CN755,CN754</t>
  </si>
  <si>
    <t>RP752,RP753,RP754,RP755,RP756</t>
  </si>
  <si>
    <t>R_Array_SIP10</t>
  </si>
  <si>
    <t>1K</t>
  </si>
  <si>
    <t>C458,C752,C753,C754,C849</t>
  </si>
  <si>
    <t>C_Disc_D7.0mm_W2.5mm_P5.00mm</t>
  </si>
  <si>
    <t>0.22uF</t>
  </si>
  <si>
    <t>CN451,CN452</t>
  </si>
  <si>
    <t>Video Slot</t>
  </si>
  <si>
    <t>CN602,CN603,CN601,CN600</t>
  </si>
  <si>
    <t>Zorro-III</t>
  </si>
  <si>
    <t>R601,R603</t>
  </si>
  <si>
    <t>Resistor</t>
  </si>
  <si>
    <t>470</t>
  </si>
  <si>
    <t>C602,C603,C601,C600</t>
  </si>
  <si>
    <t>CP_Axial_L21.0mm_D8.0mm_P28.00mm_Horizontal</t>
  </si>
  <si>
    <t>220uF 16V</t>
  </si>
  <si>
    <t>R602,R600</t>
  </si>
  <si>
    <t>U600</t>
  </si>
  <si>
    <t>DIP-14_W7.62mm_Socket</t>
  </si>
  <si>
    <t>74HCT32</t>
  </si>
  <si>
    <t>C784,C785,C788,C786,C787,C789,C790,C793,C794,C792,C795,C756,C757,C758,C759,C760,C761,C762,C763,C764,C765,C766,C767,C768,C769,C770,C771,C772,C773,C774,C775,C776,C777,C778,C779,C780,C781,C782,C783,C791,C796,C797,C798,C799</t>
  </si>
  <si>
    <t>C_Rect_L4.6mm_W2.0mm_P2.50mm_MKS02_FKP02</t>
  </si>
  <si>
    <t>1000pF</t>
  </si>
  <si>
    <t>U601</t>
  </si>
  <si>
    <t>DIP-14_W7.62mm</t>
  </si>
  <si>
    <t>RP608</t>
  </si>
  <si>
    <t>R_Array_SIP6</t>
  </si>
  <si>
    <t>220/330</t>
  </si>
  <si>
    <t>RP603,RP602,RP604,RP605,RP606,RP607</t>
  </si>
  <si>
    <t>C1,C604,C606</t>
  </si>
  <si>
    <t>C_Axial_L5.1mm_D3.1mm_P7.50mm_Horizontal</t>
  </si>
  <si>
    <t>0.1uF</t>
  </si>
  <si>
    <t>RP611</t>
  </si>
  <si>
    <t>RP751</t>
  </si>
  <si>
    <t>4.7k</t>
  </si>
  <si>
    <t>U1</t>
  </si>
  <si>
    <t>74F74</t>
  </si>
  <si>
    <t>U1,U601U600</t>
  </si>
  <si>
    <t>URL</t>
  </si>
  <si>
    <t>DIP Socket</t>
  </si>
  <si>
    <t>ISA 8 Bit Connector</t>
  </si>
  <si>
    <t>ISA 16 Bit Extended Connector</t>
  </si>
  <si>
    <t>Part Number</t>
  </si>
  <si>
    <t>4610X-104-221/331LF</t>
  </si>
  <si>
    <t>4606X-104-221/331L</t>
  </si>
  <si>
    <t>https://www.mouser.co.uk/ProductDetail/Bourns/4606X-104-221-331L?qs=LaphGdK53R62nJP%252Bgwdp0w%3D%3D</t>
  </si>
  <si>
    <t>Unit Price</t>
  </si>
  <si>
    <t>Total Cost</t>
  </si>
  <si>
    <t>Standard Card Edge Connectors 36 Position</t>
  </si>
  <si>
    <t>2-5530843-7</t>
  </si>
  <si>
    <t>https://www.mouser.co.uk/ProductDetail/TE-Connectivity/2-5530843-7?qs=D%2FjeFm%2FW2iQ%2FxNvh55mqEQ%3D%3D</t>
  </si>
  <si>
    <t>6-5530843-5</t>
  </si>
  <si>
    <t>Standard Card Edge Connectors 100 VRT 062DP</t>
  </si>
  <si>
    <t>Standard Card Edge Connectors 36 VRT 036DP</t>
  </si>
  <si>
    <t>https://www.mouser.co.uk/ProductDetail/TE-Connectivity/6-5530843-5?qs=X1mjqRbeMc4evMKvgkFEjA%3D%3D</t>
  </si>
  <si>
    <t xml:space="preserve">
Standard Card Edge Connectors CONN SEC II 100POS 100C/L</t>
  </si>
  <si>
    <t>2-5530843-2</t>
  </si>
  <si>
    <t>https://www.mouser.co.uk/ProductDetail/TE-Connectivity-AMP/2-5530843-2?qs=sGAEpiMZZMukxKgYRb08uNw6NuR7wjr%252BzMa4izA956o%3D</t>
  </si>
  <si>
    <t xml:space="preserve">
ECA-1CEN220</t>
  </si>
  <si>
    <t>https://www.mouser.co.uk/ProductDetail/Panasonic/ECA-1CEN220?qs=sGAEpiMZZMvwFf0viD3Y3aIBM0HM%252BH7xqru0Tbltoeo%3D</t>
  </si>
  <si>
    <t>4610M-101-102LF</t>
  </si>
  <si>
    <t>https://www.mouser.co.uk/ProductDetail/Bourns/4610M-101-102LF?qs=1EuqX6V5ZrfAKLDENGAusw%3D%3D</t>
  </si>
  <si>
    <t xml:space="preserve">
4610H-101-472LF</t>
  </si>
  <si>
    <t>https://www.mouser.co.uk/ProductDetail/Bourns/4610H-101-472LF?qs=QW4jRO6c0NMeQaO%252BEgHUiw%3D%3D</t>
  </si>
  <si>
    <t xml:space="preserve">
4606M-101-102LF</t>
  </si>
  <si>
    <t>https://www.mouser.co.uk/ProductDetail/Bourns/4606M-101-102LF?qs=5DXzRwmrLHFQqRAYa1Gabg%3D%3D</t>
  </si>
  <si>
    <t>SFR2500004700JA500</t>
  </si>
  <si>
    <t>https://www.mouser.co.uk/ProductDetail/Vishay-BC-Components/SFR2500004700JA500?qs=sGAEpiMZZMsxiS4eJwGuBsiJNdA%252B9Fd9w%252BWf%2Fvw%252Bn2c%3D</t>
  </si>
  <si>
    <t>MRS16000C1001FC100</t>
  </si>
  <si>
    <t>https://www.mouser.co.uk/ProductDetail/Vishay-BC-Components/MRS16000C1001FC100?qs=H30XFsNYD%2FFkwG5feJdbgw%3D%3D</t>
  </si>
  <si>
    <t xml:space="preserve">
A224K20X7RF5UAAP</t>
  </si>
  <si>
    <t>https://www.mouser.co.uk/ProductDetail/Vishay-BC-Components/A224K20X7RF5UAAP?qs=DPoM0jnrROXGL5u3LT1z6Q%3D%3D</t>
  </si>
  <si>
    <t>A102K15X7RF5UAAP</t>
  </si>
  <si>
    <t>https://www.mouser.co.uk/ProductDetail/Vishay-BC-Components/A102K15X7RF5UAAP?qs=DPoM0jnrROX%2F2dhsu2zh%252Bg%3D%3D</t>
  </si>
  <si>
    <t>MAL203135221E3</t>
  </si>
  <si>
    <t>https://www.mouser.co.uk/ProductDetail/Vishay-BC-Components/MAL203135221E3?qs=4T%252B5yYZyZYdCTfsAS92uLQ%3D%3D</t>
  </si>
  <si>
    <t xml:space="preserve">
110-43-314-41-001000</t>
  </si>
  <si>
    <t>https://www.mouser.co.uk/ProductDetail/Mill-Max/110-43-314-41-001000?qs=YW4OkVwgsvIOJfZQG89gzQ%3D%3D</t>
  </si>
  <si>
    <t>A104K15X7RH5UAAP</t>
  </si>
  <si>
    <t>CD74HCT32EE4</t>
  </si>
  <si>
    <t>https://www.mouser.co.uk/ProductDetail/Texas-Instruments/CD74HCT32EE4?qs=xFfolx0DHx2nbN4wbr6qGA%3D%3D</t>
  </si>
  <si>
    <t>SN7407N</t>
  </si>
  <si>
    <t>https://www.mouser.co.uk/ProductDetail/Texas-Instruments/SN7407N?qs=sGAEpiMZZMv0NwlthflBi6R2CPM2cSOQ</t>
  </si>
  <si>
    <t>SN74F74N</t>
  </si>
  <si>
    <t>https://www.mouser.co.uk/ProductDetail/Texas-Instruments/SN74F74N?qs=AMJt07B76usrBxFudkVwtw%3D%3D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</si>
</sst>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9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2" fillId="0" borderId="0" xfId="2" applyNumberFormat="1"/>
    <xf numFmtId="169" fontId="0" fillId="0" borderId="0" xfId="0" applyNumberFormat="1"/>
    <xf numFmtId="44" fontId="0" fillId="0" borderId="0" xfId="1" applyFont="1"/>
    <xf numFmtId="0" fontId="2" fillId="0" borderId="0" xfId="2"/>
    <xf numFmtId="0" fontId="0" fillId="0" borderId="0" xfId="0" applyNumberFormat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13">
    <dxf>
      <numFmt numFmtId="169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9" formatCode="&quot;£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64A75D-8202-487A-889D-247AB30BA53C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Id" tableColumnId="1"/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E7117A-E393-47C8-B6B7-15DE8D8B747E}" name="Daughterboard" displayName="Daughterboard" ref="A1:I22" tableType="queryTable" totalsRowCount="1">
  <autoFilter ref="A1:I21" xr:uid="{66E7117A-E393-47C8-B6B7-15DE8D8B747E}"/>
  <tableColumns count="9">
    <tableColumn id="1" xr3:uid="{1414A47F-41BD-4785-9FBF-EFFB53380C6A}" uniqueName="1" name="Id" queryTableFieldId="1"/>
    <tableColumn id="2" xr3:uid="{7DDFD89B-3020-4744-B70C-608D7D0D5334}" uniqueName="2" name="Designator" queryTableFieldId="2" dataDxfId="12" totalsRowDxfId="6"/>
    <tableColumn id="3" xr3:uid="{66906643-655B-498F-BC9B-3892ED4DFB34}" uniqueName="3" name="Package" queryTableFieldId="3" dataDxfId="11" totalsRowDxfId="5"/>
    <tableColumn id="4" xr3:uid="{829CEC98-514F-451E-8F48-E01090ED8230}" uniqueName="4" name="Quantity" queryTableFieldId="4"/>
    <tableColumn id="5" xr3:uid="{A0518FBF-889B-4179-A601-CDBB8E7154A4}" uniqueName="5" name="Designation" queryTableFieldId="5" dataDxfId="10" totalsRowDxfId="4"/>
    <tableColumn id="6" xr3:uid="{A436A4FD-06B9-4233-BCBE-964A823AF9FC}" uniqueName="6" name="Part Number" queryTableFieldId="6" dataDxfId="9" totalsRowDxfId="3"/>
    <tableColumn id="7" xr3:uid="{731E1707-AB09-400D-A3AE-F96028754800}" uniqueName="7" name="URL" queryTableFieldId="7" dataDxfId="8" totalsRowDxfId="2"/>
    <tableColumn id="8" xr3:uid="{77A12CBC-D638-4757-968F-79E4AFABDD30}" uniqueName="8" name="Unit Price" queryTableFieldId="8" totalsRowDxfId="1" dataCellStyle="Currency" totalsRowCellStyle="Currency"/>
    <tableColumn id="9" xr3:uid="{64267CD0-7A4F-4AD2-9DA2-A4874E674EFA}" uniqueName="9" name="Total Cost" totalsRowFunction="custom" queryTableFieldId="9" dataDxfId="7" totalsRowDxfId="0">
      <calculatedColumnFormula>Daughterboard[[#This Row],[Unit Price]]*Daughterboard[[#This Row],[Quantity]]</calculatedColumnFormula>
      <totalsRowFormula>SUM(Daughterboard[Total Cost])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uk/ProductDetail/Bourns/4610M-101-102LF?qs=1EuqX6V5ZrfAKLDENGAusw%3D%3D" TargetMode="External"/><Relationship Id="rId13" Type="http://schemas.openxmlformats.org/officeDocument/2006/relationships/hyperlink" Target="https://www.mouser.co.uk/ProductDetail/Vishay-BC-Components/A224K20X7RF5UAAP?qs=DPoM0jnrROXGL5u3LT1z6Q%3D%3D" TargetMode="External"/><Relationship Id="rId18" Type="http://schemas.openxmlformats.org/officeDocument/2006/relationships/hyperlink" Target="https://www.mouser.co.uk/ProductDetail/Texas-Instruments/SN7407N?qs=sGAEpiMZZMv0NwlthflBi6R2CPM2cSOQ" TargetMode="External"/><Relationship Id="rId3" Type="http://schemas.openxmlformats.org/officeDocument/2006/relationships/hyperlink" Target="https://www.mouser.co.uk/ProductDetail/TE-Connectivity/2-5530843-7?qs=D%2FjeFm%2FW2iQ%2FxNvh55mqEQ%3D%3D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mouser.co.uk/ProductDetail/Panasonic/ECA-1CEN220?qs=sGAEpiMZZMvwFf0viD3Y3aIBM0HM%252BH7xqru0Tbltoeo%3D" TargetMode="External"/><Relationship Id="rId12" Type="http://schemas.openxmlformats.org/officeDocument/2006/relationships/hyperlink" Target="https://www.mouser.co.uk/ProductDetail/Vishay-BC-Components/MRS16000C1001FC100?qs=H30XFsNYD%2FFkwG5feJdbgw%3D%3D" TargetMode="External"/><Relationship Id="rId17" Type="http://schemas.openxmlformats.org/officeDocument/2006/relationships/hyperlink" Target="https://www.mouser.co.uk/ProductDetail/Texas-Instruments/CD74HCT32EE4?qs=xFfolx0DHx2nbN4wbr6qGA%3D%3D" TargetMode="External"/><Relationship Id="rId2" Type="http://schemas.openxmlformats.org/officeDocument/2006/relationships/hyperlink" Target="https://www.mouser.co.uk/ProductDetail/Bourns/4606X-104-221-331L?qs=LaphGdK53R62nJP%252Bgwdp0w%3D%3D" TargetMode="External"/><Relationship Id="rId16" Type="http://schemas.openxmlformats.org/officeDocument/2006/relationships/hyperlink" Target="https://www.mouser.co.uk/ProductDetail/Mill-Max/110-43-314-41-001000?qs=YW4OkVwgsvIOJfZQG89gzQ%3D%3D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.uk/ProductDetail/Bourns/4606X-104-221-331L?qs=LaphGdK53R62nJP%252Bgwdp0w%3D%3D" TargetMode="External"/><Relationship Id="rId6" Type="http://schemas.openxmlformats.org/officeDocument/2006/relationships/hyperlink" Target="https://www.mouser.co.uk/ProductDetail/TE-Connectivity-AMP/2-5530843-2?qs=sGAEpiMZZMukxKgYRb08uNw6NuR7wjr%252BzMa4izA956o%3D" TargetMode="External"/><Relationship Id="rId11" Type="http://schemas.openxmlformats.org/officeDocument/2006/relationships/hyperlink" Target="https://www.mouser.co.uk/ProductDetail/Vishay-BC-Components/SFR2500004700JA500?qs=sGAEpiMZZMsxiS4eJwGuBsiJNdA%252B9Fd9w%252BWf%2Fvw%252Bn2c%3D" TargetMode="External"/><Relationship Id="rId5" Type="http://schemas.openxmlformats.org/officeDocument/2006/relationships/hyperlink" Target="https://www.mouser.co.uk/ProductDetail/TE-Connectivity/6-5530843-5?qs=X1mjqRbeMc4evMKvgkFEjA%3D%3D" TargetMode="External"/><Relationship Id="rId15" Type="http://schemas.openxmlformats.org/officeDocument/2006/relationships/hyperlink" Target="https://www.mouser.co.uk/ProductDetail/Vishay-BC-Components/MAL203135221E3?qs=4T%252B5yYZyZYdCTfsAS92uLQ%3D%3D" TargetMode="External"/><Relationship Id="rId10" Type="http://schemas.openxmlformats.org/officeDocument/2006/relationships/hyperlink" Target="https://www.mouser.co.uk/ProductDetail/Bourns/4606M-101-102LF?qs=5DXzRwmrLHFQqRAYa1Gabg%3D%3D" TargetMode="External"/><Relationship Id="rId19" Type="http://schemas.openxmlformats.org/officeDocument/2006/relationships/hyperlink" Target="https://www.mouser.co.uk/ProductDetail/Texas-Instruments/SN74F74N?qs=AMJt07B76usrBxFudkVwtw%3D%3D" TargetMode="External"/><Relationship Id="rId4" Type="http://schemas.openxmlformats.org/officeDocument/2006/relationships/hyperlink" Target="https://www.mouser.co.uk/ProductDetail/TE-Connectivity/2-5530843-7?qs=D%2FjeFm%2FW2iQ%2FxNvh55mqEQ%3D%3D" TargetMode="External"/><Relationship Id="rId9" Type="http://schemas.openxmlformats.org/officeDocument/2006/relationships/hyperlink" Target="https://www.mouser.co.uk/ProductDetail/Bourns/4610H-101-472LF?qs=QW4jRO6c0NMeQaO%252BEgHUiw%3D%3D" TargetMode="External"/><Relationship Id="rId14" Type="http://schemas.openxmlformats.org/officeDocument/2006/relationships/hyperlink" Target="https://www.mouser.co.uk/ProductDetail/Vishay-BC-Components/A102K15X7RF5UAAP?qs=DPoM0jnrROX%2F2dhsu2zh%252B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2C49-7224-4621-A9C5-85A0E0923EBF}">
  <dimension ref="A1:I22"/>
  <sheetViews>
    <sheetView tabSelected="1" workbookViewId="0">
      <selection activeCell="H22" sqref="H22"/>
    </sheetView>
  </sheetViews>
  <sheetFormatPr defaultRowHeight="15" x14ac:dyDescent="0.25"/>
  <cols>
    <col min="1" max="1" width="5" bestFit="1" customWidth="1"/>
    <col min="2" max="2" width="81.140625" bestFit="1" customWidth="1"/>
    <col min="3" max="3" width="56.28515625" customWidth="1"/>
    <col min="4" max="4" width="11" bestFit="1" customWidth="1"/>
    <col min="5" max="5" width="20" bestFit="1" customWidth="1"/>
    <col min="6" max="6" width="19.5703125" bestFit="1" customWidth="1"/>
    <col min="7" max="7" width="11.140625" bestFit="1" customWidth="1"/>
    <col min="8" max="8" width="2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  <c r="G1" t="s">
        <v>49</v>
      </c>
      <c r="H1" t="s">
        <v>57</v>
      </c>
      <c r="I1" t="s">
        <v>58</v>
      </c>
    </row>
    <row r="2" spans="1:9" x14ac:dyDescent="0.25">
      <c r="A2">
        <v>1</v>
      </c>
      <c r="B2" s="1" t="s">
        <v>5</v>
      </c>
      <c r="C2" s="1" t="s">
        <v>63</v>
      </c>
      <c r="D2">
        <v>2</v>
      </c>
      <c r="E2" s="1" t="s">
        <v>51</v>
      </c>
      <c r="F2" s="1" t="s">
        <v>62</v>
      </c>
      <c r="G2" s="6" t="s">
        <v>65</v>
      </c>
      <c r="H2" s="5">
        <v>3.18</v>
      </c>
      <c r="I2" s="4">
        <f>Daughterboard[[#This Row],[Unit Price]]*Daughterboard[[#This Row],[Quantity]]</f>
        <v>6.36</v>
      </c>
    </row>
    <row r="3" spans="1:9" ht="30" x14ac:dyDescent="0.25">
      <c r="A3">
        <v>2</v>
      </c>
      <c r="B3" s="1" t="s">
        <v>7</v>
      </c>
      <c r="C3" s="1" t="s">
        <v>8</v>
      </c>
      <c r="D3">
        <v>1</v>
      </c>
      <c r="E3" s="1" t="s">
        <v>9</v>
      </c>
      <c r="F3" s="7" t="s">
        <v>69</v>
      </c>
      <c r="G3" s="3" t="s">
        <v>70</v>
      </c>
      <c r="H3" s="5">
        <v>0.26900000000000002</v>
      </c>
      <c r="I3" s="4">
        <f>Daughterboard[[#This Row],[Unit Price]]*Daughterboard[[#This Row],[Quantity]]</f>
        <v>0.26900000000000002</v>
      </c>
    </row>
    <row r="4" spans="1:9" x14ac:dyDescent="0.25">
      <c r="A4">
        <v>3</v>
      </c>
      <c r="B4" s="1" t="s">
        <v>10</v>
      </c>
      <c r="C4" s="1" t="s">
        <v>64</v>
      </c>
      <c r="D4">
        <v>2</v>
      </c>
      <c r="E4" s="1" t="s">
        <v>52</v>
      </c>
      <c r="F4" s="1" t="s">
        <v>60</v>
      </c>
      <c r="G4" s="3" t="s">
        <v>61</v>
      </c>
      <c r="H4" s="5">
        <v>2.14</v>
      </c>
      <c r="I4" s="4">
        <f>Daughterboard[[#This Row],[Unit Price]]*Daughterboard[[#This Row],[Quantity]]</f>
        <v>4.28</v>
      </c>
    </row>
    <row r="5" spans="1:9" x14ac:dyDescent="0.25">
      <c r="A5">
        <v>4</v>
      </c>
      <c r="B5" s="1" t="s">
        <v>11</v>
      </c>
      <c r="C5" s="1" t="s">
        <v>12</v>
      </c>
      <c r="D5">
        <v>5</v>
      </c>
      <c r="E5" s="1" t="s">
        <v>13</v>
      </c>
      <c r="F5" s="1" t="s">
        <v>71</v>
      </c>
      <c r="G5" s="3" t="s">
        <v>72</v>
      </c>
      <c r="H5" s="5">
        <v>0.46899999999999997</v>
      </c>
      <c r="I5" s="4">
        <f>Daughterboard[[#This Row],[Unit Price]]*Daughterboard[[#This Row],[Quantity]]</f>
        <v>2.3449999999999998</v>
      </c>
    </row>
    <row r="6" spans="1:9" ht="30" x14ac:dyDescent="0.25">
      <c r="A6">
        <v>5</v>
      </c>
      <c r="B6" s="1" t="s">
        <v>14</v>
      </c>
      <c r="C6" s="1" t="s">
        <v>15</v>
      </c>
      <c r="D6">
        <v>5</v>
      </c>
      <c r="E6" s="1" t="s">
        <v>16</v>
      </c>
      <c r="F6" s="7" t="s">
        <v>81</v>
      </c>
      <c r="G6" s="3" t="s">
        <v>82</v>
      </c>
      <c r="H6" s="5">
        <v>0.42</v>
      </c>
      <c r="I6" s="4">
        <f>Daughterboard[[#This Row],[Unit Price]]*Daughterboard[[#This Row],[Quantity]]</f>
        <v>2.1</v>
      </c>
    </row>
    <row r="7" spans="1:9" x14ac:dyDescent="0.25">
      <c r="A7">
        <v>6</v>
      </c>
      <c r="B7" s="1" t="s">
        <v>17</v>
      </c>
      <c r="C7" s="1" t="s">
        <v>59</v>
      </c>
      <c r="D7">
        <v>2</v>
      </c>
      <c r="E7" s="1" t="s">
        <v>18</v>
      </c>
      <c r="F7" s="1" t="s">
        <v>60</v>
      </c>
      <c r="G7" s="3" t="s">
        <v>61</v>
      </c>
      <c r="H7" s="5">
        <v>2.14</v>
      </c>
      <c r="I7" s="4">
        <f>Daughterboard[[#This Row],[Unit Price]]*Daughterboard[[#This Row],[Quantity]]</f>
        <v>4.28</v>
      </c>
    </row>
    <row r="8" spans="1:9" ht="30" x14ac:dyDescent="0.25">
      <c r="A8">
        <v>7</v>
      </c>
      <c r="B8" s="1" t="s">
        <v>19</v>
      </c>
      <c r="C8" s="7" t="s">
        <v>66</v>
      </c>
      <c r="D8">
        <v>4</v>
      </c>
      <c r="E8" s="1" t="s">
        <v>20</v>
      </c>
      <c r="F8" s="1" t="s">
        <v>67</v>
      </c>
      <c r="G8" s="3" t="s">
        <v>68</v>
      </c>
      <c r="H8" s="5">
        <v>6.41</v>
      </c>
      <c r="I8" s="4">
        <f>Daughterboard[[#This Row],[Unit Price]]*Daughterboard[[#This Row],[Quantity]]</f>
        <v>25.64</v>
      </c>
    </row>
    <row r="9" spans="1:9" x14ac:dyDescent="0.25">
      <c r="A9">
        <v>8</v>
      </c>
      <c r="B9" s="1" t="s">
        <v>21</v>
      </c>
      <c r="C9" s="1" t="s">
        <v>22</v>
      </c>
      <c r="D9">
        <v>2</v>
      </c>
      <c r="E9" s="1" t="s">
        <v>23</v>
      </c>
      <c r="F9" s="1" t="s">
        <v>77</v>
      </c>
      <c r="G9" s="3" t="s">
        <v>78</v>
      </c>
      <c r="H9" s="5">
        <v>0.1</v>
      </c>
      <c r="I9" s="4">
        <f>Daughterboard[[#This Row],[Unit Price]]*Daughterboard[[#This Row],[Quantity]]</f>
        <v>0.2</v>
      </c>
    </row>
    <row r="10" spans="1:9" x14ac:dyDescent="0.25">
      <c r="A10">
        <v>9</v>
      </c>
      <c r="B10" s="1" t="s">
        <v>24</v>
      </c>
      <c r="C10" s="1" t="s">
        <v>25</v>
      </c>
      <c r="D10">
        <v>4</v>
      </c>
      <c r="E10" s="1" t="s">
        <v>26</v>
      </c>
      <c r="F10" s="1" t="s">
        <v>85</v>
      </c>
      <c r="G10" s="3" t="s">
        <v>86</v>
      </c>
      <c r="H10" s="5">
        <v>1.48</v>
      </c>
      <c r="I10" s="4">
        <f>Daughterboard[[#This Row],[Unit Price]]*Daughterboard[[#This Row],[Quantity]]</f>
        <v>5.92</v>
      </c>
    </row>
    <row r="11" spans="1:9" x14ac:dyDescent="0.25">
      <c r="A11">
        <v>10</v>
      </c>
      <c r="B11" s="1" t="s">
        <v>27</v>
      </c>
      <c r="C11" s="1" t="s">
        <v>22</v>
      </c>
      <c r="D11">
        <v>2</v>
      </c>
      <c r="E11" s="1" t="s">
        <v>13</v>
      </c>
      <c r="F11" s="1" t="s">
        <v>79</v>
      </c>
      <c r="G11" s="3" t="s">
        <v>80</v>
      </c>
      <c r="H11" s="5">
        <v>0.25</v>
      </c>
      <c r="I11" s="4">
        <f>Daughterboard[[#This Row],[Unit Price]]*Daughterboard[[#This Row],[Quantity]]</f>
        <v>0.5</v>
      </c>
    </row>
    <row r="12" spans="1:9" ht="45" x14ac:dyDescent="0.25">
      <c r="A12">
        <v>12</v>
      </c>
      <c r="B12" s="1" t="s">
        <v>48</v>
      </c>
      <c r="C12" s="1" t="s">
        <v>29</v>
      </c>
      <c r="D12">
        <v>3</v>
      </c>
      <c r="E12" s="1" t="s">
        <v>50</v>
      </c>
      <c r="F12" s="7" t="s">
        <v>87</v>
      </c>
      <c r="G12" s="3" t="s">
        <v>88</v>
      </c>
      <c r="H12" s="5">
        <v>1.1100000000000001</v>
      </c>
      <c r="I12" s="4">
        <f>Daughterboard[[#This Row],[Unit Price]]*Daughterboard[[#This Row],[Quantity]]</f>
        <v>3.33</v>
      </c>
    </row>
    <row r="13" spans="1:9" x14ac:dyDescent="0.25">
      <c r="A13">
        <v>13</v>
      </c>
      <c r="B13" s="1" t="s">
        <v>31</v>
      </c>
      <c r="C13" s="1" t="s">
        <v>32</v>
      </c>
      <c r="D13">
        <v>44</v>
      </c>
      <c r="E13" s="1" t="s">
        <v>33</v>
      </c>
      <c r="F13" s="1" t="s">
        <v>83</v>
      </c>
      <c r="G13" s="3" t="s">
        <v>84</v>
      </c>
      <c r="H13" s="5">
        <v>0.26</v>
      </c>
      <c r="I13" s="4">
        <f>Daughterboard[[#This Row],[Unit Price]]*Daughterboard[[#This Row],[Quantity]]</f>
        <v>11.440000000000001</v>
      </c>
    </row>
    <row r="14" spans="1:9" x14ac:dyDescent="0.25">
      <c r="A14">
        <v>15</v>
      </c>
      <c r="B14" s="1" t="s">
        <v>36</v>
      </c>
      <c r="C14" s="1" t="s">
        <v>37</v>
      </c>
      <c r="D14">
        <v>1</v>
      </c>
      <c r="E14" s="1" t="s">
        <v>38</v>
      </c>
      <c r="F14" s="1" t="s">
        <v>55</v>
      </c>
      <c r="G14" s="3" t="s">
        <v>56</v>
      </c>
      <c r="H14" s="5">
        <v>0.56999999999999995</v>
      </c>
      <c r="I14" s="4">
        <f>Daughterboard[[#This Row],[Unit Price]]*Daughterboard[[#This Row],[Quantity]]</f>
        <v>0.56999999999999995</v>
      </c>
    </row>
    <row r="15" spans="1:9" x14ac:dyDescent="0.25">
      <c r="A15">
        <v>16</v>
      </c>
      <c r="B15" s="1" t="s">
        <v>39</v>
      </c>
      <c r="C15" s="1" t="s">
        <v>12</v>
      </c>
      <c r="D15">
        <v>6</v>
      </c>
      <c r="E15" s="1" t="s">
        <v>38</v>
      </c>
      <c r="F15" s="1" t="s">
        <v>54</v>
      </c>
      <c r="G15" s="3" t="s">
        <v>56</v>
      </c>
      <c r="H15" s="5">
        <v>0.50700000000000001</v>
      </c>
      <c r="I15" s="4">
        <f>Daughterboard[[#This Row],[Unit Price]]*Daughterboard[[#This Row],[Quantity]]</f>
        <v>3.0419999999999998</v>
      </c>
    </row>
    <row r="16" spans="1:9" x14ac:dyDescent="0.25">
      <c r="A16">
        <v>18</v>
      </c>
      <c r="B16" s="1" t="s">
        <v>40</v>
      </c>
      <c r="C16" s="1" t="s">
        <v>41</v>
      </c>
      <c r="D16">
        <v>3</v>
      </c>
      <c r="E16" s="1" t="s">
        <v>42</v>
      </c>
      <c r="F16" s="1" t="s">
        <v>89</v>
      </c>
      <c r="G16" s="1" t="s">
        <v>6</v>
      </c>
      <c r="H16" s="5">
        <v>0.42</v>
      </c>
      <c r="I16" s="4">
        <f>Daughterboard[[#This Row],[Unit Price]]*Daughterboard[[#This Row],[Quantity]]</f>
        <v>1.26</v>
      </c>
    </row>
    <row r="17" spans="1:9" ht="30" x14ac:dyDescent="0.25">
      <c r="A17">
        <v>19</v>
      </c>
      <c r="B17" s="1" t="s">
        <v>43</v>
      </c>
      <c r="C17" s="1" t="s">
        <v>37</v>
      </c>
      <c r="D17">
        <v>1</v>
      </c>
      <c r="E17" s="1" t="s">
        <v>13</v>
      </c>
      <c r="F17" s="7" t="s">
        <v>75</v>
      </c>
      <c r="G17" s="3" t="s">
        <v>76</v>
      </c>
      <c r="H17" s="5">
        <v>0.51</v>
      </c>
      <c r="I17" s="4">
        <f>Daughterboard[[#This Row],[Unit Price]]*Daughterboard[[#This Row],[Quantity]]</f>
        <v>0.51</v>
      </c>
    </row>
    <row r="18" spans="1:9" ht="30" x14ac:dyDescent="0.25">
      <c r="A18">
        <v>20</v>
      </c>
      <c r="B18" s="1" t="s">
        <v>44</v>
      </c>
      <c r="C18" s="1" t="s">
        <v>12</v>
      </c>
      <c r="D18">
        <v>1</v>
      </c>
      <c r="E18" s="1" t="s">
        <v>45</v>
      </c>
      <c r="F18" s="7" t="s">
        <v>73</v>
      </c>
      <c r="G18" s="3" t="s">
        <v>74</v>
      </c>
      <c r="H18" s="5">
        <v>0.55000000000000004</v>
      </c>
      <c r="I18" s="4">
        <f>Daughterboard[[#This Row],[Unit Price]]*Daughterboard[[#This Row],[Quantity]]</f>
        <v>0.55000000000000004</v>
      </c>
    </row>
    <row r="19" spans="1:9" x14ac:dyDescent="0.25">
      <c r="A19">
        <v>21</v>
      </c>
      <c r="B19" s="1" t="s">
        <v>28</v>
      </c>
      <c r="C19" s="1" t="s">
        <v>35</v>
      </c>
      <c r="D19">
        <v>1</v>
      </c>
      <c r="E19" s="1" t="s">
        <v>30</v>
      </c>
      <c r="F19" s="1" t="s">
        <v>90</v>
      </c>
      <c r="G19" s="3" t="s">
        <v>91</v>
      </c>
      <c r="H19" s="5">
        <v>0.56000000000000005</v>
      </c>
      <c r="I19" s="4">
        <f>Daughterboard[[#This Row],[Unit Price]]*Daughterboard[[#This Row],[Quantity]]</f>
        <v>0.56000000000000005</v>
      </c>
    </row>
    <row r="20" spans="1:9" x14ac:dyDescent="0.25">
      <c r="A20">
        <v>22</v>
      </c>
      <c r="B20" s="1" t="s">
        <v>34</v>
      </c>
      <c r="C20" s="1" t="s">
        <v>35</v>
      </c>
      <c r="D20">
        <v>1</v>
      </c>
      <c r="E20" s="2">
        <v>7407</v>
      </c>
      <c r="F20" s="1" t="s">
        <v>92</v>
      </c>
      <c r="G20" s="3" t="s">
        <v>93</v>
      </c>
      <c r="H20" s="5">
        <v>0.91</v>
      </c>
      <c r="I20" s="4">
        <f>Daughterboard[[#This Row],[Unit Price]]*Daughterboard[[#This Row],[Quantity]]</f>
        <v>0.91</v>
      </c>
    </row>
    <row r="21" spans="1:9" x14ac:dyDescent="0.25">
      <c r="A21">
        <v>23</v>
      </c>
      <c r="B21" s="1" t="s">
        <v>46</v>
      </c>
      <c r="C21" s="1" t="s">
        <v>35</v>
      </c>
      <c r="D21">
        <v>1</v>
      </c>
      <c r="E21" s="1" t="s">
        <v>47</v>
      </c>
      <c r="F21" s="1" t="s">
        <v>94</v>
      </c>
      <c r="G21" s="3" t="s">
        <v>95</v>
      </c>
      <c r="H21" s="5">
        <v>0.51</v>
      </c>
      <c r="I21" s="4">
        <f>Daughterboard[[#This Row],[Unit Price]]*Daughterboard[[#This Row],[Quantity]]</f>
        <v>0.51</v>
      </c>
    </row>
    <row r="22" spans="1:9" x14ac:dyDescent="0.25">
      <c r="B22" s="1"/>
      <c r="C22" s="1"/>
      <c r="E22" s="1"/>
      <c r="F22" s="1"/>
      <c r="G22" s="1"/>
      <c r="H22" s="5"/>
      <c r="I22" s="4">
        <f>SUM(Daughterboard[Total Cost])</f>
        <v>74.576000000000008</v>
      </c>
    </row>
  </sheetData>
  <hyperlinks>
    <hyperlink ref="G14" r:id="rId1" xr:uid="{00EC02BD-EF7C-4C7C-849D-476E38D77F0D}"/>
    <hyperlink ref="G15" r:id="rId2" xr:uid="{66745886-AD39-4CCC-AC0E-5AB1651AE6E4}"/>
    <hyperlink ref="G4" r:id="rId3" xr:uid="{87C52B5F-B7D8-48E4-9C41-838AFA3D7A2A}"/>
    <hyperlink ref="G7" r:id="rId4" xr:uid="{3B56E923-7E6A-431C-999D-A87F2BFFFD05}"/>
    <hyperlink ref="G2" r:id="rId5" xr:uid="{02D42DFA-A3F4-4CA2-8723-8517E102A275}"/>
    <hyperlink ref="G8" r:id="rId6" xr:uid="{B16E7594-E8AA-4685-805F-0AC382D382A1}"/>
    <hyperlink ref="G3" r:id="rId7" xr:uid="{BC4C04BB-A14E-4FF7-871E-57F684EE7B01}"/>
    <hyperlink ref="G5" r:id="rId8" xr:uid="{D0B32B06-85FD-4392-819B-8D3692416895}"/>
    <hyperlink ref="G18" r:id="rId9" xr:uid="{6AC8AFA4-C21D-47C3-9F8A-A234662834FD}"/>
    <hyperlink ref="G17" r:id="rId10" xr:uid="{668D56AD-76E8-402A-BF0D-743429DC3612}"/>
    <hyperlink ref="G9" r:id="rId11" xr:uid="{D8679216-0E22-4A21-A551-0FD7B1199739}"/>
    <hyperlink ref="G11" r:id="rId12" xr:uid="{2D28FE27-C14F-4620-9571-68F67BE48F78}"/>
    <hyperlink ref="G6" r:id="rId13" xr:uid="{46805627-590E-4876-8961-33ACAA6544A2}"/>
    <hyperlink ref="G13" r:id="rId14" xr:uid="{C00DB644-DDEF-451C-94AA-75EF9D7B155B}"/>
    <hyperlink ref="G10" r:id="rId15" xr:uid="{60DADD08-0FF4-4115-8F76-DC1A7D17F908}"/>
    <hyperlink ref="G12" r:id="rId16" xr:uid="{A086F23D-FC69-4009-BD99-1E3FEF4383D0}"/>
    <hyperlink ref="G19" r:id="rId17" xr:uid="{11EF0C7B-4486-4342-AF89-18171AF53EBC}"/>
    <hyperlink ref="G20" r:id="rId18" xr:uid="{31E24602-B1E5-4158-A8AD-62029A126F04}"/>
    <hyperlink ref="G21" r:id="rId19" xr:uid="{9F8D717C-8219-4E7C-A9C5-FE414A47DDE3}"/>
  </hyperlinks>
  <pageMargins left="0.7" right="0.7" top="0.75" bottom="0.75" header="0.3" footer="0.3"/>
  <pageSetup paperSize="9" orientation="portrait" verticalDpi="597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2E76-4A0C-4C01-AB6C-5DD782E079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m Q s 2 V O 6 P B M u l A A A A 9 g A A A B I A H A B D b 2 5 m a W c v U G F j a 2 F n Z S 5 4 b W w g o h g A K K A U A A A A A A A A A A A A A A A A A A A A A A A A A A A A h Y 9 B C s I w F E S v U r J v k l Y R K b 8 p 6 M K N B U E Q t y H G N t j + S p O a 3 s 2 F R / I K V r T q z u W 8 e Y u Z + / U G W V 9 X w U W 3 1 j S Y k o h y E m h U z c F g k Z L O H c M 5 y Q R s p D r J Q g e D j D b p 7 S E l p X P n h D H v P f U T 2 r Q F i z m P 2 D 5 f b 1 W p a 0 k + s v k v h w a t k 6 g 0 E b B 7 j R E x j T i n s + m w C d g I I T f 4 F e K h e 7 Y / E J Z d 5 b p W C 4 3 h a g F s j M D e H 8 Q D U E s D B B Q A A g A I A J k L N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C z Z U u d D v o k I B A A B S A g A A E w A c A E Z v c m 1 1 b G F z L 1 N l Y 3 R p b 2 4 x L m 0 g o h g A K K A U A A A A A A A A A A A A A A A A A A A A A A A A A A A A d Z F d a 8 I w F I b v C / 0 P o b u p E I q 6 D 8 a k F 9 I 6 5 s 1 Q 6 p 2 O c U y P b V i a S D 5 k I v 7 3 x V V w U p e b 5 D z v O W / O S Q w y y 5 U k R b s P R m E Q B q Y G j S X J w V W 1 R b 1 W o E u S E o E 2 D I h f h X K a o S e Z 2 S W 5 Y q 5 B a e N X L j D J l L Q + M H E 0 e V k Z V m M D l j O z G j e 8 A n L f 7 6 + u X K + j h J l d 1 K P L H A V v u K d p N I o o y Z R w j T T p M y U T y V T J Z Z U O h o 9 D S u Z O W S z s X m B 6 O S b v S u J H j 7 a 9 3 k U z r R q v l e Q N o U R t I t / 4 A t Y + 8 a y c e d y O R c n y z M d C F A w E a J N a 7 f 5 a Z j X I y j s u 9 l u 8 2 C 0 0 S L N R u m k b P o k m v n E / P R y i a e k H m 0 r 7 9 J C c 8 o 6 U H K I c D a 8 k W K W 9 Z j 0 l F r / t r z Q D 9 g U V d v j c g b T c 7 v 8 3 8 5 / a q S r c d i s 4 a g K y J B o 3 n Y Q O + B x c o W M v D L i 8 + R q j H 1 B L A Q I t A B Q A A g A I A J k L N l T u j w T L p Q A A A P Y A A A A S A A A A A A A A A A A A A A A A A A A A A A B D b 2 5 m a W c v U G F j a 2 F n Z S 5 4 b W x Q S w E C L Q A U A A I A C A C Z C z Z U D 8 r p q 6 Q A A A D p A A A A E w A A A A A A A A A A A A A A A A D x A A A A W 0 N v b n R l b n R f V H l w Z X N d L n h t b F B L A Q I t A B Q A A g A I A J k L N l S 5 0 O + i Q g E A A F I C A A A T A A A A A A A A A A A A A A A A A O I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M A A A A A A A A n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V n a H R l c m J v Y X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1 Z 2 h 0 Z X J i b 2 F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l Q w M T o y O D o 1 M C 4 1 M D g 0 M T g 1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1 Z 2 h 0 Z X J i b 2 F y Z C 9 B d X R v U m V t b 3 Z l Z E N v b H V t b n M x L n t J Z C w w f S Z x d W 9 0 O y w m c X V v d D t T Z W N 0 a W 9 u M S 9 E Y X V n a H R l c m J v Y X J k L 0 F 1 d G 9 S Z W 1 v d m V k Q 2 9 s d W 1 u c z E u e 0 R l c 2 l n b m F 0 b 3 I s M X 0 m c X V v d D s s J n F 1 b 3 Q 7 U 2 V j d G l v b j E v R G F 1 Z 2 h 0 Z X J i b 2 F y Z C 9 B d X R v U m V t b 3 Z l Z E N v b H V t b n M x L n t Q Y W N r Y W d l L D J 9 J n F 1 b 3 Q 7 L C Z x d W 9 0 O 1 N l Y 3 R p b 2 4 x L 0 R h d W d o d G V y Y m 9 h c m Q v Q X V 0 b 1 J l b W 9 2 Z W R D b 2 x 1 b W 5 z M S 5 7 U X V h b n R p d H k s M 3 0 m c X V v d D s s J n F 1 b 3 Q 7 U 2 V j d G l v b j E v R G F 1 Z 2 h 0 Z X J i b 2 F y Z C 9 B d X R v U m V t b 3 Z l Z E N v b H V t b n M x L n t E Z X N p Z 2 5 h d G l v b i w 0 f S Z x d W 9 0 O y w m c X V v d D t T Z W N 0 a W 9 u M S 9 E Y X V n a H R l c m J v Y X J k L 0 F 1 d G 9 S Z W 1 v d m V k Q 2 9 s d W 1 u c z E u e 1 N 1 c H B s a W V y I G F u Z C B y Z W Y s N X 0 m c X V v d D s s J n F 1 b 3 Q 7 U 2 V j d G l v b j E v R G F 1 Z 2 h 0 Z X J i b 2 F y Z C 9 B d X R v U m V t b 3 Z l Z E N v b H V t b n M x L n t D b 2 x 1 b W 4 x L D Z 9 J n F 1 b 3 Q 7 L C Z x d W 9 0 O 1 N l Y 3 R p b 2 4 x L 0 R h d W d o d G V y Y m 9 h c m Q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G F 1 Z 2 h 0 Z X J i b 2 F y Z C 9 B d X R v U m V t b 3 Z l Z E N v b H V t b n M x L n t J Z C w w f S Z x d W 9 0 O y w m c X V v d D t T Z W N 0 a W 9 u M S 9 E Y X V n a H R l c m J v Y X J k L 0 F 1 d G 9 S Z W 1 v d m V k Q 2 9 s d W 1 u c z E u e 0 R l c 2 l n b m F 0 b 3 I s M X 0 m c X V v d D s s J n F 1 b 3 Q 7 U 2 V j d G l v b j E v R G F 1 Z 2 h 0 Z X J i b 2 F y Z C 9 B d X R v U m V t b 3 Z l Z E N v b H V t b n M x L n t Q Y W N r Y W d l L D J 9 J n F 1 b 3 Q 7 L C Z x d W 9 0 O 1 N l Y 3 R p b 2 4 x L 0 R h d W d o d G V y Y m 9 h c m Q v Q X V 0 b 1 J l b W 9 2 Z W R D b 2 x 1 b W 5 z M S 5 7 U X V h b n R p d H k s M 3 0 m c X V v d D s s J n F 1 b 3 Q 7 U 2 V j d G l v b j E v R G F 1 Z 2 h 0 Z X J i b 2 F y Z C 9 B d X R v U m V t b 3 Z l Z E N v b H V t b n M x L n t E Z X N p Z 2 5 h d G l v b i w 0 f S Z x d W 9 0 O y w m c X V v d D t T Z W N 0 a W 9 u M S 9 E Y X V n a H R l c m J v Y X J k L 0 F 1 d G 9 S Z W 1 v d m V k Q 2 9 s d W 1 u c z E u e 1 N 1 c H B s a W V y I G F u Z C B y Z W Y s N X 0 m c X V v d D s s J n F 1 b 3 Q 7 U 2 V j d G l v b j E v R G F 1 Z 2 h 0 Z X J i b 2 F y Z C 9 B d X R v U m V t b 3 Z l Z E N v b H V t b n M x L n t D b 2 x 1 b W 4 x L D Z 9 J n F 1 b 3 Q 7 L C Z x d W 9 0 O 1 N l Y 3 R p b 2 4 x L 0 R h d W d o d G V y Y m 9 h c m Q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W d o d G V y Y m 9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1 Z 2 h 0 Z X J i b 2 F y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V n a H R l c m J v Y X J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Y C N P L t m R l O n H 0 L Z C D h j F 4 A A A A A A g A A A A A A E G Y A A A A B A A A g A A A A q j + u L F j Z E q 2 o 1 x 2 j m Q I d s 7 C W K E k 9 0 8 E x u P N C 5 Y J E l Q o A A A A A D o A A A A A C A A A g A A A A 2 a + M 9 l / o + 5 L E / P z u k v D S N r w q j w w T 5 s N H O 2 o M 8 B 7 y 3 d 1 Q A A A A 0 N H 6 3 9 Y F 6 X 6 L t 1 3 H N O U E k c 6 v 1 U r M y Q G t u u w C H t Y Q e I t u S D b b t l d F S M e 8 I j 2 M T + o 1 j 9 5 U H j a Z l J 8 B Y d q 0 S U 3 x u d L X 4 Q g 1 3 Q L D l p z h l R J 4 j M B A A A A A m S j B V 6 5 G S Y 1 s d 7 W a X E K a f w P t C c G f 8 r 4 9 G n 7 6 9 N g Q q 8 i U 4 M 5 g u b e I w O g x i Z h Q B q e h n t G w f N s + C j q s t J q Y c 7 + M F w = = < / D a t a M a s h u p > 
</file>

<file path=customXml/itemProps1.xml><?xml version="1.0" encoding="utf-8"?>
<ds:datastoreItem xmlns:ds="http://schemas.openxmlformats.org/officeDocument/2006/customXml" ds:itemID="{659ADCF1-6C6D-4384-B238-873A7E543D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Daughterboard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Bremner</dc:creator>
  <cp:lastModifiedBy>Ian Bremner</cp:lastModifiedBy>
  <dcterms:created xsi:type="dcterms:W3CDTF">2022-01-22T01:27:35Z</dcterms:created>
  <dcterms:modified xsi:type="dcterms:W3CDTF">2022-01-22T02:31:37Z</dcterms:modified>
</cp:coreProperties>
</file>