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870" yWindow="2070" windowWidth="19200" windowHeight="7800"/>
  </bookViews>
  <sheets>
    <sheet name="Boone" sheetId="1" r:id="rId1"/>
  </sheets>
  <calcPr calcId="145621"/>
  <extLst>
    <x:ext xmlns:x="http://schemas.openxmlformats.org/spreadsheetml/2006/main" xmlns:x15="http://schemas.microsoft.com/office/spreadsheetml/2010/11/main" uri="{140A7094-0E35-4892-8432-C4D2E57EDEB5}">
      <x15:workbookPr chartTrackingRefBase="1"/>
    </x:ext>
  </extLst>
</workbook>
</file>

<file path=xl/calcChain.xml><?xml version="1.0" encoding="utf-8"?>
<calcChain xmlns="http://schemas.openxmlformats.org/spreadsheetml/2006/main">
  <c r="E230" i="1" l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D233" i="1"/>
  <c r="K14" i="1"/>
</calcChain>
</file>

<file path=xl/sharedStrings.xml><?xml version="1.0" encoding="utf-8"?>
<sst xmlns="http://schemas.openxmlformats.org/spreadsheetml/2006/main" count="69" uniqueCount="69">
  <si>
    <r>
      <rPr>
        <b/>
        <sz val="12"/>
        <color theme="1"/>
        <rFont val="Calibri"/>
        <family val="2"/>
      </rPr>
      <t>Siemens OEM Products</t>
    </r>
    <r>
      <rPr>
        <sz val="12"/>
        <color theme="1"/>
        <rFont val="Calibri"/>
        <family val="2"/>
      </rPr>
      <t xml:space="preserve">
X-ray products for medical and industrial applications provided from a major global manufacturer  of X-ray system components. 
siemens.com/oemproducts</t>
    </r>
  </si>
  <si>
    <t>Type:</t>
  </si>
  <si>
    <t>Radiography</t>
  </si>
  <si>
    <t>Anode material:</t>
  </si>
  <si>
    <t>Tungsten</t>
  </si>
  <si>
    <t>Peak tube voltage:</t>
  </si>
  <si>
    <t>120 kV</t>
  </si>
  <si>
    <t>Relative Voltage Ripple</t>
  </si>
  <si>
    <t>Air kerma behind last Filter:</t>
  </si>
  <si>
    <t>1 mGy</t>
  </si>
  <si>
    <t>material</t>
  </si>
  <si>
    <t>thickness / mm</t>
  </si>
  <si>
    <t>mass density / (g/cm³)</t>
  </si>
  <si>
    <t>photon fluence transsmision factor</t>
  </si>
  <si>
    <t>energy fluence transmission factor</t>
  </si>
  <si>
    <t>air kerma transmission factor</t>
  </si>
  <si>
    <t>mean energy / keV</t>
  </si>
  <si>
    <t>air kerma half- value layer thickness / (mm AI)</t>
  </si>
  <si>
    <t>specific photon fluence * mm² * nGy</t>
  </si>
  <si>
    <t>photon fluence * mm²</t>
  </si>
  <si>
    <t>air kerma / mGy</t>
  </si>
  <si>
    <t>Filter Object</t>
  </si>
  <si>
    <t>Filter attenuation properties</t>
  </si>
  <si>
    <t>Beam parameters behind filter</t>
  </si>
  <si>
    <t>Beam intensity quantities</t>
  </si>
  <si>
    <t>none (initial spectrum)</t>
  </si>
  <si>
    <t>photon energy / keV</t>
  </si>
  <si>
    <t>mean number of photons / (mm² keV)</t>
  </si>
  <si>
    <t>Literature:</t>
  </si>
  <si>
    <t>[1]</t>
  </si>
  <si>
    <t>John M. Boone, Thomas R. Fewell, Robert J. Jennings: Molybdenum, rhodium, and tungsten anode spectral models using interpolating polynomials with application to mammography; Medical Physics 24(12), 1883 - 1874, 1997</t>
  </si>
  <si>
    <t>[2]</t>
  </si>
  <si>
    <t>John M. Boone, J. Anthony Seibert: An accurate method for computer-generating tungsten anode x-ray spectra from 30 to 140 kV; Medical Physics 24(11), 1661 - 1670, 1997</t>
  </si>
  <si>
    <t>[3]</t>
  </si>
  <si>
    <t>T.R. Fewell, R.E. Shuping: Handbook of Mammographic X-ray Spectra; HEW Publication (FDA) 79-8071; Rockville, MD (1978)</t>
  </si>
  <si>
    <t>[4]</t>
  </si>
  <si>
    <t>T.R. Fewell, R.E. Shuping, K. Healy: Handbook of Computed Tomography X-ray Spectra; HHS Publication (FDA) 81-8162; Rockville, MD (1981)</t>
  </si>
  <si>
    <t>Glossary:</t>
  </si>
  <si>
    <t>voltage ripple</t>
  </si>
  <si>
    <t>difference between maximum and minimum value divided by the maximum value for a temporally periodic tube voltage (see Figure 8 in [2])</t>
  </si>
  <si>
    <t>initial spectrum</t>
  </si>
  <si>
    <t>the "raw" spectrum – without any filtering - emerging without any modification from John Boone's data (see [1] and [2])</t>
  </si>
  <si>
    <t>John Boone's spectra – in his own nomenclature – are called "modified Fewell spectra” and provide an approximation</t>
  </si>
  <si>
    <t>to the spectra from X-ray tubes being present in John Boone's laboratory during the investigations described in [1] and [2].</t>
  </si>
  <si>
    <t xml:space="preserve">For mammography spectra the inherent filtering corresponds to 0.5 mm of Be, for radiography spectra it is equivalent to 1.1 mm of Al at 62.5 kVp </t>
  </si>
  <si>
    <t>transmission factor</t>
  </si>
  <si>
    <t>ratio between output value (having traversed the filter) and corresponding input value of some radiation intensity quantity (photon fluence, energy fluence, or air kerma)</t>
  </si>
  <si>
    <t>photon fluence</t>
  </si>
  <si>
    <t>mean number of photons per unit area</t>
  </si>
  <si>
    <t>energy fluence</t>
  </si>
  <si>
    <t>mean amount of photon energy per unit area</t>
  </si>
  <si>
    <t>The energy fluence in an X-ray beam is equal to the product of the photon fluence and the mean spectral energy.</t>
  </si>
  <si>
    <t>air kerma</t>
  </si>
  <si>
    <t>mean absorbed energy per unit absorber mass deposited in dry air by an X-ray beam</t>
  </si>
  <si>
    <t>air kerma half value layer</t>
  </si>
  <si>
    <t>the thickness of an Aluminum filter generating an air kerma transmission (and thus also absorption) factor of 50 percent</t>
  </si>
  <si>
    <t>specific photon fluence</t>
  </si>
  <si>
    <t>ratio between photon fluence and air kerma</t>
  </si>
  <si>
    <t>Output spectra:</t>
  </si>
  <si>
    <t>The numerical values for output spectra are provided in two-column ASCII files whose contents has to be understood as follows:</t>
  </si>
  <si>
    <t>The entries in the first column indicate the photon energy in keV.</t>
  </si>
  <si>
    <t>The entries in the second column indicate the corresponding mean number of photons per mm² and keV.</t>
  </si>
  <si>
    <t>The spectral simulation is based on the concept of a "needle beam geometry".</t>
  </si>
  <si>
    <t>In other words, it does not take into account any geometrical effects like e.g. the spatial beam divergence which manifests itself as the "inverse square law".</t>
  </si>
  <si>
    <t>The investigation of special tube parameters like air kerma yield factors (unit: Gy/As) is beyond the scope of this simulation tool. Only spectral features are investigated.</t>
  </si>
  <si>
    <t>Mehranian et al. 120 kVp</t>
  </si>
  <si>
    <t>Total number of photons</t>
  </si>
  <si>
    <t>dE (keV)</t>
  </si>
  <si>
    <t>photon number/weight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</si>
</sst>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EFF1"/>
        <bgColor indexed="64"/>
      </patternFill>
    </fill>
    <fill>
      <patternFill patternType="solid">
        <fgColor rgb="FFA3CAD1"/>
        <bgColor indexed="64"/>
      </patternFill>
    </fill>
    <fill>
      <patternFill patternType="solid">
        <fgColor rgb="FFAFB4BE"/>
        <bgColor indexed="64"/>
      </patternFill>
    </fill>
    <fill>
      <patternFill patternType="solid">
        <fgColor rgb="FFD7D7CD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theme="0"/>
      </bottom>
      <diagonal/>
    </border>
    <border>
      <left/>
      <right/>
      <top style="medium">
        <color rgb="FFFFFFFF"/>
      </top>
      <bottom style="thin">
        <color theme="0"/>
      </bottom>
      <diagonal/>
    </border>
    <border>
      <left/>
      <right style="thin">
        <color theme="0"/>
      </right>
      <top style="medium">
        <color rgb="FFFFFFFF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medium">
        <color rgb="FFFFFFFF"/>
      </top>
      <bottom style="medium">
        <color rgb="FFFFFFFF"/>
      </bottom>
      <diagonal/>
    </border>
    <border>
      <left style="thin">
        <color theme="0"/>
      </left>
      <right/>
      <top style="medium">
        <color rgb="FFFFFFFF"/>
      </top>
      <bottom style="thin">
        <color theme="0"/>
      </bottom>
      <diagonal/>
    </border>
  </borders>
  <cellStyleXfs count="3">
    <xf numFmtId="0" fontId="0" fillId="0" borderId="0"/>
    <xf numFmtId="0" fontId="8" fillId="0" borderId="0" applyBorder="0"/>
    <xf numFmtId="0" fontId="1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0" borderId="6" xfId="0" applyNumberFormat="1" applyFill="1" applyBorder="1" applyAlignment="1" applyProtection="1">
      <alignment horizontal="center"/>
    </xf>
    <xf numFmtId="0" fontId="2" fillId="6" borderId="2" xfId="0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 applyAlignment="1" applyProtection="1">
      <alignment horizontal="center" vertical="center" wrapText="1"/>
    </xf>
    <xf numFmtId="0" fontId="2" fillId="4" borderId="7" xfId="0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Alignment="1" applyProtection="1">
      <alignment horizontal="left" wrapText="1" readingOrder="1"/>
    </xf>
    <xf numFmtId="0" fontId="5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>
      <alignment horizontal="left" wrapText="1"/>
    </xf>
    <xf numFmtId="0" fontId="2" fillId="3" borderId="5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2" fillId="3" borderId="8" xfId="0" applyNumberFormat="1" applyFont="1" applyFill="1" applyBorder="1" applyAlignment="1" applyProtection="1">
      <alignment horizontal="center" vertical="center" wrapText="1"/>
    </xf>
    <xf numFmtId="0" fontId="2" fillId="5" borderId="5" xfId="0" applyNumberFormat="1" applyFont="1" applyFill="1" applyBorder="1" applyAlignment="1" applyProtection="1">
      <alignment horizontal="center" vertical="center" wrapText="1"/>
    </xf>
    <xf numFmtId="0" fontId="2" fillId="5" borderId="4" xfId="0" applyNumberFormat="1" applyFont="1" applyFill="1" applyBorder="1" applyAlignment="1" applyProtection="1">
      <alignment horizontal="center" vertical="center" wrapText="1"/>
    </xf>
    <xf numFmtId="0" fontId="2" fillId="5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left" vertical="center" wrapText="1"/>
    </xf>
    <xf numFmtId="0" fontId="2" fillId="5" borderId="1" xfId="0" applyNumberFormat="1" applyFont="1" applyFill="1" applyBorder="1" applyAlignment="1" applyProtection="1">
      <alignment horizontal="center" textRotation="45" wrapText="1"/>
    </xf>
    <xf numFmtId="0" fontId="2" fillId="3" borderId="1" xfId="0" applyNumberFormat="1" applyFont="1" applyFill="1" applyBorder="1" applyAlignment="1" applyProtection="1">
      <alignment horizontal="center" textRotation="45" wrapText="1"/>
    </xf>
    <xf numFmtId="0" fontId="2" fillId="4" borderId="1" xfId="0" applyNumberFormat="1" applyFont="1" applyFill="1" applyBorder="1" applyAlignment="1" applyProtection="1">
      <alignment horizontal="center" textRotation="45" wrapText="1"/>
    </xf>
    <xf numFmtId="11" fontId="2" fillId="6" borderId="1" xfId="0" applyNumberFormat="1" applyFont="1" applyFill="1" applyBorder="1" applyAlignment="1" applyProtection="1">
      <alignment horizontal="center" textRotation="45" wrapText="1"/>
    </xf>
    <xf numFmtId="0" fontId="2" fillId="6" borderId="1" xfId="0" applyNumberFormat="1" applyFont="1" applyFill="1" applyBorder="1" applyAlignment="1" applyProtection="1">
      <alignment horizontal="center" textRotation="45" wrapText="1"/>
    </xf>
    <xf numFmtId="11" fontId="0" fillId="0" borderId="0" xfId="0" applyNumberFormat="1" applyFill="1" applyAlignment="1" applyProtection="1"/>
    <xf numFmtId="0" fontId="6" fillId="0" borderId="0" xfId="0" applyNumberFormat="1" applyFont="1" applyFill="1" applyAlignment="1" applyProtection="1">
      <alignment wrapText="1"/>
    </xf>
    <xf numFmtId="0" fontId="3" fillId="2" borderId="0" xfId="0" applyNumberFormat="1" applyFont="1" applyFill="1" applyAlignment="1" applyProtection="1">
      <alignment horizontal="left" wrapText="1" readingOrder="1"/>
    </xf>
    <xf numFmtId="0" fontId="4" fillId="2" borderId="0" xfId="0" applyNumberFormat="1" applyFont="1" applyFill="1" applyAlignment="1" applyProtection="1">
      <alignment wrapText="1"/>
    </xf>
    <xf numFmtId="11" fontId="7" fillId="2" borderId="0" xfId="0" applyNumberFormat="1" applyFont="1" applyFill="1" applyAlignment="1" applyProtection="1">
      <alignment wrapText="1"/>
    </xf>
    <xf numFmtId="0" fontId="3" fillId="2" borderId="0" xfId="0" applyNumberFormat="1" applyFont="1" applyFill="1" applyAlignment="1" applyProtection="1">
      <alignment horizontal="center" wrapText="1" readingOrder="1"/>
    </xf>
    <xf numFmtId="0" fontId="4" fillId="2" borderId="0" xfId="0" applyNumberFormat="1" applyFont="1" applyFill="1" applyAlignment="1" applyProtection="1">
      <alignment horizontal="center" wrapText="1"/>
    </xf>
    <xf numFmtId="0" fontId="4" fillId="2" borderId="0" xfId="0" applyNumberFormat="1" applyFont="1" applyFill="1" applyAlignment="1" applyProtection="1">
      <alignment horizontal="left" wrapText="1"/>
    </xf>
    <xf numFmtId="0" fontId="12" fillId="0" borderId="0" xfId="2" applyNumberFormat="1" applyFill="1" applyAlignment="1" applyProtection="1"/>
    <xf numFmtId="0" fontId="11" fillId="0" borderId="0" xfId="0" applyNumberFormat="1" applyFont="1" applyFill="1" applyAlignment="1" applyProtection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E476A5"/>
      <color rgb="FFAF225F"/>
      <color rgb="FFB8B8B8"/>
      <color rgb="FFD7D7CD"/>
      <color rgb="FF959FA9"/>
      <color rgb="FFAFB4BE"/>
      <color rgb="FFA3CAD1"/>
    </mruColors>
  </colors>
  <extLst>
    <ext xmlns:x14="http://schemas.microsoft.com/office/spreadsheetml/2009/9/main" uri="{EB79DEF2-80B8-43e5-95BD-54CBDDF9020C}">
      <x14:slicerStyles defaultSlicerStyle="SlicerStyleLight1"/>
    </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Boone!$D$117:$D$240</c:f>
              <c:strCache>
                <c:ptCount val="1"/>
                <c:pt idx="0">
                  <c:v>0 49.73536278 238.5495208 862.8132977 2196.270332 4420.964307 10421.40312 18636.95161 37950.48968 61393.99747 79736.97466 100999.1641 123616.4965 148659.8902 176107.6524 205516.0089 230934.4377 255458.3578 275529.0111 295620.9604 312324.5385 329444.4456 3</c:v>
                </c:pt>
              </c:strCache>
            </c:strRef>
          </c:tx>
          <c:marker>
            <c:symbol val="none"/>
          </c:marker>
          <c:cat>
            <c:numRef>
              <c:f>Boone!$B$117:$B$240</c:f>
              <c:numCache>
                <c:formatCode>General</c:formatCode>
                <c:ptCount val="1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</c:numCache>
            </c:numRef>
          </c:cat>
          <c:val>
            <c:numRef>
              <c:f>Boone!$D$117:$D$240</c:f>
              <c:numCache>
                <c:formatCode>General</c:formatCode>
                <c:ptCount val="124"/>
                <c:pt idx="0">
                  <c:v>0</c:v>
                </c:pt>
                <c:pt idx="1">
                  <c:v>49.735362784304002</c:v>
                </c:pt>
                <c:pt idx="2">
                  <c:v>238.54952082365301</c:v>
                </c:pt>
                <c:pt idx="3">
                  <c:v>862.81329774646997</c:v>
                </c:pt>
                <c:pt idx="4">
                  <c:v>2196.27033184224</c:v>
                </c:pt>
                <c:pt idx="5">
                  <c:v>4420.96430738457</c:v>
                </c:pt>
                <c:pt idx="6">
                  <c:v>10421.403117128601</c:v>
                </c:pt>
                <c:pt idx="7">
                  <c:v>18636.951611260902</c:v>
                </c:pt>
                <c:pt idx="8">
                  <c:v>37950.489684473701</c:v>
                </c:pt>
                <c:pt idx="9">
                  <c:v>61393.997472245203</c:v>
                </c:pt>
                <c:pt idx="10">
                  <c:v>79736.974658444495</c:v>
                </c:pt>
                <c:pt idx="11">
                  <c:v>100999.164104462</c:v>
                </c:pt>
                <c:pt idx="12">
                  <c:v>123616.496499628</c:v>
                </c:pt>
                <c:pt idx="13">
                  <c:v>148659.890189767</c:v>
                </c:pt>
                <c:pt idx="14">
                  <c:v>176107.652356848</c:v>
                </c:pt>
                <c:pt idx="15">
                  <c:v>205516.00889302799</c:v>
                </c:pt>
                <c:pt idx="16">
                  <c:v>230934.437686577</c:v>
                </c:pt>
                <c:pt idx="17">
                  <c:v>255458.35780911101</c:v>
                </c:pt>
                <c:pt idx="18">
                  <c:v>275529.01107072801</c:v>
                </c:pt>
                <c:pt idx="19">
                  <c:v>295620.96044048702</c:v>
                </c:pt>
                <c:pt idx="20">
                  <c:v>312324.538517743</c:v>
                </c:pt>
                <c:pt idx="21">
                  <c:v>329444.44559141999</c:v>
                </c:pt>
                <c:pt idx="22">
                  <c:v>340060.61861291499</c:v>
                </c:pt>
                <c:pt idx="23">
                  <c:v>350399.92419630301</c:v>
                </c:pt>
                <c:pt idx="24">
                  <c:v>357774.90529417997</c:v>
                </c:pt>
                <c:pt idx="25">
                  <c:v>365182.81331285799</c:v>
                </c:pt>
                <c:pt idx="26">
                  <c:v>368197.48388975899</c:v>
                </c:pt>
                <c:pt idx="27">
                  <c:v>370174.32533204602</c:v>
                </c:pt>
                <c:pt idx="28">
                  <c:v>370158.85364636802</c:v>
                </c:pt>
                <c:pt idx="29">
                  <c:v>369626.39684602601</c:v>
                </c:pt>
                <c:pt idx="30">
                  <c:v>368456.932157278</c:v>
                </c:pt>
                <c:pt idx="31">
                  <c:v>367299.08024892199</c:v>
                </c:pt>
                <c:pt idx="32">
                  <c:v>363529.29043024802</c:v>
                </c:pt>
                <c:pt idx="33">
                  <c:v>359420.67430168402</c:v>
                </c:pt>
                <c:pt idx="34">
                  <c:v>354948.05881753599</c:v>
                </c:pt>
                <c:pt idx="35">
                  <c:v>350744.556896389</c:v>
                </c:pt>
                <c:pt idx="36">
                  <c:v>344701.691541821</c:v>
                </c:pt>
                <c:pt idx="37">
                  <c:v>337969.52472254599</c:v>
                </c:pt>
                <c:pt idx="38">
                  <c:v>333678.89088392298</c:v>
                </c:pt>
                <c:pt idx="39">
                  <c:v>329295.35480216099</c:v>
                </c:pt>
                <c:pt idx="40">
                  <c:v>320781.88845142699</c:v>
                </c:pt>
                <c:pt idx="41">
                  <c:v>312148.36326241499</c:v>
                </c:pt>
                <c:pt idx="42">
                  <c:v>305174.167346209</c:v>
                </c:pt>
                <c:pt idx="43">
                  <c:v>298010.21787710499</c:v>
                </c:pt>
                <c:pt idx="44">
                  <c:v>290946.96059078001</c:v>
                </c:pt>
                <c:pt idx="45">
                  <c:v>283748.17278049898</c:v>
                </c:pt>
                <c:pt idx="46">
                  <c:v>278714.05051276099</c:v>
                </c:pt>
                <c:pt idx="47">
                  <c:v>273631.52963854402</c:v>
                </c:pt>
                <c:pt idx="48">
                  <c:v>369343.68695318699</c:v>
                </c:pt>
                <c:pt idx="49">
                  <c:v>465565.09353965498</c:v>
                </c:pt>
                <c:pt idx="50">
                  <c:v>546765.440817922</c:v>
                </c:pt>
                <c:pt idx="51">
                  <c:v>627747.020624578</c:v>
                </c:pt>
                <c:pt idx="52">
                  <c:v>447779.182691127</c:v>
                </c:pt>
                <c:pt idx="53">
                  <c:v>266566.342899576</c:v>
                </c:pt>
                <c:pt idx="54">
                  <c:v>240859.41585525899</c:v>
                </c:pt>
                <c:pt idx="55">
                  <c:v>214937.56221234801</c:v>
                </c:pt>
                <c:pt idx="56">
                  <c:v>208670.08693143699</c:v>
                </c:pt>
                <c:pt idx="57">
                  <c:v>201761.72682456701</c:v>
                </c:pt>
                <c:pt idx="58">
                  <c:v>262349.29874539399</c:v>
                </c:pt>
                <c:pt idx="59">
                  <c:v>323053.01650241</c:v>
                </c:pt>
                <c:pt idx="60">
                  <c:v>263911.81277297402</c:v>
                </c:pt>
                <c:pt idx="61">
                  <c:v>203208.05895142301</c:v>
                </c:pt>
                <c:pt idx="62">
                  <c:v>172538.273161277</c:v>
                </c:pt>
                <c:pt idx="63">
                  <c:v>141902.93801855299</c:v>
                </c:pt>
                <c:pt idx="64">
                  <c:v>135249.57220908301</c:v>
                </c:pt>
                <c:pt idx="65">
                  <c:v>128072.468200698</c:v>
                </c:pt>
                <c:pt idx="66">
                  <c:v>125819.895353168</c:v>
                </c:pt>
                <c:pt idx="67">
                  <c:v>123910.801140592</c:v>
                </c:pt>
                <c:pt idx="68">
                  <c:v>120084.867856465</c:v>
                </c:pt>
                <c:pt idx="69">
                  <c:v>115706.534083933</c:v>
                </c:pt>
                <c:pt idx="70">
                  <c:v>112856.06533661501</c:v>
                </c:pt>
                <c:pt idx="71">
                  <c:v>108417.71116107699</c:v>
                </c:pt>
                <c:pt idx="72">
                  <c:v>105390.273738652</c:v>
                </c:pt>
                <c:pt idx="73">
                  <c:v>100520.344284363</c:v>
                </c:pt>
                <c:pt idx="74">
                  <c:v>99818.465312942906</c:v>
                </c:pt>
                <c:pt idx="75">
                  <c:v>96275.4132281989</c:v>
                </c:pt>
                <c:pt idx="76">
                  <c:v>92478.719266131506</c:v>
                </c:pt>
                <c:pt idx="77">
                  <c:v>88651.631916873201</c:v>
                </c:pt>
                <c:pt idx="78">
                  <c:v>86577.767858281703</c:v>
                </c:pt>
                <c:pt idx="79">
                  <c:v>84557.144070044204</c:v>
                </c:pt>
                <c:pt idx="80">
                  <c:v>80892.689743079201</c:v>
                </c:pt>
                <c:pt idx="81">
                  <c:v>77195.903560146704</c:v>
                </c:pt>
                <c:pt idx="82">
                  <c:v>74258.496742229894</c:v>
                </c:pt>
                <c:pt idx="83">
                  <c:v>71242.672100197495</c:v>
                </c:pt>
                <c:pt idx="84">
                  <c:v>68055.879020132095</c:v>
                </c:pt>
                <c:pt idx="85">
                  <c:v>64602.086660452202</c:v>
                </c:pt>
                <c:pt idx="86">
                  <c:v>61854.812073055698</c:v>
                </c:pt>
                <c:pt idx="87">
                  <c:v>59123.608744237601</c:v>
                </c:pt>
                <c:pt idx="88">
                  <c:v>56922.923746984503</c:v>
                </c:pt>
                <c:pt idx="89">
                  <c:v>54747.217948548503</c:v>
                </c:pt>
                <c:pt idx="90">
                  <c:v>52073.131827637597</c:v>
                </c:pt>
                <c:pt idx="91">
                  <c:v>49397.688778582997</c:v>
                </c:pt>
                <c:pt idx="92">
                  <c:v>47153.248483780801</c:v>
                </c:pt>
                <c:pt idx="93">
                  <c:v>44825.742547866001</c:v>
                </c:pt>
                <c:pt idx="94">
                  <c:v>42178.375739604198</c:v>
                </c:pt>
                <c:pt idx="95">
                  <c:v>39190.235136542498</c:v>
                </c:pt>
                <c:pt idx="96">
                  <c:v>36813.165258849003</c:v>
                </c:pt>
                <c:pt idx="97">
                  <c:v>34479.269138071701</c:v>
                </c:pt>
                <c:pt idx="98">
                  <c:v>31734.318459173701</c:v>
                </c:pt>
                <c:pt idx="99">
                  <c:v>29046.872681938101</c:v>
                </c:pt>
                <c:pt idx="100">
                  <c:v>26712.976561160802</c:v>
                </c:pt>
                <c:pt idx="101">
                  <c:v>24240.8360601403</c:v>
                </c:pt>
                <c:pt idx="102">
                  <c:v>21681.374302832399</c:v>
                </c:pt>
                <c:pt idx="103">
                  <c:v>19199.437772389501</c:v>
                </c:pt>
                <c:pt idx="104">
                  <c:v>17341.090869158499</c:v>
                </c:pt>
                <c:pt idx="105">
                  <c:v>15640.0811366038</c:v>
                </c:pt>
                <c:pt idx="106">
                  <c:v>13130.9981541708</c:v>
                </c:pt>
                <c:pt idx="107">
                  <c:v>10419.699067832</c:v>
                </c:pt>
                <c:pt idx="108">
                  <c:v>8403.6504040123</c:v>
                </c:pt>
                <c:pt idx="109">
                  <c:v>6312.0504831313201</c:v>
                </c:pt>
                <c:pt idx="110">
                  <c:v>4253.0957288690797</c:v>
                </c:pt>
                <c:pt idx="111">
                  <c:v>1971.380764473</c:v>
                </c:pt>
                <c:pt idx="112">
                  <c:v>669.98714504734403</c:v>
                </c:pt>
                <c:pt idx="113">
                  <c:v>0</c:v>
                </c:pt>
                <c:pt idx="116">
                  <c:v>19362005.46827637</c:v>
                </c:pt>
                <c:pt idx="11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37-478F-A4E4-8C03553A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11424"/>
        <c:axId val="124317696"/>
      </c:lineChart>
      <c:catAx>
        <c:axId val="1243114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photon energy / keV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17696"/>
        <c:crosses val="autoZero"/>
        <c:auto val="1"/>
        <c:lblAlgn val="ctr"/>
        <c:lblOffset val="100"/>
        <c:noMultiLvlLbl val="0"/>
      </c:catAx>
      <c:valAx>
        <c:axId val="124317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number of photons / (mm² keV)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1142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99</xdr:row>
      <xdr:rowOff>0</xdr:rowOff>
    </xdr:from>
    <xdr:to>
      <xdr:col>12</xdr:col>
      <xdr:colOff>76200</xdr:colOff>
      <xdr:row>113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0</xdr:row>
      <xdr:rowOff>9525</xdr:rowOff>
    </xdr:from>
    <xdr:to>
      <xdr:col>16</xdr:col>
      <xdr:colOff>134125</xdr:colOff>
      <xdr:row>0</xdr:row>
      <xdr:rowOff>2028825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9525"/>
          <a:ext cx="15364600" cy="201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SUM(D8:D3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abSelected="1" topLeftCell="A175" zoomScale="70" zoomScaleNormal="70" workbookViewId="0">
      <selection activeCell="E231" sqref="E231"/>
    </sheetView>
  </sheetViews>
  <sheetFormatPr defaultColWidth="9.85546875" defaultRowHeight="15" x14ac:dyDescent="0.25"/>
  <cols>
    <col min="1" max="1" width="25.140625" style="15" customWidth="1"/>
    <col min="2" max="2" width="17" style="15" bestFit="1" customWidth="1"/>
    <col min="3" max="3" width="12.28515625" style="15" customWidth="1"/>
    <col min="4" max="4" width="20" style="15" customWidth="1"/>
    <col min="5" max="5" width="13.7109375" style="15" customWidth="1"/>
    <col min="6" max="6" width="14.7109375" style="15" customWidth="1"/>
    <col min="7" max="7" width="13" style="15" customWidth="1"/>
    <col min="8" max="8" width="13.28515625" style="15" customWidth="1"/>
    <col min="9" max="9" width="14.42578125" style="15" customWidth="1"/>
    <col min="10" max="10" width="14.85546875" style="15" customWidth="1"/>
    <col min="11" max="11" width="14.28515625" style="23" customWidth="1"/>
    <col min="12" max="12" width="18.7109375" style="15" customWidth="1"/>
    <col min="13" max="18" width="9.85546875" style="15" customWidth="1"/>
    <col min="19" max="19" width="57.7109375" style="15" customWidth="1"/>
  </cols>
  <sheetData>
    <row r="1" spans="1:27" ht="232.5" customHeight="1" x14ac:dyDescent="0.5">
      <c r="A1" s="8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6"/>
      <c r="U1" s="16"/>
      <c r="V1" s="16"/>
      <c r="W1" s="16"/>
      <c r="X1" s="16"/>
      <c r="Y1" s="16"/>
      <c r="Z1" s="16"/>
      <c r="AA1" s="16"/>
    </row>
    <row r="3" spans="1:27" ht="15.75" customHeight="1" x14ac:dyDescent="0.25">
      <c r="A3" s="15" t="s">
        <v>1</v>
      </c>
      <c r="B3" s="15" t="s">
        <v>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27" x14ac:dyDescent="0.25">
      <c r="A4" s="15" t="s">
        <v>3</v>
      </c>
      <c r="B4" s="15" t="s">
        <v>4</v>
      </c>
    </row>
    <row r="5" spans="1:27" x14ac:dyDescent="0.25">
      <c r="A5" s="15" t="s">
        <v>5</v>
      </c>
      <c r="B5" s="15" t="s">
        <v>6</v>
      </c>
    </row>
    <row r="6" spans="1:27" x14ac:dyDescent="0.25">
      <c r="A6" s="15" t="s">
        <v>7</v>
      </c>
      <c r="B6" s="15">
        <v>0</v>
      </c>
    </row>
    <row r="7" spans="1:27" x14ac:dyDescent="0.25">
      <c r="A7" s="15" t="s">
        <v>8</v>
      </c>
      <c r="B7" s="15" t="s">
        <v>9</v>
      </c>
    </row>
    <row r="10" spans="1:27" x14ac:dyDescent="0.25">
      <c r="A10" s="15" t="s">
        <v>65</v>
      </c>
    </row>
    <row r="11" spans="1:27" ht="15.75" customHeight="1" thickBot="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7" ht="206.45" customHeight="1" thickBot="1" x14ac:dyDescent="0.3">
      <c r="A12" s="17"/>
      <c r="B12" s="18" t="s">
        <v>10</v>
      </c>
      <c r="C12" s="18" t="s">
        <v>11</v>
      </c>
      <c r="D12" s="18" t="s">
        <v>12</v>
      </c>
      <c r="E12" s="19" t="s">
        <v>13</v>
      </c>
      <c r="F12" s="19" t="s">
        <v>14</v>
      </c>
      <c r="G12" s="19" t="s">
        <v>15</v>
      </c>
      <c r="H12" s="20" t="s">
        <v>16</v>
      </c>
      <c r="I12" s="20" t="s">
        <v>17</v>
      </c>
      <c r="J12" s="20" t="s">
        <v>18</v>
      </c>
      <c r="K12" s="21" t="s">
        <v>19</v>
      </c>
      <c r="L12" s="22" t="s">
        <v>20</v>
      </c>
      <c r="M12"/>
      <c r="N12"/>
      <c r="O12"/>
      <c r="P12"/>
      <c r="Q12"/>
      <c r="R12"/>
      <c r="S12"/>
    </row>
    <row r="13" spans="1:27" ht="28.15" customHeight="1" thickBot="1" x14ac:dyDescent="0.3">
      <c r="A13"/>
      <c r="B13" s="14" t="s">
        <v>21</v>
      </c>
      <c r="C13" s="13"/>
      <c r="D13" s="12"/>
      <c r="E13" s="11" t="s">
        <v>22</v>
      </c>
      <c r="F13" s="10"/>
      <c r="G13" s="9"/>
      <c r="H13" s="5" t="s">
        <v>23</v>
      </c>
      <c r="I13" s="4"/>
      <c r="J13" s="4"/>
      <c r="K13" s="3" t="s">
        <v>24</v>
      </c>
      <c r="L13" s="3"/>
      <c r="M13"/>
      <c r="N13"/>
      <c r="O13"/>
      <c r="P13"/>
      <c r="Q13"/>
      <c r="R13"/>
      <c r="S13"/>
    </row>
    <row r="14" spans="1:27" x14ac:dyDescent="0.25">
      <c r="B14" s="2" t="s">
        <v>25</v>
      </c>
      <c r="C14" s="1"/>
      <c r="D14" s="1"/>
      <c r="H14" s="15">
        <v>51.52</v>
      </c>
      <c r="I14" s="15">
        <v>3.0059999999999998</v>
      </c>
      <c r="J14" s="15">
        <v>19.361999999999998</v>
      </c>
      <c r="K14" s="23">
        <f>J14*L14*1000000</f>
        <v>19362000</v>
      </c>
      <c r="L14" s="15">
        <v>1</v>
      </c>
    </row>
    <row r="15" spans="1:27" ht="15.75" hidden="1" customHeight="1" thickBo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27" ht="15.75" hidden="1" customHeight="1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ht="15.75" hidden="1" customHeight="1" thickBo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ht="15.75" hidden="1" customHeight="1" thickBo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ht="15.75" hidden="1" customHeight="1" thickBo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ht="15.75" hidden="1" customHeight="1" thickBo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ht="15.75" hidden="1" customHeight="1" thickBo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ht="15.75" hidden="1" customHeight="1" thickBo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ht="15.75" hidden="1" customHeight="1" thickBo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ht="15.75" hidden="1" customHeight="1" thickBo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ht="15.75" hidden="1" customHeight="1" thickBo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ht="15.75" hidden="1" customHeight="1" thickBo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ht="15.75" hidden="1" customHeight="1" thickBo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ht="15.75" hidden="1" customHeight="1" thickBo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ht="15.75" hidden="1" customHeight="1" thickBo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15.75" hidden="1" customHeight="1" thickBo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5.75" hidden="1" customHeight="1" thickBo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15.75" hidden="1" customHeight="1" thickBo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5.75" hidden="1" customHeight="1" thickBo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5.75" hidden="1" customHeight="1" thickBo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15.75" hidden="1" customHeight="1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ht="15.75" hidden="1" customHeight="1" thickBo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ht="15.75" hidden="1" customHeight="1" thickBo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ht="15.75" hidden="1" customHeight="1" thickBo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ht="15.75" hidden="1" customHeight="1" thickBo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ht="15.75" hidden="1" customHeight="1" thickBo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ht="15.75" hidden="1" customHeight="1" thickBo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ht="15.75" hidden="1" customHeight="1" thickBo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ht="15.75" hidden="1" customHeight="1" thickBo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ht="15.75" hidden="1" customHeight="1" thickBo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ht="15.75" hidden="1" customHeight="1" thickBo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ht="15.75" hidden="1" customHeight="1" thickBo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ht="15.75" hidden="1" customHeight="1" thickBo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ht="15.75" hidden="1" customHeight="1" thickBo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ht="15.75" hidden="1" customHeight="1" thickBo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ht="15.75" hidden="1" customHeight="1" thickBo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ht="15.75" hidden="1" customHeight="1" thickBo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ht="15.75" hidden="1" customHeight="1" thickBo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ht="15.75" hidden="1" customHeight="1" thickBo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ht="15.75" hidden="1" customHeight="1" thickBo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ht="15.75" hidden="1" customHeight="1" thickBo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ht="15.75" hidden="1" customHeight="1" thickBo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ht="15.75" hidden="1" customHeight="1" thickBo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ht="15.75" hidden="1" customHeight="1" thickBo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ht="15.75" hidden="1" customHeight="1" thickBo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ht="15.75" hidden="1" customHeight="1" thickBo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ht="15.75" hidden="1" customHeight="1" thickBo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ht="15.75" hidden="1" customHeight="1" thickBo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5.75" hidden="1" customHeight="1" thickBo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5.75" hidden="1" customHeight="1" thickBo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5.75" hidden="1" customHeight="1" thickBo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5.75" hidden="1" customHeight="1" thickBo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5.75" hidden="1" customHeight="1" thickBo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ht="15.75" hidden="1" customHeight="1" thickBo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ht="15.75" hidden="1" customHeight="1" thickBo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ht="15.75" hidden="1" customHeight="1" thickBo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ht="15.75" hidden="1" customHeight="1" thickBo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ht="15.75" hidden="1" customHeight="1" thickBo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ht="15.75" hidden="1" customHeight="1" thickBo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ht="15.75" hidden="1" customHeight="1" thickBo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ht="15.75" hidden="1" customHeight="1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ht="15.75" hidden="1" customHeight="1" thickBo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ht="15.75" hidden="1" customHeight="1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ht="15.75" hidden="1" customHeight="1" thickBo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ht="15.75" hidden="1" customHeight="1" thickBo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ht="15.75" hidden="1" customHeight="1" thickBo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ht="15.75" hidden="1" customHeight="1" thickBo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ht="15.75" hidden="1" customHeight="1" thickBo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ht="15.75" hidden="1" customHeight="1" thickBo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ht="15.75" hidden="1" customHeight="1" thickBo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ht="15.75" hidden="1" customHeight="1" thickBo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ht="15.75" hidden="1" customHeight="1" thickBo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ht="15.75" hidden="1" customHeight="1" thickBo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ht="15.75" hidden="1" customHeight="1" thickBo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ht="15.75" hidden="1" customHeight="1" thickBo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ht="15.75" hidden="1" customHeight="1" thickBo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ht="15.75" hidden="1" customHeight="1" thickBo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ht="15.75" hidden="1" customHeight="1" thickBo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ht="15.75" hidden="1" customHeight="1" thickBo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ht="15.75" hidden="1" customHeight="1" thickBo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ht="15.75" hidden="1" customHeight="1" thickBo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ht="15.75" hidden="1" customHeight="1" thickBo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116" spans="1:19" ht="24.75" customHeight="1" x14ac:dyDescent="0.25">
      <c r="A116"/>
      <c r="B116" s="24" t="s">
        <v>26</v>
      </c>
      <c r="C116"/>
      <c r="D116" s="24" t="s">
        <v>27</v>
      </c>
      <c r="E116" t="s">
        <v>68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s="15" customFormat="1" x14ac:dyDescent="0.25">
      <c r="B117" s="15">
        <v>8</v>
      </c>
      <c r="D117" s="15">
        <v>0</v>
      </c>
      <c r="E117" s="15">
        <f>D117/$D$233</f>
        <v>0</v>
      </c>
    </row>
    <row r="118" spans="1:19" s="15" customFormat="1" ht="13.5" customHeight="1" x14ac:dyDescent="0.25">
      <c r="B118" s="15">
        <v>9</v>
      </c>
      <c r="D118" s="15">
        <v>49.735362784304002</v>
      </c>
      <c r="E118" s="15">
        <f t="shared" ref="E118:E181" si="0">D118/$D$233</f>
        <v>2.5687092623640035E-6</v>
      </c>
    </row>
    <row r="119" spans="1:19" s="15" customFormat="1" x14ac:dyDescent="0.25">
      <c r="B119" s="15">
        <v>10</v>
      </c>
      <c r="D119" s="15">
        <v>238.54952082365301</v>
      </c>
      <c r="E119" s="15">
        <f t="shared" si="0"/>
        <v>1.2320496511299095E-5</v>
      </c>
    </row>
    <row r="120" spans="1:19" s="15" customFormat="1" ht="15.75" customHeight="1" x14ac:dyDescent="0.25">
      <c r="B120" s="15">
        <v>11</v>
      </c>
      <c r="D120" s="15">
        <v>862.81329774646997</v>
      </c>
      <c r="E120" s="15">
        <f t="shared" si="0"/>
        <v>4.4562186451199191E-5</v>
      </c>
    </row>
    <row r="121" spans="1:19" s="15" customFormat="1" x14ac:dyDescent="0.25">
      <c r="B121" s="15">
        <v>12</v>
      </c>
      <c r="D121" s="15">
        <v>2196.27033184224</v>
      </c>
      <c r="E121" s="15">
        <f t="shared" si="0"/>
        <v>1.1343196527037004E-4</v>
      </c>
    </row>
    <row r="122" spans="1:19" s="15" customFormat="1" x14ac:dyDescent="0.25">
      <c r="B122" s="15">
        <v>13</v>
      </c>
      <c r="D122" s="15">
        <v>4420.96430738457</v>
      </c>
      <c r="E122" s="15">
        <f t="shared" si="0"/>
        <v>2.2833194188629313E-4</v>
      </c>
    </row>
    <row r="123" spans="1:19" s="15" customFormat="1" x14ac:dyDescent="0.25">
      <c r="B123" s="15">
        <v>14</v>
      </c>
      <c r="D123" s="15">
        <v>10421.403117128601</v>
      </c>
      <c r="E123" s="15">
        <f t="shared" si="0"/>
        <v>5.3823986023573446E-4</v>
      </c>
    </row>
    <row r="124" spans="1:19" s="15" customFormat="1" x14ac:dyDescent="0.25">
      <c r="B124" s="15">
        <v>15</v>
      </c>
      <c r="D124" s="15">
        <v>18636.951611260902</v>
      </c>
      <c r="E124" s="15">
        <f t="shared" si="0"/>
        <v>9.6255275011653972E-4</v>
      </c>
    </row>
    <row r="125" spans="1:19" s="15" customFormat="1" x14ac:dyDescent="0.25">
      <c r="B125" s="15">
        <v>16</v>
      </c>
      <c r="D125" s="15">
        <v>37950.489684473701</v>
      </c>
      <c r="E125" s="15">
        <f t="shared" si="0"/>
        <v>1.9600495282709007E-3</v>
      </c>
    </row>
    <row r="126" spans="1:19" s="15" customFormat="1" x14ac:dyDescent="0.25">
      <c r="B126" s="15">
        <v>17</v>
      </c>
      <c r="D126" s="15">
        <v>61393.997472245203</v>
      </c>
      <c r="E126" s="15">
        <f t="shared" si="0"/>
        <v>3.1708490927159403E-3</v>
      </c>
    </row>
    <row r="127" spans="1:19" s="15" customFormat="1" x14ac:dyDescent="0.25">
      <c r="B127" s="15">
        <v>18</v>
      </c>
      <c r="D127" s="15">
        <v>79736.974658444495</v>
      </c>
      <c r="E127" s="15">
        <f t="shared" si="0"/>
        <v>4.1182187862248741E-3</v>
      </c>
    </row>
    <row r="128" spans="1:19" s="15" customFormat="1" x14ac:dyDescent="0.25">
      <c r="B128" s="15">
        <v>19</v>
      </c>
      <c r="D128" s="15">
        <v>100999.164104462</v>
      </c>
      <c r="E128" s="15">
        <f t="shared" si="0"/>
        <v>5.2163586189428483E-3</v>
      </c>
    </row>
    <row r="129" spans="2:5" s="15" customFormat="1" x14ac:dyDescent="0.25">
      <c r="B129" s="15">
        <v>20</v>
      </c>
      <c r="D129" s="15">
        <v>123616.496499628</v>
      </c>
      <c r="E129" s="15">
        <f t="shared" si="0"/>
        <v>6.3844882546989848E-3</v>
      </c>
    </row>
    <row r="130" spans="2:5" s="15" customFormat="1" x14ac:dyDescent="0.25">
      <c r="B130" s="15">
        <v>21</v>
      </c>
      <c r="D130" s="15">
        <v>148659.890189767</v>
      </c>
      <c r="E130" s="15">
        <f t="shared" si="0"/>
        <v>7.677917994256247E-3</v>
      </c>
    </row>
    <row r="131" spans="2:5" s="15" customFormat="1" x14ac:dyDescent="0.25">
      <c r="B131" s="15">
        <v>22</v>
      </c>
      <c r="D131" s="15">
        <v>176107.652356848</v>
      </c>
      <c r="E131" s="15">
        <f t="shared" si="0"/>
        <v>9.0955274568737809E-3</v>
      </c>
    </row>
    <row r="132" spans="2:5" s="15" customFormat="1" x14ac:dyDescent="0.25">
      <c r="B132" s="15">
        <v>23</v>
      </c>
      <c r="D132" s="15">
        <v>205516.00889302799</v>
      </c>
      <c r="E132" s="15">
        <f t="shared" si="0"/>
        <v>1.0614396800463423E-2</v>
      </c>
    </row>
    <row r="133" spans="2:5" s="15" customFormat="1" x14ac:dyDescent="0.25">
      <c r="B133" s="15">
        <v>24</v>
      </c>
      <c r="D133" s="15">
        <v>230934.437686577</v>
      </c>
      <c r="E133" s="15">
        <f t="shared" si="0"/>
        <v>1.192719618145708E-2</v>
      </c>
    </row>
    <row r="134" spans="2:5" s="15" customFormat="1" x14ac:dyDescent="0.25">
      <c r="B134" s="15">
        <v>25</v>
      </c>
      <c r="D134" s="15">
        <v>255458.35780911101</v>
      </c>
      <c r="E134" s="15">
        <f t="shared" si="0"/>
        <v>1.3193796387862101E-2</v>
      </c>
    </row>
    <row r="135" spans="2:5" s="15" customFormat="1" x14ac:dyDescent="0.25">
      <c r="B135" s="15">
        <v>26</v>
      </c>
      <c r="D135" s="15">
        <v>275529.01107072801</v>
      </c>
      <c r="E135" s="15">
        <f t="shared" si="0"/>
        <v>1.4230396304874918E-2</v>
      </c>
    </row>
    <row r="136" spans="2:5" s="15" customFormat="1" x14ac:dyDescent="0.25">
      <c r="B136" s="15">
        <v>27</v>
      </c>
      <c r="D136" s="15">
        <v>295620.96044048702</v>
      </c>
      <c r="E136" s="15">
        <f t="shared" si="0"/>
        <v>1.5268096113537745E-2</v>
      </c>
    </row>
    <row r="137" spans="2:5" s="15" customFormat="1" x14ac:dyDescent="0.25">
      <c r="B137" s="15">
        <v>28</v>
      </c>
      <c r="D137" s="15">
        <v>312324.538517743</v>
      </c>
      <c r="E137" s="15">
        <f t="shared" si="0"/>
        <v>1.6130794871919148E-2</v>
      </c>
    </row>
    <row r="138" spans="2:5" s="15" customFormat="1" x14ac:dyDescent="0.25">
      <c r="B138" s="15">
        <v>29</v>
      </c>
      <c r="D138" s="15">
        <v>329444.44559141999</v>
      </c>
      <c r="E138" s="15">
        <f t="shared" si="0"/>
        <v>1.7014995999830567E-2</v>
      </c>
    </row>
    <row r="139" spans="2:5" s="15" customFormat="1" x14ac:dyDescent="0.25">
      <c r="B139" s="15">
        <v>30</v>
      </c>
      <c r="D139" s="15">
        <v>340060.61861291499</v>
      </c>
      <c r="E139" s="15">
        <f t="shared" si="0"/>
        <v>1.7563295246976685E-2</v>
      </c>
    </row>
    <row r="140" spans="2:5" s="15" customFormat="1" x14ac:dyDescent="0.25">
      <c r="B140" s="15">
        <v>31</v>
      </c>
      <c r="D140" s="15">
        <v>350399.92419630301</v>
      </c>
      <c r="E140" s="15">
        <f t="shared" si="0"/>
        <v>1.8097294971350715E-2</v>
      </c>
    </row>
    <row r="141" spans="2:5" s="15" customFormat="1" x14ac:dyDescent="0.25">
      <c r="B141" s="15">
        <v>32</v>
      </c>
      <c r="D141" s="15">
        <v>357774.90529417997</v>
      </c>
      <c r="E141" s="15">
        <f t="shared" si="0"/>
        <v>1.8478194620922681E-2</v>
      </c>
    </row>
    <row r="142" spans="2:5" s="15" customFormat="1" x14ac:dyDescent="0.25">
      <c r="B142" s="15">
        <v>33</v>
      </c>
      <c r="D142" s="15">
        <v>365182.81331285799</v>
      </c>
      <c r="E142" s="15">
        <f t="shared" si="0"/>
        <v>1.8860794865035592E-2</v>
      </c>
    </row>
    <row r="143" spans="2:5" s="15" customFormat="1" x14ac:dyDescent="0.25">
      <c r="B143" s="15">
        <v>34</v>
      </c>
      <c r="D143" s="15">
        <v>368197.48388975899</v>
      </c>
      <c r="E143" s="15">
        <f t="shared" si="0"/>
        <v>1.9016495191731625E-2</v>
      </c>
    </row>
    <row r="144" spans="2:5" s="15" customFormat="1" x14ac:dyDescent="0.25">
      <c r="B144" s="15">
        <v>35</v>
      </c>
      <c r="D144" s="15">
        <v>370174.32533204602</v>
      </c>
      <c r="E144" s="15">
        <f t="shared" si="0"/>
        <v>1.9118594194106452E-2</v>
      </c>
    </row>
    <row r="145" spans="2:5" s="15" customFormat="1" x14ac:dyDescent="0.25">
      <c r="B145" s="15">
        <v>36</v>
      </c>
      <c r="D145" s="15">
        <v>370158.85364636802</v>
      </c>
      <c r="E145" s="15">
        <f t="shared" si="0"/>
        <v>1.9117795119563099E-2</v>
      </c>
    </row>
    <row r="146" spans="2:5" s="15" customFormat="1" x14ac:dyDescent="0.25">
      <c r="B146" s="15">
        <v>37</v>
      </c>
      <c r="D146" s="15">
        <v>369626.39684602601</v>
      </c>
      <c r="E146" s="15">
        <f t="shared" si="0"/>
        <v>1.9090295034346491E-2</v>
      </c>
    </row>
    <row r="147" spans="2:5" s="15" customFormat="1" x14ac:dyDescent="0.25">
      <c r="B147" s="15">
        <v>38</v>
      </c>
      <c r="D147" s="15">
        <v>368456.932157278</v>
      </c>
      <c r="E147" s="15">
        <f t="shared" si="0"/>
        <v>1.9029895057150734E-2</v>
      </c>
    </row>
    <row r="148" spans="2:5" s="15" customFormat="1" x14ac:dyDescent="0.25">
      <c r="B148" s="15">
        <v>39</v>
      </c>
      <c r="D148" s="15">
        <v>367299.08024892199</v>
      </c>
      <c r="E148" s="15">
        <f t="shared" si="0"/>
        <v>1.8970094851523633E-2</v>
      </c>
    </row>
    <row r="149" spans="2:5" s="15" customFormat="1" x14ac:dyDescent="0.25">
      <c r="B149" s="15">
        <v>40</v>
      </c>
      <c r="D149" s="15">
        <v>363529.29043024802</v>
      </c>
      <c r="E149" s="15">
        <f t="shared" si="0"/>
        <v>1.8775394471707577E-2</v>
      </c>
    </row>
    <row r="150" spans="2:5" s="15" customFormat="1" ht="15.75" customHeight="1" x14ac:dyDescent="0.25">
      <c r="B150" s="15">
        <v>41</v>
      </c>
      <c r="D150" s="15">
        <v>359420.67430168402</v>
      </c>
      <c r="E150" s="15">
        <f t="shared" si="0"/>
        <v>1.8563194545656747E-2</v>
      </c>
    </row>
    <row r="151" spans="2:5" s="15" customFormat="1" x14ac:dyDescent="0.25">
      <c r="B151" s="15">
        <v>42</v>
      </c>
      <c r="D151" s="15">
        <v>354948.05881753599</v>
      </c>
      <c r="E151" s="15">
        <f t="shared" si="0"/>
        <v>1.8332194947424208E-2</v>
      </c>
    </row>
    <row r="152" spans="2:5" s="15" customFormat="1" x14ac:dyDescent="0.25">
      <c r="B152" s="15">
        <v>43</v>
      </c>
      <c r="D152" s="15">
        <v>350744.556896389</v>
      </c>
      <c r="E152" s="15">
        <f t="shared" si="0"/>
        <v>1.8115094403369815E-2</v>
      </c>
    </row>
    <row r="153" spans="2:5" s="15" customFormat="1" x14ac:dyDescent="0.25">
      <c r="B153" s="15">
        <v>44</v>
      </c>
      <c r="D153" s="15">
        <v>344701.691541821</v>
      </c>
      <c r="E153" s="15">
        <f t="shared" si="0"/>
        <v>1.7802995258244123E-2</v>
      </c>
    </row>
    <row r="154" spans="2:5" s="15" customFormat="1" x14ac:dyDescent="0.25">
      <c r="B154" s="15">
        <v>45</v>
      </c>
      <c r="D154" s="15">
        <v>337969.52472254599</v>
      </c>
      <c r="E154" s="15">
        <f t="shared" si="0"/>
        <v>1.7455295386435633E-2</v>
      </c>
    </row>
    <row r="155" spans="2:5" s="15" customFormat="1" x14ac:dyDescent="0.25">
      <c r="B155" s="15">
        <v>46</v>
      </c>
      <c r="D155" s="15">
        <v>333678.89088392298</v>
      </c>
      <c r="E155" s="15">
        <f t="shared" si="0"/>
        <v>1.7233694692971674E-2</v>
      </c>
    </row>
    <row r="156" spans="2:5" s="15" customFormat="1" x14ac:dyDescent="0.25">
      <c r="B156" s="15">
        <v>47</v>
      </c>
      <c r="D156" s="15">
        <v>329295.35480216099</v>
      </c>
      <c r="E156" s="15">
        <f t="shared" si="0"/>
        <v>1.7007295826958327E-2</v>
      </c>
    </row>
    <row r="157" spans="2:5" s="15" customFormat="1" x14ac:dyDescent="0.25">
      <c r="B157" s="15">
        <v>48</v>
      </c>
      <c r="D157" s="15">
        <v>320781.88845142699</v>
      </c>
      <c r="E157" s="15">
        <f t="shared" si="0"/>
        <v>1.6567596211921914E-2</v>
      </c>
    </row>
    <row r="158" spans="2:5" s="15" customFormat="1" x14ac:dyDescent="0.25">
      <c r="B158" s="15">
        <v>49</v>
      </c>
      <c r="D158" s="15">
        <v>312148.36326241499</v>
      </c>
      <c r="E158" s="15">
        <f t="shared" si="0"/>
        <v>1.612169585293495E-2</v>
      </c>
    </row>
    <row r="159" spans="2:5" s="15" customFormat="1" x14ac:dyDescent="0.25">
      <c r="B159" s="15">
        <v>50</v>
      </c>
      <c r="D159" s="15">
        <v>305174.167346209</v>
      </c>
      <c r="E159" s="15">
        <f t="shared" si="0"/>
        <v>1.5761495773060328E-2</v>
      </c>
    </row>
    <row r="160" spans="2:5" s="15" customFormat="1" x14ac:dyDescent="0.25">
      <c r="B160" s="15">
        <v>51</v>
      </c>
      <c r="D160" s="15">
        <v>298010.21787710499</v>
      </c>
      <c r="E160" s="15">
        <f t="shared" si="0"/>
        <v>1.5391495388500901E-2</v>
      </c>
    </row>
    <row r="161" spans="2:5" s="15" customFormat="1" x14ac:dyDescent="0.25">
      <c r="B161" s="15">
        <v>52</v>
      </c>
      <c r="D161" s="15">
        <v>290946.96059078001</v>
      </c>
      <c r="E161" s="15">
        <f t="shared" si="0"/>
        <v>1.5026695507729369E-2</v>
      </c>
    </row>
    <row r="162" spans="2:5" s="15" customFormat="1" x14ac:dyDescent="0.25">
      <c r="B162" s="15">
        <v>53</v>
      </c>
      <c r="D162" s="15">
        <v>283748.17278049898</v>
      </c>
      <c r="E162" s="15">
        <f t="shared" si="0"/>
        <v>1.4654895808463925E-2</v>
      </c>
    </row>
    <row r="163" spans="2:5" s="15" customFormat="1" x14ac:dyDescent="0.25">
      <c r="B163" s="15">
        <v>54</v>
      </c>
      <c r="D163" s="15">
        <v>278714.05051276099</v>
      </c>
      <c r="E163" s="15">
        <f t="shared" si="0"/>
        <v>1.4394895764770821E-2</v>
      </c>
    </row>
    <row r="164" spans="2:5" s="15" customFormat="1" x14ac:dyDescent="0.25">
      <c r="B164" s="15">
        <v>55</v>
      </c>
      <c r="D164" s="15">
        <v>273631.52963854402</v>
      </c>
      <c r="E164" s="15">
        <f t="shared" si="0"/>
        <v>1.4132396051993422E-2</v>
      </c>
    </row>
    <row r="165" spans="2:5" s="15" customFormat="1" x14ac:dyDescent="0.25">
      <c r="B165" s="15">
        <v>56</v>
      </c>
      <c r="D165" s="15">
        <v>369343.68695318699</v>
      </c>
      <c r="E165" s="15">
        <f t="shared" si="0"/>
        <v>1.9075693763145416E-2</v>
      </c>
    </row>
    <row r="166" spans="2:5" s="15" customFormat="1" x14ac:dyDescent="0.25">
      <c r="B166" s="15">
        <v>57</v>
      </c>
      <c r="D166" s="15">
        <v>465565.09353965498</v>
      </c>
      <c r="E166" s="15">
        <f t="shared" si="0"/>
        <v>2.4045292947698985E-2</v>
      </c>
    </row>
    <row r="167" spans="2:5" s="15" customFormat="1" x14ac:dyDescent="0.25">
      <c r="B167" s="15">
        <v>58</v>
      </c>
      <c r="D167" s="15">
        <v>546765.440817922</v>
      </c>
      <c r="E167" s="15">
        <f t="shared" si="0"/>
        <v>2.8239091333476199E-2</v>
      </c>
    </row>
    <row r="168" spans="2:5" s="15" customFormat="1" x14ac:dyDescent="0.25">
      <c r="B168" s="15">
        <v>59</v>
      </c>
      <c r="D168" s="15">
        <v>627747.020624578</v>
      </c>
      <c r="E168" s="15">
        <f t="shared" si="0"/>
        <v>3.2421590916969244E-2</v>
      </c>
    </row>
    <row r="169" spans="2:5" s="15" customFormat="1" x14ac:dyDescent="0.25">
      <c r="B169" s="15">
        <v>60</v>
      </c>
      <c r="D169" s="15">
        <v>447779.182691127</v>
      </c>
      <c r="E169" s="15">
        <f t="shared" si="0"/>
        <v>2.3126694361531388E-2</v>
      </c>
    </row>
    <row r="170" spans="2:5" s="15" customFormat="1" x14ac:dyDescent="0.25">
      <c r="B170" s="15">
        <v>61</v>
      </c>
      <c r="D170" s="15">
        <v>266566.342899576</v>
      </c>
      <c r="E170" s="15">
        <f t="shared" si="0"/>
        <v>1.3767496519734537E-2</v>
      </c>
    </row>
    <row r="171" spans="2:5" s="15" customFormat="1" x14ac:dyDescent="0.25">
      <c r="B171" s="15">
        <v>62</v>
      </c>
      <c r="D171" s="15">
        <v>240859.41585525899</v>
      </c>
      <c r="E171" s="15">
        <f t="shared" si="0"/>
        <v>1.2439796913077755E-2</v>
      </c>
    </row>
    <row r="172" spans="2:5" s="15" customFormat="1" x14ac:dyDescent="0.25">
      <c r="B172" s="15">
        <v>63</v>
      </c>
      <c r="D172" s="15">
        <v>214937.56221234801</v>
      </c>
      <c r="E172" s="15">
        <f t="shared" si="0"/>
        <v>1.1100996875789129E-2</v>
      </c>
    </row>
    <row r="173" spans="2:5" s="15" customFormat="1" x14ac:dyDescent="0.25">
      <c r="B173" s="15">
        <v>64</v>
      </c>
      <c r="D173" s="15">
        <v>208670.08693143699</v>
      </c>
      <c r="E173" s="15">
        <f t="shared" si="0"/>
        <v>1.0777297179950289E-2</v>
      </c>
    </row>
    <row r="174" spans="2:5" s="15" customFormat="1" x14ac:dyDescent="0.25">
      <c r="B174" s="15">
        <v>65</v>
      </c>
      <c r="D174" s="15">
        <v>201761.72682456701</v>
      </c>
      <c r="E174" s="15">
        <f t="shared" si="0"/>
        <v>1.0420497357835325E-2</v>
      </c>
    </row>
    <row r="175" spans="2:5" s="15" customFormat="1" x14ac:dyDescent="0.25">
      <c r="B175" s="15">
        <v>66</v>
      </c>
      <c r="D175" s="15">
        <v>262349.29874539399</v>
      </c>
      <c r="E175" s="15">
        <f t="shared" si="0"/>
        <v>1.3549696552624136E-2</v>
      </c>
    </row>
    <row r="176" spans="2:5" s="15" customFormat="1" x14ac:dyDescent="0.25">
      <c r="B176" s="15">
        <v>67</v>
      </c>
      <c r="D176" s="15">
        <v>323053.01650241</v>
      </c>
      <c r="E176" s="15">
        <f t="shared" si="0"/>
        <v>1.6684894394421869E-2</v>
      </c>
    </row>
    <row r="177" spans="2:5" s="15" customFormat="1" x14ac:dyDescent="0.25">
      <c r="B177" s="15">
        <v>68</v>
      </c>
      <c r="D177" s="15">
        <v>263911.81277297402</v>
      </c>
      <c r="E177" s="15">
        <f t="shared" si="0"/>
        <v>1.3630396562245562E-2</v>
      </c>
    </row>
    <row r="178" spans="2:5" s="15" customFormat="1" x14ac:dyDescent="0.25">
      <c r="B178" s="15">
        <v>69</v>
      </c>
      <c r="D178" s="15">
        <v>203208.05895142301</v>
      </c>
      <c r="E178" s="15">
        <f t="shared" si="0"/>
        <v>1.0495196857803224E-2</v>
      </c>
    </row>
    <row r="179" spans="2:5" s="15" customFormat="1" x14ac:dyDescent="0.25">
      <c r="B179" s="15">
        <v>70</v>
      </c>
      <c r="D179" s="15">
        <v>172538.273161277</v>
      </c>
      <c r="E179" s="15">
        <f t="shared" si="0"/>
        <v>8.9111777932286973E-3</v>
      </c>
    </row>
    <row r="180" spans="2:5" s="15" customFormat="1" ht="15.75" customHeight="1" x14ac:dyDescent="0.25">
      <c r="B180" s="15">
        <v>71</v>
      </c>
      <c r="D180" s="15">
        <v>141902.93801855299</v>
      </c>
      <c r="E180" s="15">
        <f t="shared" si="0"/>
        <v>7.3289380199305027E-3</v>
      </c>
    </row>
    <row r="181" spans="2:5" s="15" customFormat="1" x14ac:dyDescent="0.25">
      <c r="B181" s="15">
        <v>72</v>
      </c>
      <c r="D181" s="15">
        <v>135249.57220908301</v>
      </c>
      <c r="E181" s="15">
        <f t="shared" si="0"/>
        <v>6.9853080266237058E-3</v>
      </c>
    </row>
    <row r="182" spans="2:5" s="15" customFormat="1" ht="15.75" customHeight="1" x14ac:dyDescent="0.25">
      <c r="B182" s="15">
        <v>73</v>
      </c>
      <c r="D182" s="15">
        <v>128072.468200698</v>
      </c>
      <c r="E182" s="15">
        <f t="shared" ref="E182:E230" si="1">D182/$D$233</f>
        <v>6.6146282424379031E-3</v>
      </c>
    </row>
    <row r="183" spans="2:5" s="15" customFormat="1" x14ac:dyDescent="0.25">
      <c r="B183" s="15">
        <v>74</v>
      </c>
      <c r="D183" s="15">
        <v>125819.895353168</v>
      </c>
      <c r="E183" s="15">
        <f t="shared" si="1"/>
        <v>6.4982883905965886E-3</v>
      </c>
    </row>
    <row r="184" spans="2:5" s="15" customFormat="1" x14ac:dyDescent="0.25">
      <c r="B184" s="15">
        <v>75</v>
      </c>
      <c r="D184" s="15">
        <v>123910.801140592</v>
      </c>
      <c r="E184" s="15">
        <f t="shared" si="1"/>
        <v>6.3996883661464376E-3</v>
      </c>
    </row>
    <row r="185" spans="2:5" s="15" customFormat="1" x14ac:dyDescent="0.25">
      <c r="B185" s="15">
        <v>76</v>
      </c>
      <c r="D185" s="15">
        <v>120084.867856465</v>
      </c>
      <c r="E185" s="15">
        <f t="shared" si="1"/>
        <v>6.2020883143131924E-3</v>
      </c>
    </row>
    <row r="186" spans="2:5" s="15" customFormat="1" x14ac:dyDescent="0.25">
      <c r="B186" s="15">
        <v>77</v>
      </c>
      <c r="D186" s="15">
        <v>115706.534083933</v>
      </c>
      <c r="E186" s="15">
        <f t="shared" si="1"/>
        <v>5.9759581347868162E-3</v>
      </c>
    </row>
    <row r="187" spans="2:5" s="15" customFormat="1" x14ac:dyDescent="0.25">
      <c r="B187" s="15">
        <v>78</v>
      </c>
      <c r="D187" s="15">
        <v>112856.06533661501</v>
      </c>
      <c r="E187" s="15">
        <f t="shared" si="1"/>
        <v>5.8287384290601381E-3</v>
      </c>
    </row>
    <row r="188" spans="2:5" s="15" customFormat="1" x14ac:dyDescent="0.25">
      <c r="B188" s="15">
        <v>79</v>
      </c>
      <c r="D188" s="15">
        <v>108417.71116107699</v>
      </c>
      <c r="E188" s="15">
        <f t="shared" si="1"/>
        <v>5.5995083432195973E-3</v>
      </c>
    </row>
    <row r="189" spans="2:5" s="15" customFormat="1" x14ac:dyDescent="0.25">
      <c r="B189" s="15">
        <v>80</v>
      </c>
      <c r="D189" s="15">
        <v>105390.273738652</v>
      </c>
      <c r="E189" s="15">
        <f t="shared" si="1"/>
        <v>5.4431486403269764E-3</v>
      </c>
    </row>
    <row r="190" spans="2:5" s="15" customFormat="1" x14ac:dyDescent="0.25">
      <c r="B190" s="15">
        <v>81</v>
      </c>
      <c r="D190" s="15">
        <v>100520.344284363</v>
      </c>
      <c r="E190" s="15">
        <f t="shared" si="1"/>
        <v>5.1916287519420609E-3</v>
      </c>
    </row>
    <row r="191" spans="2:5" s="15" customFormat="1" x14ac:dyDescent="0.25">
      <c r="B191" s="15">
        <v>82</v>
      </c>
      <c r="D191" s="15">
        <v>99818.465312942906</v>
      </c>
      <c r="E191" s="15">
        <f t="shared" si="1"/>
        <v>5.1553784279469508E-3</v>
      </c>
    </row>
    <row r="192" spans="2:5" s="15" customFormat="1" x14ac:dyDescent="0.25">
      <c r="B192" s="15">
        <v>83</v>
      </c>
      <c r="D192" s="15">
        <v>96275.4132281989</v>
      </c>
      <c r="E192" s="15">
        <f t="shared" si="1"/>
        <v>4.9723884948767892E-3</v>
      </c>
    </row>
    <row r="193" spans="2:5" s="15" customFormat="1" x14ac:dyDescent="0.25">
      <c r="B193" s="15">
        <v>84</v>
      </c>
      <c r="D193" s="15">
        <v>92478.719266131506</v>
      </c>
      <c r="E193" s="15">
        <f t="shared" si="1"/>
        <v>4.7762985821718229E-3</v>
      </c>
    </row>
    <row r="194" spans="2:5" s="15" customFormat="1" x14ac:dyDescent="0.25">
      <c r="B194" s="15">
        <v>85</v>
      </c>
      <c r="D194" s="15">
        <v>88651.631916873201</v>
      </c>
      <c r="E194" s="15">
        <f t="shared" si="1"/>
        <v>4.5786389257106786E-3</v>
      </c>
    </row>
    <row r="195" spans="2:5" s="15" customFormat="1" x14ac:dyDescent="0.25">
      <c r="B195" s="15">
        <v>86</v>
      </c>
      <c r="D195" s="15">
        <v>86577.767858281703</v>
      </c>
      <c r="E195" s="15">
        <f t="shared" si="1"/>
        <v>4.4715289436383452E-3</v>
      </c>
    </row>
    <row r="196" spans="2:5" s="15" customFormat="1" x14ac:dyDescent="0.25">
      <c r="B196" s="15">
        <v>87</v>
      </c>
      <c r="D196" s="15">
        <v>84557.144070044204</v>
      </c>
      <c r="E196" s="15">
        <f t="shared" si="1"/>
        <v>4.3671686906909847E-3</v>
      </c>
    </row>
    <row r="197" spans="2:5" s="15" customFormat="1" x14ac:dyDescent="0.25">
      <c r="B197" s="15">
        <v>88</v>
      </c>
      <c r="D197" s="15">
        <v>80892.689743079201</v>
      </c>
      <c r="E197" s="15">
        <f t="shared" si="1"/>
        <v>4.17790863015805E-3</v>
      </c>
    </row>
    <row r="198" spans="2:5" s="15" customFormat="1" x14ac:dyDescent="0.25">
      <c r="B198" s="15">
        <v>89</v>
      </c>
      <c r="D198" s="15">
        <v>77195.903560146704</v>
      </c>
      <c r="E198" s="15">
        <f t="shared" si="1"/>
        <v>3.9869787087204447E-3</v>
      </c>
    </row>
    <row r="199" spans="2:5" s="15" customFormat="1" x14ac:dyDescent="0.25">
      <c r="B199" s="15">
        <v>90</v>
      </c>
      <c r="D199" s="15">
        <v>74258.496742229894</v>
      </c>
      <c r="E199" s="15">
        <f t="shared" si="1"/>
        <v>3.8352688652990284E-3</v>
      </c>
    </row>
    <row r="200" spans="2:5" s="15" customFormat="1" x14ac:dyDescent="0.25">
      <c r="B200" s="15">
        <v>91</v>
      </c>
      <c r="D200" s="15">
        <v>71242.672100197495</v>
      </c>
      <c r="E200" s="15">
        <f t="shared" si="1"/>
        <v>3.6795089339750923E-3</v>
      </c>
    </row>
    <row r="201" spans="2:5" s="15" customFormat="1" x14ac:dyDescent="0.25">
      <c r="B201" s="15">
        <v>92</v>
      </c>
      <c r="D201" s="15">
        <v>68055.879020132095</v>
      </c>
      <c r="E201" s="15">
        <f t="shared" si="1"/>
        <v>3.5149189029844083E-3</v>
      </c>
    </row>
    <row r="202" spans="2:5" s="15" customFormat="1" x14ac:dyDescent="0.25">
      <c r="B202" s="15">
        <v>93</v>
      </c>
      <c r="D202" s="15">
        <v>64602.086660452202</v>
      </c>
      <c r="E202" s="15">
        <f t="shared" si="1"/>
        <v>3.336539015356613E-3</v>
      </c>
    </row>
    <row r="203" spans="2:5" s="15" customFormat="1" x14ac:dyDescent="0.25">
      <c r="B203" s="15">
        <v>94</v>
      </c>
      <c r="D203" s="15">
        <v>61854.812073055698</v>
      </c>
      <c r="E203" s="15">
        <f t="shared" si="1"/>
        <v>3.1946490343885896E-3</v>
      </c>
    </row>
    <row r="204" spans="2:5" s="15" customFormat="1" x14ac:dyDescent="0.25">
      <c r="B204" s="15">
        <v>95</v>
      </c>
      <c r="D204" s="15">
        <v>59123.608744237601</v>
      </c>
      <c r="E204" s="15">
        <f t="shared" si="1"/>
        <v>3.0535890944307672E-3</v>
      </c>
    </row>
    <row r="205" spans="2:5" s="15" customFormat="1" x14ac:dyDescent="0.25">
      <c r="B205" s="15">
        <v>96</v>
      </c>
      <c r="D205" s="15">
        <v>56922.923746984503</v>
      </c>
      <c r="E205" s="15">
        <f t="shared" si="1"/>
        <v>2.9399291225410368E-3</v>
      </c>
    </row>
    <row r="206" spans="2:5" s="15" customFormat="1" x14ac:dyDescent="0.25">
      <c r="B206" s="15">
        <v>97</v>
      </c>
      <c r="D206" s="15">
        <v>54747.217948548503</v>
      </c>
      <c r="E206" s="15">
        <f t="shared" si="1"/>
        <v>2.827559264883431E-3</v>
      </c>
    </row>
    <row r="207" spans="2:5" s="15" customFormat="1" x14ac:dyDescent="0.25">
      <c r="B207" s="15">
        <v>98</v>
      </c>
      <c r="D207" s="15">
        <v>52073.131827637597</v>
      </c>
      <c r="E207" s="15">
        <f t="shared" si="1"/>
        <v>2.6894492883475676E-3</v>
      </c>
    </row>
    <row r="208" spans="2:5" s="15" customFormat="1" x14ac:dyDescent="0.25">
      <c r="B208" s="15">
        <v>99</v>
      </c>
      <c r="D208" s="15">
        <v>49397.688778582997</v>
      </c>
      <c r="E208" s="15">
        <f t="shared" si="1"/>
        <v>2.551269229807755E-3</v>
      </c>
    </row>
    <row r="209" spans="2:5" s="15" customFormat="1" x14ac:dyDescent="0.25">
      <c r="B209" s="15">
        <v>100</v>
      </c>
      <c r="D209" s="15">
        <v>47153.248483780801</v>
      </c>
      <c r="E209" s="15">
        <f t="shared" si="1"/>
        <v>2.4353494043289534E-3</v>
      </c>
    </row>
    <row r="210" spans="2:5" s="15" customFormat="1" x14ac:dyDescent="0.25">
      <c r="B210" s="15">
        <v>101</v>
      </c>
      <c r="D210" s="15">
        <v>44825.742547866001</v>
      </c>
      <c r="E210" s="15">
        <f t="shared" si="1"/>
        <v>2.3151394426218206E-3</v>
      </c>
    </row>
    <row r="211" spans="2:5" s="15" customFormat="1" x14ac:dyDescent="0.25">
      <c r="B211" s="15">
        <v>102</v>
      </c>
      <c r="D211" s="15">
        <v>42178.375739604198</v>
      </c>
      <c r="E211" s="15">
        <f t="shared" si="1"/>
        <v>2.1784094529211477E-3</v>
      </c>
    </row>
    <row r="212" spans="2:5" s="15" customFormat="1" ht="15.75" customHeight="1" x14ac:dyDescent="0.25">
      <c r="B212" s="15">
        <v>103</v>
      </c>
      <c r="D212" s="15">
        <v>39190.235136542498</v>
      </c>
      <c r="E212" s="15">
        <f t="shared" si="1"/>
        <v>2.024079334176082E-3</v>
      </c>
    </row>
    <row r="213" spans="2:5" s="15" customFormat="1" x14ac:dyDescent="0.25">
      <c r="B213" s="15">
        <v>104</v>
      </c>
      <c r="D213" s="15">
        <v>36813.165258849003</v>
      </c>
      <c r="E213" s="15">
        <f t="shared" si="1"/>
        <v>1.9013095166802551E-3</v>
      </c>
    </row>
    <row r="214" spans="2:5" s="15" customFormat="1" ht="15.75" customHeight="1" x14ac:dyDescent="0.25">
      <c r="B214" s="15">
        <v>105</v>
      </c>
      <c r="D214" s="15">
        <v>34479.269138071701</v>
      </c>
      <c r="E214" s="15">
        <f t="shared" si="1"/>
        <v>1.7807695176289551E-3</v>
      </c>
    </row>
    <row r="215" spans="2:5" s="15" customFormat="1" x14ac:dyDescent="0.25">
      <c r="B215" s="15">
        <v>106</v>
      </c>
      <c r="D215" s="15">
        <v>31734.318459173701</v>
      </c>
      <c r="E215" s="15">
        <f t="shared" si="1"/>
        <v>1.6389995608238369E-3</v>
      </c>
    </row>
    <row r="216" spans="2:5" s="15" customFormat="1" x14ac:dyDescent="0.25">
      <c r="B216" s="15">
        <v>107</v>
      </c>
      <c r="D216" s="15">
        <v>29046.872681938101</v>
      </c>
      <c r="E216" s="15">
        <f t="shared" si="1"/>
        <v>1.5001995908703713E-3</v>
      </c>
    </row>
    <row r="217" spans="2:5" s="15" customFormat="1" x14ac:dyDescent="0.25">
      <c r="B217" s="15">
        <v>108</v>
      </c>
      <c r="D217" s="15">
        <v>26712.976561160802</v>
      </c>
      <c r="E217" s="15">
        <f t="shared" si="1"/>
        <v>1.3796595918190713E-3</v>
      </c>
    </row>
    <row r="218" spans="2:5" s="15" customFormat="1" x14ac:dyDescent="0.25">
      <c r="B218" s="15">
        <v>109</v>
      </c>
      <c r="D218" s="15">
        <v>24240.8360601403</v>
      </c>
      <c r="E218" s="15">
        <f t="shared" si="1"/>
        <v>1.2519796102659737E-3</v>
      </c>
    </row>
    <row r="219" spans="2:5" s="15" customFormat="1" x14ac:dyDescent="0.25">
      <c r="B219" s="15">
        <v>110</v>
      </c>
      <c r="D219" s="15">
        <v>21681.374302832399</v>
      </c>
      <c r="E219" s="15">
        <f t="shared" si="1"/>
        <v>1.1197897004190083E-3</v>
      </c>
    </row>
    <row r="220" spans="2:5" s="15" customFormat="1" x14ac:dyDescent="0.25">
      <c r="B220" s="15">
        <v>111</v>
      </c>
      <c r="D220" s="15">
        <v>19199.437772389501</v>
      </c>
      <c r="E220" s="15">
        <f t="shared" si="1"/>
        <v>9.9160377802014221E-4</v>
      </c>
    </row>
    <row r="221" spans="2:5" s="15" customFormat="1" x14ac:dyDescent="0.25">
      <c r="B221" s="15">
        <v>112</v>
      </c>
      <c r="D221" s="15">
        <v>17341.090869158499</v>
      </c>
      <c r="E221" s="15">
        <f t="shared" si="1"/>
        <v>8.9562472738534068E-4</v>
      </c>
    </row>
    <row r="222" spans="2:5" s="15" customFormat="1" x14ac:dyDescent="0.25">
      <c r="B222" s="15">
        <v>113</v>
      </c>
      <c r="D222" s="15">
        <v>15640.0811366038</v>
      </c>
      <c r="E222" s="15">
        <f t="shared" si="1"/>
        <v>8.0777175495737005E-4</v>
      </c>
    </row>
    <row r="223" spans="2:5" s="15" customFormat="1" x14ac:dyDescent="0.25">
      <c r="B223" s="15">
        <v>114</v>
      </c>
      <c r="D223" s="15">
        <v>13130.9981541708</v>
      </c>
      <c r="E223" s="15">
        <f t="shared" si="1"/>
        <v>6.781837850260528E-4</v>
      </c>
    </row>
    <row r="224" spans="2:5" s="15" customFormat="1" x14ac:dyDescent="0.25">
      <c r="B224" s="15">
        <v>115</v>
      </c>
      <c r="D224" s="15">
        <v>10419.699067832</v>
      </c>
      <c r="E224" s="15">
        <f t="shared" si="1"/>
        <v>5.3815185027729329E-4</v>
      </c>
    </row>
    <row r="225" spans="1:5" s="15" customFormat="1" x14ac:dyDescent="0.25">
      <c r="B225" s="15">
        <v>116</v>
      </c>
      <c r="D225" s="15">
        <v>8403.6504040123</v>
      </c>
      <c r="E225" s="15">
        <f t="shared" si="1"/>
        <v>4.3402789126267111E-4</v>
      </c>
    </row>
    <row r="226" spans="1:5" s="15" customFormat="1" x14ac:dyDescent="0.25">
      <c r="B226" s="15">
        <v>117</v>
      </c>
      <c r="D226" s="15">
        <v>6312.0504831313201</v>
      </c>
      <c r="E226" s="15">
        <f t="shared" si="1"/>
        <v>3.2600189548925E-4</v>
      </c>
    </row>
    <row r="227" spans="1:5" s="15" customFormat="1" x14ac:dyDescent="0.25">
      <c r="B227" s="15">
        <v>118</v>
      </c>
      <c r="D227" s="15">
        <v>4253.0957288690797</v>
      </c>
      <c r="E227" s="15">
        <f t="shared" si="1"/>
        <v>2.1966194234567045E-4</v>
      </c>
    </row>
    <row r="228" spans="1:5" s="15" customFormat="1" x14ac:dyDescent="0.25">
      <c r="B228" s="15">
        <v>119</v>
      </c>
      <c r="D228" s="15">
        <v>1971.380764473</v>
      </c>
      <c r="E228" s="15">
        <f t="shared" si="1"/>
        <v>1.0181697178543844E-4</v>
      </c>
    </row>
    <row r="229" spans="1:5" s="15" customFormat="1" x14ac:dyDescent="0.25">
      <c r="B229" s="15">
        <v>120</v>
      </c>
      <c r="D229" s="15">
        <v>669.98714504734403</v>
      </c>
      <c r="E229" s="15">
        <f t="shared" si="1"/>
        <v>3.4603189537627327E-5</v>
      </c>
    </row>
    <row r="230" spans="1:5" s="15" customFormat="1" x14ac:dyDescent="0.25">
      <c r="B230" s="15">
        <v>121</v>
      </c>
      <c r="D230" s="15">
        <v>0</v>
      </c>
      <c r="E230" s="15">
        <f t="shared" si="1"/>
        <v>0</v>
      </c>
    </row>
    <row r="231" spans="1:5" s="15" customFormat="1" x14ac:dyDescent="0.25"/>
    <row r="232" spans="1:5" s="15" customFormat="1" x14ac:dyDescent="0.25">
      <c r="A232" s="32"/>
    </row>
    <row r="233" spans="1:5" s="15" customFormat="1" x14ac:dyDescent="0.25">
      <c r="A233" s="15" t="s">
        <v>66</v>
      </c>
      <c r="D233" s="31">
        <f>SUM(D8:D230)</f>
        <v>19362005.46827637</v>
      </c>
    </row>
    <row r="234" spans="1:5" s="15" customFormat="1" x14ac:dyDescent="0.25">
      <c r="A234" s="15" t="s">
        <v>67</v>
      </c>
      <c r="D234" s="15">
        <v>1</v>
      </c>
    </row>
    <row r="235" spans="1:5" s="15" customFormat="1" x14ac:dyDescent="0.25"/>
    <row r="236" spans="1:5" s="15" customFormat="1" x14ac:dyDescent="0.25"/>
    <row r="237" spans="1:5" s="15" customFormat="1" x14ac:dyDescent="0.25"/>
    <row r="238" spans="1:5" s="15" customFormat="1" x14ac:dyDescent="0.25">
      <c r="D238" s="31"/>
    </row>
    <row r="239" spans="1:5" s="15" customFormat="1" x14ac:dyDescent="0.25"/>
    <row r="240" spans="1:5" s="15" customFormat="1" x14ac:dyDescent="0.25"/>
    <row r="243" spans="1:20" x14ac:dyDescent="0.25">
      <c r="A243" s="6" t="s">
        <v>28</v>
      </c>
      <c r="B243" s="6"/>
      <c r="C243" s="26"/>
      <c r="D243" s="26"/>
      <c r="E243" s="26"/>
      <c r="F243" s="26"/>
      <c r="G243" s="26"/>
      <c r="H243" s="26"/>
      <c r="I243" s="26"/>
      <c r="J243" s="26"/>
      <c r="K243" s="27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1:20" ht="37.5" customHeight="1" x14ac:dyDescent="0.25">
      <c r="A244" s="28" t="s">
        <v>29</v>
      </c>
      <c r="B244" s="6" t="s">
        <v>30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30" customHeight="1" x14ac:dyDescent="0.25">
      <c r="A245" s="28" t="s">
        <v>31</v>
      </c>
      <c r="B245" s="6" t="s">
        <v>32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26"/>
      <c r="R245" s="26"/>
      <c r="S245" s="26"/>
      <c r="T245" s="26"/>
    </row>
    <row r="246" spans="1:20" ht="33.75" customHeight="1" x14ac:dyDescent="0.25">
      <c r="A246" s="28" t="s">
        <v>33</v>
      </c>
      <c r="B246" s="6" t="s">
        <v>34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26"/>
      <c r="N246" s="26"/>
      <c r="O246" s="26"/>
      <c r="P246" s="26"/>
      <c r="Q246" s="26"/>
      <c r="R246" s="26"/>
      <c r="S246" s="26"/>
      <c r="T246" s="26"/>
    </row>
    <row r="247" spans="1:20" ht="30" customHeight="1" x14ac:dyDescent="0.25">
      <c r="A247" s="28" t="s">
        <v>35</v>
      </c>
      <c r="B247" s="6" t="s">
        <v>36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26"/>
      <c r="O247" s="26"/>
      <c r="P247" s="26"/>
      <c r="Q247" s="26"/>
      <c r="R247" s="26"/>
      <c r="S247" s="26"/>
      <c r="T247" s="26"/>
    </row>
    <row r="248" spans="1:20" x14ac:dyDescent="0.25">
      <c r="A248" s="29"/>
      <c r="B248" s="26"/>
      <c r="C248" s="26"/>
      <c r="D248" s="26"/>
      <c r="E248" s="26"/>
      <c r="F248" s="26"/>
      <c r="G248" s="26"/>
      <c r="H248" s="26"/>
      <c r="I248" s="26"/>
      <c r="J248" s="26"/>
      <c r="K248" s="27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1:20" x14ac:dyDescent="0.25">
      <c r="A249" s="6" t="s">
        <v>37</v>
      </c>
      <c r="B249" s="6"/>
      <c r="C249" s="26"/>
      <c r="D249" s="26"/>
      <c r="E249" s="26"/>
      <c r="F249" s="26"/>
      <c r="G249" s="26"/>
      <c r="H249" s="26"/>
      <c r="I249" s="26"/>
      <c r="J249" s="26"/>
      <c r="K249" s="27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1:20" ht="27" customHeight="1" x14ac:dyDescent="0.25">
      <c r="A250" s="29"/>
      <c r="B250" s="6" t="s">
        <v>38</v>
      </c>
      <c r="C250" s="6"/>
      <c r="D250" s="26"/>
      <c r="E250" s="6" t="s">
        <v>39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x14ac:dyDescent="0.25">
      <c r="A251" s="29"/>
      <c r="B251" s="6" t="s">
        <v>40</v>
      </c>
      <c r="C251" s="6"/>
      <c r="D251" s="26"/>
      <c r="E251" s="6" t="s">
        <v>41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5" customHeight="1" x14ac:dyDescent="0.25">
      <c r="A252" s="29"/>
      <c r="B252" s="26"/>
      <c r="C252" s="26"/>
      <c r="D252" s="26"/>
      <c r="E252" s="6" t="s">
        <v>42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30"/>
    </row>
    <row r="253" spans="1:20" x14ac:dyDescent="0.25">
      <c r="A253" s="29"/>
      <c r="B253" s="26"/>
      <c r="C253" s="26"/>
      <c r="D253" s="26"/>
      <c r="E253" s="6" t="s">
        <v>43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x14ac:dyDescent="0.25">
      <c r="A254" s="29"/>
      <c r="B254" s="26"/>
      <c r="C254" s="26"/>
      <c r="D254" s="26"/>
      <c r="E254" s="6" t="s">
        <v>44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x14ac:dyDescent="0.25">
      <c r="A255" s="29"/>
      <c r="B255" s="6" t="s">
        <v>45</v>
      </c>
      <c r="C255" s="6"/>
      <c r="D255" s="26"/>
      <c r="E255" s="6" t="s">
        <v>46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x14ac:dyDescent="0.25">
      <c r="A256" s="29"/>
      <c r="B256" s="6" t="s">
        <v>47</v>
      </c>
      <c r="C256" s="6"/>
      <c r="D256" s="26"/>
      <c r="E256" s="6" t="s">
        <v>48</v>
      </c>
      <c r="F256" s="6"/>
      <c r="G256" s="6"/>
      <c r="H256" s="6"/>
      <c r="I256" s="26"/>
      <c r="J256" s="26"/>
      <c r="K256" s="27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1:20" ht="16.899999999999999" customHeight="1" x14ac:dyDescent="0.25">
      <c r="A257" s="29"/>
      <c r="B257" s="6" t="s">
        <v>49</v>
      </c>
      <c r="C257" s="6"/>
      <c r="D257" s="26"/>
      <c r="E257" s="6" t="s">
        <v>50</v>
      </c>
      <c r="F257" s="6"/>
      <c r="G257" s="6"/>
      <c r="H257" s="6"/>
      <c r="I257" s="26"/>
      <c r="J257" s="26"/>
      <c r="K257" s="27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1:20" ht="24.6" customHeight="1" x14ac:dyDescent="0.25">
      <c r="A258" s="29"/>
      <c r="B258" s="26"/>
      <c r="C258" s="26"/>
      <c r="D258" s="26"/>
      <c r="E258" s="6" t="s">
        <v>51</v>
      </c>
      <c r="F258" s="6"/>
      <c r="G258" s="6"/>
      <c r="H258" s="6"/>
      <c r="I258" s="6"/>
      <c r="J258" s="6"/>
      <c r="K258" s="6"/>
      <c r="L258" s="6"/>
      <c r="M258" s="6"/>
      <c r="N258" s="6"/>
      <c r="O258" s="26"/>
      <c r="P258" s="26"/>
      <c r="Q258" s="26"/>
      <c r="R258" s="26"/>
      <c r="S258" s="26"/>
      <c r="T258" s="26"/>
    </row>
    <row r="259" spans="1:20" x14ac:dyDescent="0.25">
      <c r="A259" s="29"/>
      <c r="B259" s="25" t="s">
        <v>52</v>
      </c>
      <c r="C259" s="26"/>
      <c r="D259" s="26"/>
      <c r="E259" s="6" t="s">
        <v>53</v>
      </c>
      <c r="F259" s="6"/>
      <c r="G259" s="6"/>
      <c r="H259" s="6"/>
      <c r="I259" s="6"/>
      <c r="J259" s="6"/>
      <c r="K259" s="6"/>
      <c r="L259" s="6"/>
      <c r="M259" s="26"/>
      <c r="N259" s="26"/>
      <c r="O259" s="26"/>
      <c r="P259" s="26"/>
      <c r="Q259" s="26"/>
      <c r="R259" s="26"/>
      <c r="S259" s="26"/>
      <c r="T259" s="26"/>
    </row>
    <row r="260" spans="1:20" ht="15" customHeight="1" x14ac:dyDescent="0.25">
      <c r="A260" s="29"/>
      <c r="B260" s="6" t="s">
        <v>54</v>
      </c>
      <c r="C260" s="6"/>
      <c r="D260" s="6"/>
      <c r="E260" s="6" t="s">
        <v>55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26"/>
    </row>
    <row r="261" spans="1:20" x14ac:dyDescent="0.25">
      <c r="A261" s="29"/>
      <c r="B261" s="6" t="s">
        <v>56</v>
      </c>
      <c r="C261" s="6"/>
      <c r="D261" s="26"/>
      <c r="E261" s="6" t="s">
        <v>57</v>
      </c>
      <c r="F261" s="6"/>
      <c r="G261" s="6"/>
      <c r="H261" s="6"/>
      <c r="I261" s="26"/>
      <c r="J261" s="26"/>
      <c r="K261" s="27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1:20" x14ac:dyDescent="0.25">
      <c r="A262" s="29"/>
      <c r="B262" s="26"/>
      <c r="C262" s="26"/>
      <c r="D262" s="26"/>
      <c r="E262" s="26"/>
      <c r="F262" s="26"/>
      <c r="G262" s="26"/>
      <c r="H262" s="26"/>
      <c r="I262" s="26"/>
      <c r="J262" s="26"/>
      <c r="K262" s="27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1:20" x14ac:dyDescent="0.25">
      <c r="A263" s="6" t="s">
        <v>58</v>
      </c>
      <c r="B263" s="6"/>
      <c r="C263" s="6"/>
      <c r="D263" s="26"/>
      <c r="E263" s="26"/>
      <c r="F263" s="26"/>
      <c r="G263" s="26"/>
      <c r="H263" s="26"/>
      <c r="I263" s="26"/>
      <c r="J263" s="26"/>
      <c r="K263" s="27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1:20" ht="15" customHeight="1" x14ac:dyDescent="0.25">
      <c r="A264" s="29"/>
      <c r="B264" s="6" t="s">
        <v>59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26"/>
      <c r="R264" s="26"/>
      <c r="S264" s="26"/>
      <c r="T264" s="26"/>
    </row>
    <row r="265" spans="1:20" ht="15" customHeight="1" x14ac:dyDescent="0.25">
      <c r="A265" s="29"/>
      <c r="B265" s="26"/>
      <c r="C265" s="6" t="s">
        <v>60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26"/>
      <c r="T265" s="26"/>
    </row>
    <row r="266" spans="1:20" ht="15" customHeight="1" x14ac:dyDescent="0.25">
      <c r="A266" s="29"/>
      <c r="B266" s="26"/>
      <c r="C266" s="6" t="s">
        <v>61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26"/>
    </row>
    <row r="267" spans="1:20" x14ac:dyDescent="0.25">
      <c r="A267" s="29"/>
      <c r="B267" s="26"/>
      <c r="C267" s="26"/>
      <c r="D267" s="26"/>
      <c r="E267" s="26"/>
      <c r="F267" s="26"/>
      <c r="G267" s="26"/>
      <c r="H267" s="26"/>
      <c r="I267" s="26"/>
      <c r="J267" s="26"/>
      <c r="K267" s="27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1:20" x14ac:dyDescent="0.25">
      <c r="A268" s="29"/>
      <c r="B268" s="6" t="s">
        <v>62</v>
      </c>
      <c r="C268" s="6"/>
      <c r="D268" s="6"/>
      <c r="E268" s="6"/>
      <c r="F268" s="6"/>
      <c r="G268" s="6"/>
      <c r="H268" s="6"/>
      <c r="I268" s="26"/>
      <c r="J268" s="26"/>
      <c r="K268" s="27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1:20" ht="15" customHeight="1" x14ac:dyDescent="0.25">
      <c r="A269" s="29"/>
      <c r="B269" s="6" t="s">
        <v>63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26"/>
    </row>
    <row r="270" spans="1:20" ht="15" customHeight="1" x14ac:dyDescent="0.25">
      <c r="A270" s="29"/>
      <c r="B270" s="6" t="s">
        <v>64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26"/>
    </row>
  </sheetData>
  <mergeCells count="38">
    <mergeCell ref="B268:H268"/>
    <mergeCell ref="C266:S266"/>
    <mergeCell ref="B269:S269"/>
    <mergeCell ref="B270:S270"/>
    <mergeCell ref="B261:C261"/>
    <mergeCell ref="E261:H261"/>
    <mergeCell ref="A263:C263"/>
    <mergeCell ref="C265:R265"/>
    <mergeCell ref="B264:P264"/>
    <mergeCell ref="B257:C257"/>
    <mergeCell ref="E257:H257"/>
    <mergeCell ref="E258:N258"/>
    <mergeCell ref="E259:L259"/>
    <mergeCell ref="B260:D260"/>
    <mergeCell ref="E260:S260"/>
    <mergeCell ref="B255:C255"/>
    <mergeCell ref="B256:C256"/>
    <mergeCell ref="E256:H256"/>
    <mergeCell ref="E253:T253"/>
    <mergeCell ref="E255:T255"/>
    <mergeCell ref="E254:T254"/>
    <mergeCell ref="B250:C250"/>
    <mergeCell ref="B251:C251"/>
    <mergeCell ref="E250:T250"/>
    <mergeCell ref="E251:T251"/>
    <mergeCell ref="E252:S252"/>
    <mergeCell ref="B244:T244"/>
    <mergeCell ref="B245:P245"/>
    <mergeCell ref="B246:L246"/>
    <mergeCell ref="B247:M247"/>
    <mergeCell ref="A249:B249"/>
    <mergeCell ref="B13:D13"/>
    <mergeCell ref="E13:G13"/>
    <mergeCell ref="A1:S1"/>
    <mergeCell ref="A243:B243"/>
    <mergeCell ref="H13:J13"/>
    <mergeCell ref="K13:L13"/>
    <mergeCell ref="B14:D14"/>
  </mergeCells>
  <hyperlinks>
    <hyperlink ref="D233" r:id="rId1" display="=@SUM(D8:D30)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 Richter</dc:creator>
  <cp:lastModifiedBy>Vaishnav, Jay</cp:lastModifiedBy>
  <dcterms:created xsi:type="dcterms:W3CDTF">2015-06-23T12:23:43Z</dcterms:created>
  <dcterms:modified xsi:type="dcterms:W3CDTF">2016-08-12T15:32:03Z</dcterms:modified>
</cp:coreProperties>
</file>