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日志" sheetId="1" state="visible" r:id="rId2"/>
    <sheet name="餐费数据透视表" sheetId="2" state="visible" r:id="rId3"/>
    <sheet name="数据透视表" sheetId="3" state="visible" r:id="rId4"/>
    <sheet name="余额日志" sheetId="4" state="visible" r:id="rId5"/>
    <sheet name="日支出记录" sheetId="5" state="visible" r:id="rId6"/>
  </sheets>
  <definedNames>
    <definedName function="false" hidden="true" localSheetId="0" name="_xlnm._FilterDatabase" vbProcedure="false">日志!$A$2:$G$123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<sst xmlns="http://schemas.openxmlformats.org/spreadsheetml/2006/main" count="297" uniqueCount="61">
  <si>
    <r>
      <rPr>
        <sz val="10"/>
        <rFont val="Noto Sans CJK SC"/>
        <family val="2"/>
      </rPr>
      <t xml:space="preserve">开学后微信转账账单记录</t>
    </r>
    <r>
      <rPr>
        <sz val="10"/>
        <rFont val="Arial"/>
        <family val="2"/>
      </rPr>
      <t xml:space="preserve">(</t>
    </r>
    <r>
      <rPr>
        <sz val="11"/>
        <rFont val="Arial"/>
        <family val="2"/>
      </rPr>
      <t xml:space="preserve">2024.8.18-2024.10.10</t>
    </r>
    <r>
      <rPr>
        <sz val="10"/>
        <rFont val="Arial"/>
        <family val="2"/>
      </rPr>
      <t xml:space="preserve">)</t>
    </r>
  </si>
  <si>
    <t xml:space="preserve">日期</t>
  </si>
  <si>
    <t xml:space="preserve">类型</t>
  </si>
  <si>
    <t xml:space="preserve">商品</t>
  </si>
  <si>
    <t xml:space="preserve">细明</t>
  </si>
  <si>
    <t xml:space="preserve">收支类型</t>
  </si>
  <si>
    <t xml:space="preserve">收入支出</t>
  </si>
  <si>
    <t xml:space="preserve">余额</t>
  </si>
  <si>
    <t xml:space="preserve">转账</t>
  </si>
  <si>
    <t xml:space="preserve">父母给予的生活费</t>
  </si>
  <si>
    <t xml:space="preserve">日用品费</t>
  </si>
  <si>
    <t xml:space="preserve">饮料</t>
  </si>
  <si>
    <t xml:space="preserve">文具</t>
  </si>
  <si>
    <t xml:space="preserve">零食</t>
  </si>
  <si>
    <t xml:space="preserve">餐费</t>
  </si>
  <si>
    <t xml:space="preserve">瑞星咖啡</t>
  </si>
  <si>
    <t xml:space="preserve">其他费用</t>
  </si>
  <si>
    <t xml:space="preserve">建筑材料</t>
  </si>
  <si>
    <t xml:space="preserve">模型制造</t>
  </si>
  <si>
    <t xml:space="preserve">煎饼</t>
  </si>
  <si>
    <t xml:space="preserve">无名缘米线</t>
  </si>
  <si>
    <t xml:space="preserve">父母给予的书费</t>
  </si>
  <si>
    <t xml:space="preserve">书费</t>
  </si>
  <si>
    <t xml:space="preserve">书籍</t>
  </si>
  <si>
    <t xml:space="preserve">课本</t>
  </si>
  <si>
    <t xml:space="preserve">地图</t>
  </si>
  <si>
    <t xml:space="preserve">沙县小吃</t>
  </si>
  <si>
    <t xml:space="preserve">自行车</t>
  </si>
  <si>
    <t xml:space="preserve">课余读物</t>
  </si>
  <si>
    <t xml:space="preserve">买了多个煎饼</t>
  </si>
  <si>
    <t xml:space="preserve">麦当劳快餐</t>
  </si>
  <si>
    <t xml:space="preserve">蜜雪冰城</t>
  </si>
  <si>
    <t xml:space="preserve">海洋馆门票</t>
  </si>
  <si>
    <t xml:space="preserve">宿舍电力</t>
  </si>
  <si>
    <t xml:space="preserve">中国图片社</t>
  </si>
  <si>
    <t xml:space="preserve">兰州拉面</t>
  </si>
  <si>
    <t xml:space="preserve">数字商品</t>
  </si>
  <si>
    <t xml:space="preserve">体检缴费</t>
  </si>
  <si>
    <t xml:space="preserve">麻辣烫</t>
  </si>
  <si>
    <t xml:space="preserve">香山公园门票</t>
  </si>
  <si>
    <t xml:space="preserve">考试报名</t>
  </si>
  <si>
    <t xml:space="preserve">退款</t>
  </si>
  <si>
    <t xml:space="preserve">中国图片社退款</t>
  </si>
  <si>
    <t xml:space="preserve">板面</t>
  </si>
  <si>
    <t xml:space="preserve">代缴卧具费</t>
  </si>
  <si>
    <t xml:space="preserve">卧具费</t>
  </si>
  <si>
    <t xml:space="preserve">红霉素</t>
  </si>
  <si>
    <t xml:space="preserve">感染造成头痛</t>
  </si>
  <si>
    <t xml:space="preserve">一卡通充值</t>
  </si>
  <si>
    <t xml:space="preserve">水果</t>
  </si>
  <si>
    <t xml:space="preserve">教辅</t>
  </si>
  <si>
    <t xml:space="preserve">买了好几次煎饼</t>
  </si>
  <si>
    <t xml:space="preserve">返还</t>
  </si>
  <si>
    <t xml:space="preserve">将微信余额返还父母</t>
  </si>
  <si>
    <t xml:space="preserve">停止使用微信支付</t>
  </si>
  <si>
    <t xml:space="preserve">支出</t>
  </si>
  <si>
    <r>
      <rPr>
        <sz val="10"/>
        <rFont val="Arial"/>
        <family val="2"/>
      </rPr>
      <t xml:space="preserve">Sum - </t>
    </r>
    <r>
      <rPr>
        <sz val="10"/>
        <rFont val="Noto Sans CJK SC"/>
        <family val="2"/>
      </rPr>
      <t xml:space="preserve">收入支出</t>
    </r>
  </si>
  <si>
    <t xml:space="preserve">Total Result</t>
  </si>
  <si>
    <t xml:space="preserve">(empty)</t>
  </si>
  <si>
    <t xml:space="preserve">- multiple -</t>
  </si>
  <si>
    <t xml:space="preserve">对数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</si>
</sst>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CNY];\-#,##0.00\ [$CNY]"/>
    <numFmt numFmtId="166" formatCode="yyyy\-mm\-dd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Noto Sans CJK SC"/>
      <family val="2"/>
    </font>
    <font>
      <sz val="11"/>
      <name val="Arial"/>
      <family val="2"/>
    </font>
    <font>
      <sz val="13"/>
      <name val="Noto Sans CJK SC"/>
      <family val="2"/>
    </font>
    <font>
      <b val="true"/>
      <sz val="13"/>
      <name val="Noto Serif CJK SC"/>
      <family val="2"/>
    </font>
    <font>
      <sz val="13"/>
      <name val="Noto Serif CJK SC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5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微信付款支出统计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日支出记录!$E$2:$E$2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日支出记录!$D$3:$D$51</c:f>
              <c:strCache>
                <c:ptCount val="49"/>
                <c:pt idx="0">
                  <c:v>2024-08-19</c:v>
                </c:pt>
                <c:pt idx="1">
                  <c:v>2024-08-20</c:v>
                </c:pt>
                <c:pt idx="2">
                  <c:v>2024-08-21</c:v>
                </c:pt>
                <c:pt idx="3">
                  <c:v>2024-08-22</c:v>
                </c:pt>
                <c:pt idx="4">
                  <c:v>2024-08-23</c:v>
                </c:pt>
                <c:pt idx="5">
                  <c:v>2024-08-24</c:v>
                </c:pt>
                <c:pt idx="6">
                  <c:v>2024-08-25</c:v>
                </c:pt>
                <c:pt idx="7">
                  <c:v>2024-08-26</c:v>
                </c:pt>
                <c:pt idx="8">
                  <c:v>2024-08-27</c:v>
                </c:pt>
                <c:pt idx="9">
                  <c:v>2024-08-28</c:v>
                </c:pt>
                <c:pt idx="10">
                  <c:v>2024-08-30</c:v>
                </c:pt>
                <c:pt idx="11">
                  <c:v>2024-08-31</c:v>
                </c:pt>
                <c:pt idx="12">
                  <c:v>2024-09-01</c:v>
                </c:pt>
                <c:pt idx="13">
                  <c:v>2024-09-02</c:v>
                </c:pt>
                <c:pt idx="14">
                  <c:v>2024-09-03</c:v>
                </c:pt>
                <c:pt idx="15">
                  <c:v>2024-09-04</c:v>
                </c:pt>
                <c:pt idx="16">
                  <c:v>2024-09-05</c:v>
                </c:pt>
                <c:pt idx="17">
                  <c:v>2024-09-06</c:v>
                </c:pt>
                <c:pt idx="18">
                  <c:v>2024-09-07</c:v>
                </c:pt>
                <c:pt idx="19">
                  <c:v>2024-09-08</c:v>
                </c:pt>
                <c:pt idx="20">
                  <c:v>2024-09-09</c:v>
                </c:pt>
                <c:pt idx="21">
                  <c:v>2024-09-10</c:v>
                </c:pt>
                <c:pt idx="22">
                  <c:v>2024-09-11</c:v>
                </c:pt>
                <c:pt idx="23">
                  <c:v>2024-09-12</c:v>
                </c:pt>
                <c:pt idx="24">
                  <c:v>2024-09-13</c:v>
                </c:pt>
                <c:pt idx="25">
                  <c:v>2024-09-14</c:v>
                </c:pt>
                <c:pt idx="26">
                  <c:v>2024-09-15</c:v>
                </c:pt>
                <c:pt idx="27">
                  <c:v>2024-09-16</c:v>
                </c:pt>
                <c:pt idx="28">
                  <c:v>2024-09-18</c:v>
                </c:pt>
                <c:pt idx="29">
                  <c:v>2024-09-19</c:v>
                </c:pt>
                <c:pt idx="30">
                  <c:v>2024-09-20</c:v>
                </c:pt>
                <c:pt idx="31">
                  <c:v>2024-09-21</c:v>
                </c:pt>
                <c:pt idx="32">
                  <c:v>2024-09-22</c:v>
                </c:pt>
                <c:pt idx="33">
                  <c:v>2024-09-23</c:v>
                </c:pt>
                <c:pt idx="34">
                  <c:v>2024-09-24</c:v>
                </c:pt>
                <c:pt idx="35">
                  <c:v>2024-09-26</c:v>
                </c:pt>
                <c:pt idx="36">
                  <c:v>2024-09-27</c:v>
                </c:pt>
                <c:pt idx="37">
                  <c:v>2024-09-28</c:v>
                </c:pt>
                <c:pt idx="38">
                  <c:v>2024-09-29</c:v>
                </c:pt>
                <c:pt idx="39">
                  <c:v>2024-09-30</c:v>
                </c:pt>
                <c:pt idx="40">
                  <c:v>2024-10-01</c:v>
                </c:pt>
                <c:pt idx="41">
                  <c:v>2024-10-02</c:v>
                </c:pt>
                <c:pt idx="42">
                  <c:v>2024-10-03</c:v>
                </c:pt>
                <c:pt idx="43">
                  <c:v>2024-10-04</c:v>
                </c:pt>
                <c:pt idx="44">
                  <c:v>2024-10-05</c:v>
                </c:pt>
                <c:pt idx="45">
                  <c:v>2024-10-06</c:v>
                </c:pt>
                <c:pt idx="46">
                  <c:v>2024-10-07</c:v>
                </c:pt>
                <c:pt idx="47">
                  <c:v>2024-10-08</c:v>
                </c:pt>
                <c:pt idx="48">
                  <c:v>2024-10-09</c:v>
                </c:pt>
              </c:strCache>
            </c:strRef>
          </c:cat>
          <c:val>
            <c:numRef>
              <c:f>日支出记录!$E$3:$E$51</c:f>
              <c:numCache>
                <c:formatCode>General</c:formatCode>
                <c:ptCount val="49"/>
                <c:pt idx="0">
                  <c:v>-1</c:v>
                </c:pt>
                <c:pt idx="1">
                  <c:v>-4.5</c:v>
                </c:pt>
                <c:pt idx="2">
                  <c:v>-7</c:v>
                </c:pt>
                <c:pt idx="3">
                  <c:v>-19.9</c:v>
                </c:pt>
                <c:pt idx="4">
                  <c:v>0</c:v>
                </c:pt>
                <c:pt idx="5">
                  <c:v>-16</c:v>
                </c:pt>
                <c:pt idx="6">
                  <c:v>-11.9</c:v>
                </c:pt>
                <c:pt idx="7">
                  <c:v>-8</c:v>
                </c:pt>
                <c:pt idx="8">
                  <c:v>-3.8</c:v>
                </c:pt>
                <c:pt idx="9">
                  <c:v>-13.5</c:v>
                </c:pt>
                <c:pt idx="10">
                  <c:v>-15</c:v>
                </c:pt>
                <c:pt idx="11">
                  <c:v>-6</c:v>
                </c:pt>
                <c:pt idx="12">
                  <c:v>-56.4</c:v>
                </c:pt>
                <c:pt idx="13">
                  <c:v>-17.6</c:v>
                </c:pt>
                <c:pt idx="14">
                  <c:v>-22</c:v>
                </c:pt>
                <c:pt idx="15">
                  <c:v>-33</c:v>
                </c:pt>
                <c:pt idx="16">
                  <c:v>-32.5</c:v>
                </c:pt>
                <c:pt idx="17">
                  <c:v>-10</c:v>
                </c:pt>
                <c:pt idx="18">
                  <c:v>-6</c:v>
                </c:pt>
                <c:pt idx="19">
                  <c:v>-8</c:v>
                </c:pt>
                <c:pt idx="20">
                  <c:v>-11</c:v>
                </c:pt>
                <c:pt idx="21">
                  <c:v>-20</c:v>
                </c:pt>
                <c:pt idx="22">
                  <c:v>-24</c:v>
                </c:pt>
                <c:pt idx="23">
                  <c:v>-15</c:v>
                </c:pt>
                <c:pt idx="24">
                  <c:v>-24</c:v>
                </c:pt>
                <c:pt idx="25">
                  <c:v>-3</c:v>
                </c:pt>
                <c:pt idx="26">
                  <c:v>-10</c:v>
                </c:pt>
                <c:pt idx="27">
                  <c:v>0</c:v>
                </c:pt>
                <c:pt idx="28">
                  <c:v>-13.5</c:v>
                </c:pt>
                <c:pt idx="29">
                  <c:v>-5</c:v>
                </c:pt>
                <c:pt idx="30">
                  <c:v>-15</c:v>
                </c:pt>
                <c:pt idx="31">
                  <c:v>-36</c:v>
                </c:pt>
                <c:pt idx="32">
                  <c:v>-39</c:v>
                </c:pt>
                <c:pt idx="33">
                  <c:v>-20</c:v>
                </c:pt>
                <c:pt idx="34">
                  <c:v>-25.5</c:v>
                </c:pt>
                <c:pt idx="35">
                  <c:v>-60</c:v>
                </c:pt>
                <c:pt idx="36">
                  <c:v>-28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-1.9</c:v>
                </c:pt>
                <c:pt idx="45">
                  <c:v>-46</c:v>
                </c:pt>
                <c:pt idx="46">
                  <c:v>-7.8</c:v>
                </c:pt>
                <c:pt idx="47">
                  <c:v>-6</c:v>
                </c:pt>
                <c:pt idx="48">
                  <c:v>-36</c:v>
                </c:pt>
              </c:numCache>
            </c:numRef>
          </c:val>
        </c:ser>
        <c:gapWidth val="100"/>
        <c:overlap val="0"/>
        <c:axId val="24273661"/>
        <c:axId val="43339432"/>
      </c:barChart>
      <c:catAx>
        <c:axId val="2427366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39432"/>
        <c:crosses val="max"/>
        <c:auto val="1"/>
        <c:lblAlgn val="ctr"/>
        <c:lblOffset val="100"/>
        <c:noMultiLvlLbl val="0"/>
      </c:catAx>
      <c:valAx>
        <c:axId val="433394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[$CNY];\-#,##0.00\ [$CNY]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736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noFill/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微信余额变化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余额日志!$B$2:$B$2</c:f>
              <c:strCache>
                <c:ptCount val="1"/>
                <c:pt idx="0">
                  <c:v>余额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余额日志!$A$3:$A$122</c:f>
              <c:numCache>
                <c:formatCode>General</c:formatCode>
                <c:ptCount val="120"/>
                <c:pt idx="0">
                  <c:v>45522</c:v>
                </c:pt>
                <c:pt idx="2">
                  <c:v>45523</c:v>
                </c:pt>
                <c:pt idx="6">
                  <c:v>45524</c:v>
                </c:pt>
                <c:pt idx="8">
                  <c:v>45525</c:v>
                </c:pt>
                <c:pt idx="9">
                  <c:v>45526</c:v>
                </c:pt>
                <c:pt idx="10">
                  <c:v>45527</c:v>
                </c:pt>
                <c:pt idx="11">
                  <c:v>45528</c:v>
                </c:pt>
                <c:pt idx="14">
                  <c:v>45529</c:v>
                </c:pt>
                <c:pt idx="16">
                  <c:v>45530</c:v>
                </c:pt>
                <c:pt idx="19">
                  <c:v>45531</c:v>
                </c:pt>
                <c:pt idx="21">
                  <c:v>45532</c:v>
                </c:pt>
                <c:pt idx="24">
                  <c:v>45533</c:v>
                </c:pt>
                <c:pt idx="27">
                  <c:v>45534</c:v>
                </c:pt>
                <c:pt idx="32">
                  <c:v>45535</c:v>
                </c:pt>
                <c:pt idx="35">
                  <c:v>45536</c:v>
                </c:pt>
                <c:pt idx="38">
                  <c:v>45537</c:v>
                </c:pt>
                <c:pt idx="41">
                  <c:v>45538</c:v>
                </c:pt>
                <c:pt idx="44">
                  <c:v>45539</c:v>
                </c:pt>
                <c:pt idx="46">
                  <c:v>45540</c:v>
                </c:pt>
                <c:pt idx="47">
                  <c:v>45541</c:v>
                </c:pt>
                <c:pt idx="53">
                  <c:v>45542</c:v>
                </c:pt>
                <c:pt idx="55">
                  <c:v>45543</c:v>
                </c:pt>
                <c:pt idx="58">
                  <c:v>45544</c:v>
                </c:pt>
                <c:pt idx="61">
                  <c:v>45545</c:v>
                </c:pt>
                <c:pt idx="64">
                  <c:v>45546</c:v>
                </c:pt>
                <c:pt idx="67">
                  <c:v>45547</c:v>
                </c:pt>
                <c:pt idx="72">
                  <c:v>45548</c:v>
                </c:pt>
                <c:pt idx="75">
                  <c:v>45549</c:v>
                </c:pt>
                <c:pt idx="77">
                  <c:v>45550</c:v>
                </c:pt>
                <c:pt idx="79">
                  <c:v>45551</c:v>
                </c:pt>
                <c:pt idx="80">
                  <c:v>45552</c:v>
                </c:pt>
                <c:pt idx="81">
                  <c:v>45553</c:v>
                </c:pt>
                <c:pt idx="83">
                  <c:v>45554</c:v>
                </c:pt>
                <c:pt idx="84">
                  <c:v>45555</c:v>
                </c:pt>
                <c:pt idx="87">
                  <c:v>45556</c:v>
                </c:pt>
                <c:pt idx="90">
                  <c:v>45557</c:v>
                </c:pt>
                <c:pt idx="92">
                  <c:v>45558</c:v>
                </c:pt>
                <c:pt idx="95">
                  <c:v>45559</c:v>
                </c:pt>
                <c:pt idx="96">
                  <c:v>45560</c:v>
                </c:pt>
                <c:pt idx="99">
                  <c:v>45561</c:v>
                </c:pt>
                <c:pt idx="101">
                  <c:v>45562</c:v>
                </c:pt>
                <c:pt idx="102">
                  <c:v>45563</c:v>
                </c:pt>
                <c:pt idx="103">
                  <c:v>45564</c:v>
                </c:pt>
                <c:pt idx="104">
                  <c:v>45565</c:v>
                </c:pt>
                <c:pt idx="105">
                  <c:v>45566</c:v>
                </c:pt>
                <c:pt idx="106">
                  <c:v>45567</c:v>
                </c:pt>
                <c:pt idx="107">
                  <c:v>45568</c:v>
                </c:pt>
                <c:pt idx="108">
                  <c:v>45569</c:v>
                </c:pt>
                <c:pt idx="109">
                  <c:v>45570</c:v>
                </c:pt>
                <c:pt idx="112">
                  <c:v>45571</c:v>
                </c:pt>
                <c:pt idx="113">
                  <c:v>45572</c:v>
                </c:pt>
                <c:pt idx="115">
                  <c:v>45573</c:v>
                </c:pt>
                <c:pt idx="117">
                  <c:v>45574</c:v>
                </c:pt>
                <c:pt idx="119">
                  <c:v>45575</c:v>
                </c:pt>
              </c:numCache>
            </c:numRef>
          </c:xVal>
          <c:yVal>
            <c:numRef>
              <c:f>余额日志!$B$3:$B$122</c:f>
              <c:numCache>
                <c:formatCode>General</c:formatCode>
                <c:ptCount val="120"/>
                <c:pt idx="0">
                  <c:v>1000</c:v>
                </c:pt>
                <c:pt idx="1">
                  <c:v>994</c:v>
                </c:pt>
                <c:pt idx="2">
                  <c:v>993</c:v>
                </c:pt>
                <c:pt idx="3">
                  <c:v>989.5</c:v>
                </c:pt>
                <c:pt idx="4">
                  <c:v>986</c:v>
                </c:pt>
                <c:pt idx="5">
                  <c:v>982</c:v>
                </c:pt>
                <c:pt idx="6">
                  <c:v>977.5</c:v>
                </c:pt>
                <c:pt idx="7">
                  <c:v>974.5</c:v>
                </c:pt>
                <c:pt idx="8">
                  <c:v>967.5</c:v>
                </c:pt>
                <c:pt idx="9">
                  <c:v>947.6</c:v>
                </c:pt>
                <c:pt idx="10">
                  <c:v>947.6</c:v>
                </c:pt>
                <c:pt idx="11">
                  <c:v>931.6</c:v>
                </c:pt>
                <c:pt idx="12">
                  <c:v>901.96</c:v>
                </c:pt>
                <c:pt idx="13">
                  <c:v>826.96</c:v>
                </c:pt>
                <c:pt idx="14">
                  <c:v>815.06</c:v>
                </c:pt>
                <c:pt idx="15">
                  <c:v>805.06</c:v>
                </c:pt>
                <c:pt idx="16">
                  <c:v>797.06</c:v>
                </c:pt>
                <c:pt idx="17">
                  <c:v>773.06</c:v>
                </c:pt>
                <c:pt idx="18">
                  <c:v>753.26</c:v>
                </c:pt>
                <c:pt idx="19">
                  <c:v>749.46</c:v>
                </c:pt>
                <c:pt idx="20">
                  <c:v>739.46</c:v>
                </c:pt>
                <c:pt idx="21">
                  <c:v>725.96</c:v>
                </c:pt>
                <c:pt idx="22">
                  <c:v>722.46</c:v>
                </c:pt>
                <c:pt idx="23">
                  <c:v>713.46</c:v>
                </c:pt>
                <c:pt idx="24">
                  <c:v>1513.46</c:v>
                </c:pt>
                <c:pt idx="25">
                  <c:v>713.46</c:v>
                </c:pt>
                <c:pt idx="26">
                  <c:v>704.46</c:v>
                </c:pt>
                <c:pt idx="27">
                  <c:v>689.46</c:v>
                </c:pt>
                <c:pt idx="28">
                  <c:v>680.96</c:v>
                </c:pt>
                <c:pt idx="29">
                  <c:v>663.46</c:v>
                </c:pt>
                <c:pt idx="30">
                  <c:v>641.46</c:v>
                </c:pt>
                <c:pt idx="31">
                  <c:v>639.96</c:v>
                </c:pt>
                <c:pt idx="32">
                  <c:v>633.96</c:v>
                </c:pt>
                <c:pt idx="33">
                  <c:v>623.96</c:v>
                </c:pt>
                <c:pt idx="34">
                  <c:v>607.76</c:v>
                </c:pt>
                <c:pt idx="35">
                  <c:v>551.36</c:v>
                </c:pt>
                <c:pt idx="36">
                  <c:v>545.36</c:v>
                </c:pt>
                <c:pt idx="37">
                  <c:v>530.36</c:v>
                </c:pt>
                <c:pt idx="38">
                  <c:v>512.76</c:v>
                </c:pt>
                <c:pt idx="39">
                  <c:v>502.76</c:v>
                </c:pt>
                <c:pt idx="40">
                  <c:v>501.26</c:v>
                </c:pt>
                <c:pt idx="41">
                  <c:v>479.26</c:v>
                </c:pt>
                <c:pt idx="42">
                  <c:v>455.26</c:v>
                </c:pt>
                <c:pt idx="43">
                  <c:v>422.06</c:v>
                </c:pt>
                <c:pt idx="44">
                  <c:v>389.06</c:v>
                </c:pt>
                <c:pt idx="45">
                  <c:v>383.06</c:v>
                </c:pt>
                <c:pt idx="46">
                  <c:v>350.56</c:v>
                </c:pt>
                <c:pt idx="47">
                  <c:v>340.56</c:v>
                </c:pt>
                <c:pt idx="48">
                  <c:v>326.56</c:v>
                </c:pt>
                <c:pt idx="49">
                  <c:v>239.56</c:v>
                </c:pt>
                <c:pt idx="50">
                  <c:v>179.56</c:v>
                </c:pt>
                <c:pt idx="51">
                  <c:v>156.76</c:v>
                </c:pt>
                <c:pt idx="52">
                  <c:v>155.26</c:v>
                </c:pt>
                <c:pt idx="53">
                  <c:v>149.26</c:v>
                </c:pt>
                <c:pt idx="54">
                  <c:v>126.26</c:v>
                </c:pt>
                <c:pt idx="55">
                  <c:v>118.26</c:v>
                </c:pt>
                <c:pt idx="56">
                  <c:v>92.26</c:v>
                </c:pt>
                <c:pt idx="57">
                  <c:v>492.26</c:v>
                </c:pt>
                <c:pt idx="58">
                  <c:v>481.26</c:v>
                </c:pt>
                <c:pt idx="59">
                  <c:v>471.26</c:v>
                </c:pt>
                <c:pt idx="60">
                  <c:v>466.76</c:v>
                </c:pt>
                <c:pt idx="61">
                  <c:v>446.76</c:v>
                </c:pt>
                <c:pt idx="62">
                  <c:v>440.76</c:v>
                </c:pt>
                <c:pt idx="63">
                  <c:v>435.26</c:v>
                </c:pt>
                <c:pt idx="64">
                  <c:v>411.26</c:v>
                </c:pt>
                <c:pt idx="65">
                  <c:v>389.26</c:v>
                </c:pt>
                <c:pt idx="66">
                  <c:v>269.76</c:v>
                </c:pt>
                <c:pt idx="67">
                  <c:v>254.76</c:v>
                </c:pt>
                <c:pt idx="68">
                  <c:v>234.76</c:v>
                </c:pt>
                <c:pt idx="69">
                  <c:v>214.76</c:v>
                </c:pt>
                <c:pt idx="70">
                  <c:v>206.66</c:v>
                </c:pt>
                <c:pt idx="71">
                  <c:v>205.16</c:v>
                </c:pt>
                <c:pt idx="72">
                  <c:v>181.16</c:v>
                </c:pt>
                <c:pt idx="73">
                  <c:v>167.16</c:v>
                </c:pt>
                <c:pt idx="74">
                  <c:v>129.26</c:v>
                </c:pt>
                <c:pt idx="75">
                  <c:v>126.26</c:v>
                </c:pt>
                <c:pt idx="76">
                  <c:v>117.26</c:v>
                </c:pt>
                <c:pt idx="77">
                  <c:v>107.26</c:v>
                </c:pt>
                <c:pt idx="78">
                  <c:v>101.26</c:v>
                </c:pt>
                <c:pt idx="79">
                  <c:v>101.26</c:v>
                </c:pt>
                <c:pt idx="80">
                  <c:v>551.26</c:v>
                </c:pt>
                <c:pt idx="81">
                  <c:v>537.76</c:v>
                </c:pt>
                <c:pt idx="82">
                  <c:v>527.76</c:v>
                </c:pt>
                <c:pt idx="83">
                  <c:v>522.76</c:v>
                </c:pt>
                <c:pt idx="84">
                  <c:v>507.76</c:v>
                </c:pt>
                <c:pt idx="85">
                  <c:v>515.76</c:v>
                </c:pt>
                <c:pt idx="86">
                  <c:v>490.96</c:v>
                </c:pt>
                <c:pt idx="87">
                  <c:v>454.96</c:v>
                </c:pt>
                <c:pt idx="88">
                  <c:v>434.96</c:v>
                </c:pt>
                <c:pt idx="89">
                  <c:v>370.96</c:v>
                </c:pt>
                <c:pt idx="90">
                  <c:v>331.96</c:v>
                </c:pt>
                <c:pt idx="91">
                  <c:v>315.96</c:v>
                </c:pt>
                <c:pt idx="92">
                  <c:v>295.96</c:v>
                </c:pt>
                <c:pt idx="93">
                  <c:v>280.96</c:v>
                </c:pt>
                <c:pt idx="94">
                  <c:v>270.96</c:v>
                </c:pt>
                <c:pt idx="95">
                  <c:v>245.46</c:v>
                </c:pt>
                <c:pt idx="96">
                  <c:v>745.46</c:v>
                </c:pt>
                <c:pt idx="97">
                  <c:v>265.46</c:v>
                </c:pt>
                <c:pt idx="98">
                  <c:v>223.46</c:v>
                </c:pt>
                <c:pt idx="99">
                  <c:v>163.46</c:v>
                </c:pt>
                <c:pt idx="100">
                  <c:v>147.46</c:v>
                </c:pt>
                <c:pt idx="101">
                  <c:v>119.46</c:v>
                </c:pt>
                <c:pt idx="102">
                  <c:v>119.46</c:v>
                </c:pt>
                <c:pt idx="103">
                  <c:v>119.46</c:v>
                </c:pt>
                <c:pt idx="104">
                  <c:v>119.46</c:v>
                </c:pt>
                <c:pt idx="105">
                  <c:v>119.46</c:v>
                </c:pt>
                <c:pt idx="106">
                  <c:v>119.46</c:v>
                </c:pt>
                <c:pt idx="107">
                  <c:v>119.46</c:v>
                </c:pt>
                <c:pt idx="108">
                  <c:v>119.46</c:v>
                </c:pt>
                <c:pt idx="109">
                  <c:v>117.56</c:v>
                </c:pt>
                <c:pt idx="110">
                  <c:v>97.56</c:v>
                </c:pt>
                <c:pt idx="111">
                  <c:v>597.56</c:v>
                </c:pt>
                <c:pt idx="112">
                  <c:v>551.56</c:v>
                </c:pt>
                <c:pt idx="113">
                  <c:v>543.76</c:v>
                </c:pt>
                <c:pt idx="114">
                  <c:v>523.76</c:v>
                </c:pt>
                <c:pt idx="115">
                  <c:v>517.76</c:v>
                </c:pt>
                <c:pt idx="116">
                  <c:v>487.76</c:v>
                </c:pt>
                <c:pt idx="117">
                  <c:v>451.76</c:v>
                </c:pt>
                <c:pt idx="118">
                  <c:v>430.76</c:v>
                </c:pt>
                <c:pt idx="119">
                  <c:v>1000</c:v>
                </c:pt>
              </c:numCache>
            </c:numRef>
          </c:yVal>
          <c:smooth val="0"/>
        </c:ser>
        <c:axId val="70353018"/>
        <c:axId val="85146529"/>
      </c:scatterChart>
      <c:valAx>
        <c:axId val="70353018"/>
        <c:scaling>
          <c:orientation val="minMax"/>
          <c:min val="45520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46529"/>
        <c:crosses val="autoZero"/>
        <c:crossBetween val="midCat"/>
      </c:valAx>
      <c:valAx>
        <c:axId val="851465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[$CNY];\-#,##0.00\ [$CNY]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530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noFill/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  <a:ea typeface="Noto Serif CJK SC"/>
              </a:defRPr>
            </a:pPr>
            <a:r>
              <a:rPr b="0" sz="1300" spc="-1" strike="noStrike">
                <a:latin typeface="Arial"/>
                <a:ea typeface="Noto Serif CJK SC"/>
              </a:rPr>
              <a:t>微信支付支出分类
2024.08.18-2024.10.10</a:t>
            </a:r>
          </a:p>
        </c:rich>
      </c:tx>
      <c:layout>
        <c:manualLayout>
          <c:xMode val="edge"/>
          <c:yMode val="edge"/>
          <c:x val="0.0384375"/>
          <c:y val="0.028666666666666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05625"/>
          <c:y val="0.0782222222222222"/>
          <c:w val="0.5100625"/>
          <c:h val="0.828111111111111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数据透视表!$D$4:$D$8</c:f>
              <c:strCache>
                <c:ptCount val="5"/>
                <c:pt idx="0">
                  <c:v>书费</c:v>
                </c:pt>
                <c:pt idx="1">
                  <c:v>其他费用</c:v>
                </c:pt>
                <c:pt idx="2">
                  <c:v>日用品费</c:v>
                </c:pt>
                <c:pt idx="3">
                  <c:v>转账</c:v>
                </c:pt>
                <c:pt idx="4">
                  <c:v>餐费</c:v>
                </c:pt>
              </c:strCache>
            </c:strRef>
          </c:cat>
          <c:val>
            <c:numRef>
              <c:f>数据透视表!$E$4:$E$8</c:f>
              <c:numCache>
                <c:formatCode>General</c:formatCode>
                <c:ptCount val="5"/>
                <c:pt idx="0">
                  <c:v>-871.4</c:v>
                </c:pt>
                <c:pt idx="1">
                  <c:v>-905.9</c:v>
                </c:pt>
                <c:pt idx="2">
                  <c:v>-538.9</c:v>
                </c:pt>
                <c:pt idx="3">
                  <c:v>-430.76</c:v>
                </c:pt>
                <c:pt idx="4">
                  <c:v>-911.04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数据透视表!$D$4:$D$8</c:f>
              <c:strCache>
                <c:ptCount val="5"/>
                <c:pt idx="0">
                  <c:v>书费</c:v>
                </c:pt>
                <c:pt idx="1">
                  <c:v>其他费用</c:v>
                </c:pt>
                <c:pt idx="2">
                  <c:v>日用品费</c:v>
                </c:pt>
                <c:pt idx="3">
                  <c:v>转账</c:v>
                </c:pt>
                <c:pt idx="4">
                  <c:v>餐费</c:v>
                </c:pt>
              </c:strCache>
            </c:strRef>
          </c:cat>
          <c:val>
            <c:numRef>
              <c:f>数据透视表!$F$4:$F$8</c:f>
              <c:numCache>
                <c:formatCode>General</c:formatCode>
                <c:ptCount val="5"/>
                <c:pt idx="0">
                  <c:v>871.4</c:v>
                </c:pt>
                <c:pt idx="1">
                  <c:v>905.9</c:v>
                </c:pt>
                <c:pt idx="2">
                  <c:v>538.9</c:v>
                </c:pt>
                <c:pt idx="3">
                  <c:v>430.76</c:v>
                </c:pt>
                <c:pt idx="4">
                  <c:v>911.04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221875"/>
          <c:y val="0.353333333333333"/>
          <c:w val="0.120007500468779"/>
          <c:h val="0.34659406600733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000" spc="-1" strike="noStrike">
              <a:latin typeface="Arial"/>
              <a:ea typeface="Noto SerifCJK SC"/>
            </a:defRPr>
          </a:pPr>
        </a:p>
      </c:txPr>
    </c:legend>
    <c:plotVisOnly val="1"/>
  </c:chart>
  <c:spPr>
    <a:noFill/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  <a:ea typeface="Noto Serif CJK SC"/>
              </a:defRPr>
            </a:pPr>
            <a:r>
              <a:rPr b="0" sz="1300" spc="-1" strike="noStrike">
                <a:latin typeface="Arial"/>
                <a:ea typeface="Noto Serif CJK SC"/>
              </a:rPr>
              <a:t>微信支付餐饮支出类别统计
2024.08.18-2024.10.10</a:t>
            </a:r>
          </a:p>
        </c:rich>
      </c:tx>
      <c:layout>
        <c:manualLayout>
          <c:xMode val="edge"/>
          <c:yMode val="edge"/>
          <c:x val="0.03725"/>
          <c:y val="0.035333333333333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323125"/>
          <c:y val="0.0633333333333333"/>
          <c:w val="0.492875"/>
          <c:h val="0.8762222222222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餐费数据透视表!$D$5:$D$14</c:f>
              <c:strCache>
                <c:ptCount val="10"/>
                <c:pt idx="0">
                  <c:v>兰州拉面</c:v>
                </c:pt>
                <c:pt idx="1">
                  <c:v>无名缘米线</c:v>
                </c:pt>
                <c:pt idx="2">
                  <c:v>板面</c:v>
                </c:pt>
                <c:pt idx="3">
                  <c:v>水果</c:v>
                </c:pt>
                <c:pt idx="4">
                  <c:v>沙县小吃</c:v>
                </c:pt>
                <c:pt idx="5">
                  <c:v>煎饼</c:v>
                </c:pt>
                <c:pt idx="6">
                  <c:v>瑞星咖啡</c:v>
                </c:pt>
                <c:pt idx="7">
                  <c:v>蜜雪冰城</c:v>
                </c:pt>
                <c:pt idx="8">
                  <c:v>麦当劳快餐</c:v>
                </c:pt>
                <c:pt idx="9">
                  <c:v>麻辣烫</c:v>
                </c:pt>
              </c:strCache>
            </c:strRef>
          </c:cat>
          <c:val>
            <c:numRef>
              <c:f>餐费数据透视表!$E$5:$E$14</c:f>
              <c:numCache>
                <c:formatCode>General</c:formatCode>
                <c:ptCount val="10"/>
                <c:pt idx="0">
                  <c:v>-125.5</c:v>
                </c:pt>
                <c:pt idx="1">
                  <c:v>-42.6</c:v>
                </c:pt>
                <c:pt idx="2">
                  <c:v>-16</c:v>
                </c:pt>
                <c:pt idx="3">
                  <c:v>-7.8</c:v>
                </c:pt>
                <c:pt idx="4">
                  <c:v>-42</c:v>
                </c:pt>
                <c:pt idx="5">
                  <c:v>-296</c:v>
                </c:pt>
                <c:pt idx="6">
                  <c:v>-29.64</c:v>
                </c:pt>
                <c:pt idx="7">
                  <c:v>-47.1</c:v>
                </c:pt>
                <c:pt idx="8">
                  <c:v>-163.4</c:v>
                </c:pt>
                <c:pt idx="9">
                  <c:v>-141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696875"/>
          <c:y val="0.400222222222222"/>
          <c:w val="0.280080005000313"/>
          <c:h val="0.2754750527836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  <a:ea typeface="Noto Serif CJK SC"/>
            </a:defRPr>
          </a:pPr>
        </a:p>
      </c:txPr>
    </c:legend>
    <c:plotVisOnly val="1"/>
  </c:chart>
  <c:spPr>
    <a:noFill/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6120</xdr:colOff>
      <xdr:row>33</xdr:row>
      <xdr:rowOff>158400</xdr:rowOff>
    </xdr:from>
    <xdr:to>
      <xdr:col>25</xdr:col>
      <xdr:colOff>416880</xdr:colOff>
      <xdr:row>59</xdr:row>
      <xdr:rowOff>161640</xdr:rowOff>
    </xdr:to>
    <xdr:graphicFrame>
      <xdr:nvGraphicFramePr>
        <xdr:cNvPr id="0" name=""/>
        <xdr:cNvGraphicFramePr/>
      </xdr:nvGraphicFramePr>
      <xdr:xfrm>
        <a:off x="10010520" y="5590800"/>
        <a:ext cx="12602880" cy="430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252360</xdr:colOff>
      <xdr:row>61</xdr:row>
      <xdr:rowOff>158040</xdr:rowOff>
    </xdr:from>
    <xdr:to>
      <xdr:col>26</xdr:col>
      <xdr:colOff>603720</xdr:colOff>
      <xdr:row>81</xdr:row>
      <xdr:rowOff>146520</xdr:rowOff>
    </xdr:to>
    <xdr:graphicFrame>
      <xdr:nvGraphicFramePr>
        <xdr:cNvPr id="1" name=""/>
        <xdr:cNvGraphicFramePr/>
      </xdr:nvGraphicFramePr>
      <xdr:xfrm>
        <a:off x="9443880" y="10214640"/>
        <a:ext cx="141692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800280</xdr:colOff>
      <xdr:row>9</xdr:row>
      <xdr:rowOff>74160</xdr:rowOff>
    </xdr:from>
    <xdr:to>
      <xdr:col>18</xdr:col>
      <xdr:colOff>57600</xdr:colOff>
      <xdr:row>29</xdr:row>
      <xdr:rowOff>62640</xdr:rowOff>
    </xdr:to>
    <xdr:graphicFrame>
      <xdr:nvGraphicFramePr>
        <xdr:cNvPr id="2" name=""/>
        <xdr:cNvGraphicFramePr/>
      </xdr:nvGraphicFramePr>
      <xdr:xfrm>
        <a:off x="10804680" y="160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770040</xdr:colOff>
      <xdr:row>8</xdr:row>
      <xdr:rowOff>160920</xdr:rowOff>
    </xdr:from>
    <xdr:to>
      <xdr:col>25</xdr:col>
      <xdr:colOff>27360</xdr:colOff>
      <xdr:row>28</xdr:row>
      <xdr:rowOff>149400</xdr:rowOff>
    </xdr:to>
    <xdr:graphicFrame>
      <xdr:nvGraphicFramePr>
        <xdr:cNvPr id="3" name=""/>
        <xdr:cNvGraphicFramePr/>
      </xdr:nvGraphicFramePr>
      <xdr:xfrm>
        <a:off x="16464240" y="1529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1" createdVersion="3">
  <cacheSource type="worksheet">
    <worksheetSource ref="A2:G123" sheet="日志"/>
  </cacheSource>
  <cacheFields count="7">
    <cacheField name="日期" numFmtId="0">
      <sharedItems containsDate="1" containsBlank="1" containsMixedTypes="1" minDate="2024-08-18T00:00:00" maxDate="2024-10-10T00:00:00" count="56"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s v="停止使用微信支付"/>
        <m/>
      </sharedItems>
    </cacheField>
    <cacheField name="类型" numFmtId="0">
      <sharedItems containsBlank="1" count="7">
        <s v="书费"/>
        <s v="其他费用"/>
        <s v="日用品费"/>
        <s v="转账"/>
        <s v="退款"/>
        <s v="餐费"/>
        <m/>
      </sharedItems>
    </cacheField>
    <cacheField name="商品" numFmtId="0">
      <sharedItems containsBlank="1" count="28">
        <s v="一卡通充值"/>
        <s v="书籍"/>
        <s v="体检缴费"/>
        <s v="兰州拉面"/>
        <s v="卧具费"/>
        <s v="宿舍电力"/>
        <s v="建筑材料"/>
        <s v="教辅"/>
        <s v="数字商品"/>
        <s v="文具"/>
        <s v="无名缘米线"/>
        <s v="板面"/>
        <s v="水果"/>
        <s v="沙县小吃"/>
        <s v="海洋馆门票"/>
        <s v="煎饼"/>
        <s v="瑞星咖啡"/>
        <s v="红霉素"/>
        <s v="考试报名"/>
        <s v="自行车"/>
        <s v="蜜雪冰城"/>
        <s v="返还"/>
        <s v="零食"/>
        <s v="饮料"/>
        <s v="香山公园门票"/>
        <s v="麦当劳快餐"/>
        <s v="麻辣烫"/>
        <m/>
      </sharedItems>
    </cacheField>
    <cacheField name="细明" numFmtId="0">
      <sharedItems containsBlank="1" count="14">
        <s v="中国图片社"/>
        <s v="中国图片社退款"/>
        <s v="买了多个煎饼"/>
        <s v="买了好几次煎饼"/>
        <s v="代缴卧具费"/>
        <s v="地图"/>
        <s v="将微信余额返还父母"/>
        <s v="感染造成头痛"/>
        <s v="模型制造"/>
        <s v="父母给予的书费"/>
        <s v="父母给予的生活费"/>
        <s v="课余读物"/>
        <s v="课本"/>
        <m/>
      </sharedItems>
    </cacheField>
    <cacheField name="收支类型" numFmtId="0">
      <sharedItems containsBlank="1" count="3">
        <s v="支出"/>
        <s v="收入"/>
        <m/>
      </sharedItems>
    </cacheField>
    <cacheField name="收入支出" numFmtId="0">
      <sharedItems containsString="0" containsBlank="1" containsNumber="1" minValue="-800" maxValue="1000" count="66">
        <n v="-800"/>
        <n v="-480"/>
        <n v="-430.76"/>
        <n v="-119.5"/>
        <n v="-87"/>
        <n v="-75"/>
        <n v="-64"/>
        <n v="-60"/>
        <n v="-56.4"/>
        <n v="-46"/>
        <n v="-42"/>
        <n v="-39"/>
        <n v="-37.9"/>
        <n v="-36"/>
        <n v="-33.2"/>
        <n v="-33"/>
        <n v="-32.5"/>
        <n v="-30"/>
        <n v="-29.64"/>
        <n v="-28"/>
        <n v="-26"/>
        <n v="-25.5"/>
        <n v="-24.8"/>
        <n v="-24"/>
        <n v="-23"/>
        <n v="-22.8"/>
        <n v="-22"/>
        <n v="-21"/>
        <n v="-20"/>
        <n v="-19.9"/>
        <n v="-19.8"/>
        <n v="-17.6"/>
        <n v="-17.5"/>
        <n v="-16.2"/>
        <n v="-16"/>
        <n v="-15"/>
        <n v="-14"/>
        <n v="-13.5"/>
        <n v="-11.9"/>
        <n v="-11"/>
        <n v="-10"/>
        <n v="-9"/>
        <n v="-8.5"/>
        <n v="-8.1"/>
        <n v="-8"/>
        <n v="-7.8"/>
        <n v="-7"/>
        <n v="-6"/>
        <n v="-5.5"/>
        <n v="-5"/>
        <n v="-4.5"/>
        <n v="-4"/>
        <n v="-3.8"/>
        <n v="-3.5"/>
        <n v="-3"/>
        <n v="-1.9"/>
        <n v="-1.5"/>
        <n v="-1"/>
        <n v="0"/>
        <n v="8"/>
        <n v="400"/>
        <n v="450"/>
        <n v="500"/>
        <n v="800"/>
        <n v="1000"/>
        <m/>
      </sharedItems>
    </cacheField>
    <cacheField name="余额" numFmtId="0">
      <sharedItems containsString="0" containsBlank="1" containsNumber="1" minValue="0" maxValue="1513.46" count="110">
        <n v="0"/>
        <n v="92.26"/>
        <n v="97.56"/>
        <n v="101.26"/>
        <n v="107.26"/>
        <n v="117.26"/>
        <n v="117.56"/>
        <n v="118.26"/>
        <n v="119.46"/>
        <n v="126.26"/>
        <n v="129.26"/>
        <n v="147.46"/>
        <n v="149.26"/>
        <n v="155.26"/>
        <n v="156.76"/>
        <n v="163.46"/>
        <n v="167.16"/>
        <n v="179.56"/>
        <n v="181.16"/>
        <n v="205.16"/>
        <n v="206.66"/>
        <n v="214.76"/>
        <n v="223.46"/>
        <n v="234.76"/>
        <n v="239.56"/>
        <n v="245.46"/>
        <n v="254.76"/>
        <n v="265.46"/>
        <n v="269.76"/>
        <n v="270.96"/>
        <n v="280.96"/>
        <n v="295.96"/>
        <n v="315.96"/>
        <n v="326.56"/>
        <n v="331.96"/>
        <n v="340.56"/>
        <n v="350.56"/>
        <n v="370.96"/>
        <n v="383.06"/>
        <n v="389.06"/>
        <n v="389.26"/>
        <n v="411.26"/>
        <n v="422.06"/>
        <n v="430.76"/>
        <n v="434.96"/>
        <n v="435.26"/>
        <n v="440.76"/>
        <n v="446.76"/>
        <n v="451.76"/>
        <n v="454.96"/>
        <n v="455.26"/>
        <n v="466.76"/>
        <n v="471.26"/>
        <n v="479.26"/>
        <n v="481.26"/>
        <n v="487.76"/>
        <n v="490.96"/>
        <n v="492.26"/>
        <n v="501.26"/>
        <n v="502.76"/>
        <n v="507.76"/>
        <n v="512.76"/>
        <n v="515.76"/>
        <n v="517.76"/>
        <n v="522.76"/>
        <n v="523.76"/>
        <n v="527.76"/>
        <n v="530.36"/>
        <n v="537.76"/>
        <n v="543.76"/>
        <n v="545.36"/>
        <n v="551.26"/>
        <n v="551.36"/>
        <n v="551.56"/>
        <n v="597.56"/>
        <n v="607.76"/>
        <n v="623.96"/>
        <n v="633.96"/>
        <n v="639.96"/>
        <n v="641.46"/>
        <n v="663.46"/>
        <n v="680.96"/>
        <n v="689.46"/>
        <n v="704.46"/>
        <n v="713.46"/>
        <n v="722.46"/>
        <n v="725.96"/>
        <n v="739.46"/>
        <n v="745.46"/>
        <n v="749.46"/>
        <n v="753.26"/>
        <n v="773.06"/>
        <n v="797.06"/>
        <n v="805.06"/>
        <n v="815.06"/>
        <n v="826.96"/>
        <n v="901.96"/>
        <n v="931.6"/>
        <n v="947.6"/>
        <n v="967.5"/>
        <n v="974.5"/>
        <n v="977.5"/>
        <n v="982"/>
        <n v="986"/>
        <n v="989.5"/>
        <n v="993"/>
        <n v="994"/>
        <n v="1000"/>
        <n v="1513.4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3"/>
    <x v="27"/>
    <x v="10"/>
    <x v="1"/>
    <x v="64"/>
    <x v="107"/>
  </r>
  <r>
    <x v="55"/>
    <x v="2"/>
    <x v="23"/>
    <x v="13"/>
    <x v="0"/>
    <x v="47"/>
    <x v="106"/>
  </r>
  <r>
    <x v="1"/>
    <x v="2"/>
    <x v="9"/>
    <x v="13"/>
    <x v="0"/>
    <x v="57"/>
    <x v="105"/>
  </r>
  <r>
    <x v="55"/>
    <x v="2"/>
    <x v="23"/>
    <x v="13"/>
    <x v="0"/>
    <x v="53"/>
    <x v="104"/>
  </r>
  <r>
    <x v="55"/>
    <x v="2"/>
    <x v="23"/>
    <x v="13"/>
    <x v="0"/>
    <x v="53"/>
    <x v="103"/>
  </r>
  <r>
    <x v="55"/>
    <x v="2"/>
    <x v="23"/>
    <x v="13"/>
    <x v="0"/>
    <x v="51"/>
    <x v="102"/>
  </r>
  <r>
    <x v="2"/>
    <x v="2"/>
    <x v="22"/>
    <x v="13"/>
    <x v="0"/>
    <x v="50"/>
    <x v="101"/>
  </r>
  <r>
    <x v="55"/>
    <x v="2"/>
    <x v="23"/>
    <x v="13"/>
    <x v="0"/>
    <x v="54"/>
    <x v="100"/>
  </r>
  <r>
    <x v="3"/>
    <x v="2"/>
    <x v="22"/>
    <x v="13"/>
    <x v="0"/>
    <x v="46"/>
    <x v="99"/>
  </r>
  <r>
    <x v="4"/>
    <x v="2"/>
    <x v="23"/>
    <x v="13"/>
    <x v="0"/>
    <x v="29"/>
    <x v="98"/>
  </r>
  <r>
    <x v="5"/>
    <x v="6"/>
    <x v="27"/>
    <x v="13"/>
    <x v="0"/>
    <x v="58"/>
    <x v="98"/>
  </r>
  <r>
    <x v="6"/>
    <x v="2"/>
    <x v="22"/>
    <x v="13"/>
    <x v="0"/>
    <x v="34"/>
    <x v="97"/>
  </r>
  <r>
    <x v="55"/>
    <x v="5"/>
    <x v="16"/>
    <x v="13"/>
    <x v="0"/>
    <x v="18"/>
    <x v="96"/>
  </r>
  <r>
    <x v="55"/>
    <x v="1"/>
    <x v="6"/>
    <x v="8"/>
    <x v="0"/>
    <x v="5"/>
    <x v="95"/>
  </r>
  <r>
    <x v="7"/>
    <x v="2"/>
    <x v="9"/>
    <x v="13"/>
    <x v="0"/>
    <x v="38"/>
    <x v="94"/>
  </r>
  <r>
    <x v="55"/>
    <x v="5"/>
    <x v="15"/>
    <x v="13"/>
    <x v="0"/>
    <x v="40"/>
    <x v="93"/>
  </r>
  <r>
    <x v="8"/>
    <x v="2"/>
    <x v="9"/>
    <x v="13"/>
    <x v="0"/>
    <x v="44"/>
    <x v="92"/>
  </r>
  <r>
    <x v="55"/>
    <x v="2"/>
    <x v="6"/>
    <x v="8"/>
    <x v="0"/>
    <x v="23"/>
    <x v="91"/>
  </r>
  <r>
    <x v="55"/>
    <x v="5"/>
    <x v="10"/>
    <x v="13"/>
    <x v="0"/>
    <x v="30"/>
    <x v="90"/>
  </r>
  <r>
    <x v="9"/>
    <x v="2"/>
    <x v="23"/>
    <x v="13"/>
    <x v="0"/>
    <x v="52"/>
    <x v="89"/>
  </r>
  <r>
    <x v="55"/>
    <x v="5"/>
    <x v="15"/>
    <x v="13"/>
    <x v="0"/>
    <x v="40"/>
    <x v="87"/>
  </r>
  <r>
    <x v="10"/>
    <x v="2"/>
    <x v="22"/>
    <x v="13"/>
    <x v="0"/>
    <x v="37"/>
    <x v="86"/>
  </r>
  <r>
    <x v="55"/>
    <x v="2"/>
    <x v="23"/>
    <x v="13"/>
    <x v="0"/>
    <x v="53"/>
    <x v="85"/>
  </r>
  <r>
    <x v="55"/>
    <x v="5"/>
    <x v="15"/>
    <x v="13"/>
    <x v="0"/>
    <x v="41"/>
    <x v="84"/>
  </r>
  <r>
    <x v="11"/>
    <x v="3"/>
    <x v="27"/>
    <x v="9"/>
    <x v="1"/>
    <x v="63"/>
    <x v="108"/>
  </r>
  <r>
    <x v="55"/>
    <x v="0"/>
    <x v="1"/>
    <x v="12"/>
    <x v="0"/>
    <x v="0"/>
    <x v="84"/>
  </r>
  <r>
    <x v="55"/>
    <x v="2"/>
    <x v="23"/>
    <x v="13"/>
    <x v="0"/>
    <x v="41"/>
    <x v="83"/>
  </r>
  <r>
    <x v="12"/>
    <x v="0"/>
    <x v="1"/>
    <x v="5"/>
    <x v="0"/>
    <x v="35"/>
    <x v="82"/>
  </r>
  <r>
    <x v="55"/>
    <x v="2"/>
    <x v="9"/>
    <x v="13"/>
    <x v="0"/>
    <x v="42"/>
    <x v="81"/>
  </r>
  <r>
    <x v="55"/>
    <x v="2"/>
    <x v="22"/>
    <x v="13"/>
    <x v="0"/>
    <x v="32"/>
    <x v="80"/>
  </r>
  <r>
    <x v="55"/>
    <x v="5"/>
    <x v="13"/>
    <x v="13"/>
    <x v="0"/>
    <x v="26"/>
    <x v="79"/>
  </r>
  <r>
    <x v="55"/>
    <x v="1"/>
    <x v="19"/>
    <x v="13"/>
    <x v="0"/>
    <x v="56"/>
    <x v="78"/>
  </r>
  <r>
    <x v="13"/>
    <x v="1"/>
    <x v="19"/>
    <x v="13"/>
    <x v="0"/>
    <x v="47"/>
    <x v="77"/>
  </r>
  <r>
    <x v="55"/>
    <x v="5"/>
    <x v="15"/>
    <x v="13"/>
    <x v="0"/>
    <x v="40"/>
    <x v="76"/>
  </r>
  <r>
    <x v="55"/>
    <x v="2"/>
    <x v="22"/>
    <x v="13"/>
    <x v="0"/>
    <x v="33"/>
    <x v="75"/>
  </r>
  <r>
    <x v="14"/>
    <x v="0"/>
    <x v="1"/>
    <x v="11"/>
    <x v="0"/>
    <x v="8"/>
    <x v="72"/>
  </r>
  <r>
    <x v="55"/>
    <x v="1"/>
    <x v="19"/>
    <x v="13"/>
    <x v="0"/>
    <x v="47"/>
    <x v="70"/>
  </r>
  <r>
    <x v="55"/>
    <x v="2"/>
    <x v="23"/>
    <x v="13"/>
    <x v="0"/>
    <x v="35"/>
    <x v="67"/>
  </r>
  <r>
    <x v="15"/>
    <x v="2"/>
    <x v="22"/>
    <x v="13"/>
    <x v="0"/>
    <x v="31"/>
    <x v="61"/>
  </r>
  <r>
    <x v="55"/>
    <x v="5"/>
    <x v="15"/>
    <x v="13"/>
    <x v="0"/>
    <x v="40"/>
    <x v="59"/>
  </r>
  <r>
    <x v="55"/>
    <x v="1"/>
    <x v="19"/>
    <x v="13"/>
    <x v="0"/>
    <x v="56"/>
    <x v="58"/>
  </r>
  <r>
    <x v="16"/>
    <x v="5"/>
    <x v="15"/>
    <x v="2"/>
    <x v="0"/>
    <x v="26"/>
    <x v="53"/>
  </r>
  <r>
    <x v="55"/>
    <x v="2"/>
    <x v="22"/>
    <x v="13"/>
    <x v="0"/>
    <x v="23"/>
    <x v="50"/>
  </r>
  <r>
    <x v="55"/>
    <x v="2"/>
    <x v="9"/>
    <x v="13"/>
    <x v="0"/>
    <x v="14"/>
    <x v="42"/>
  </r>
  <r>
    <x v="17"/>
    <x v="5"/>
    <x v="25"/>
    <x v="13"/>
    <x v="0"/>
    <x v="15"/>
    <x v="39"/>
  </r>
  <r>
    <x v="55"/>
    <x v="5"/>
    <x v="20"/>
    <x v="13"/>
    <x v="0"/>
    <x v="47"/>
    <x v="38"/>
  </r>
  <r>
    <x v="18"/>
    <x v="5"/>
    <x v="25"/>
    <x v="13"/>
    <x v="0"/>
    <x v="16"/>
    <x v="36"/>
  </r>
  <r>
    <x v="19"/>
    <x v="2"/>
    <x v="23"/>
    <x v="13"/>
    <x v="0"/>
    <x v="40"/>
    <x v="35"/>
  </r>
  <r>
    <x v="55"/>
    <x v="5"/>
    <x v="15"/>
    <x v="13"/>
    <x v="0"/>
    <x v="36"/>
    <x v="33"/>
  </r>
  <r>
    <x v="55"/>
    <x v="1"/>
    <x v="14"/>
    <x v="13"/>
    <x v="0"/>
    <x v="4"/>
    <x v="24"/>
  </r>
  <r>
    <x v="55"/>
    <x v="1"/>
    <x v="5"/>
    <x v="13"/>
    <x v="0"/>
    <x v="7"/>
    <x v="17"/>
  </r>
  <r>
    <x v="55"/>
    <x v="5"/>
    <x v="10"/>
    <x v="13"/>
    <x v="0"/>
    <x v="25"/>
    <x v="14"/>
  </r>
  <r>
    <x v="55"/>
    <x v="1"/>
    <x v="19"/>
    <x v="13"/>
    <x v="0"/>
    <x v="56"/>
    <x v="13"/>
  </r>
  <r>
    <x v="20"/>
    <x v="2"/>
    <x v="23"/>
    <x v="13"/>
    <x v="0"/>
    <x v="47"/>
    <x v="12"/>
  </r>
  <r>
    <x v="55"/>
    <x v="5"/>
    <x v="15"/>
    <x v="13"/>
    <x v="0"/>
    <x v="24"/>
    <x v="9"/>
  </r>
  <r>
    <x v="21"/>
    <x v="2"/>
    <x v="9"/>
    <x v="0"/>
    <x v="0"/>
    <x v="44"/>
    <x v="7"/>
  </r>
  <r>
    <x v="55"/>
    <x v="5"/>
    <x v="3"/>
    <x v="13"/>
    <x v="0"/>
    <x v="20"/>
    <x v="1"/>
  </r>
  <r>
    <x v="55"/>
    <x v="3"/>
    <x v="27"/>
    <x v="10"/>
    <x v="1"/>
    <x v="60"/>
    <x v="57"/>
  </r>
  <r>
    <x v="22"/>
    <x v="2"/>
    <x v="23"/>
    <x v="13"/>
    <x v="0"/>
    <x v="39"/>
    <x v="54"/>
  </r>
  <r>
    <x v="55"/>
    <x v="5"/>
    <x v="15"/>
    <x v="13"/>
    <x v="0"/>
    <x v="40"/>
    <x v="52"/>
  </r>
  <r>
    <x v="55"/>
    <x v="1"/>
    <x v="19"/>
    <x v="13"/>
    <x v="0"/>
    <x v="50"/>
    <x v="51"/>
  </r>
  <r>
    <x v="23"/>
    <x v="5"/>
    <x v="15"/>
    <x v="2"/>
    <x v="0"/>
    <x v="28"/>
    <x v="47"/>
  </r>
  <r>
    <x v="55"/>
    <x v="1"/>
    <x v="19"/>
    <x v="13"/>
    <x v="0"/>
    <x v="47"/>
    <x v="46"/>
  </r>
  <r>
    <x v="55"/>
    <x v="2"/>
    <x v="23"/>
    <x v="13"/>
    <x v="0"/>
    <x v="48"/>
    <x v="45"/>
  </r>
  <r>
    <x v="24"/>
    <x v="2"/>
    <x v="8"/>
    <x v="13"/>
    <x v="0"/>
    <x v="23"/>
    <x v="41"/>
  </r>
  <r>
    <x v="55"/>
    <x v="5"/>
    <x v="15"/>
    <x v="2"/>
    <x v="0"/>
    <x v="26"/>
    <x v="40"/>
  </r>
  <r>
    <x v="55"/>
    <x v="1"/>
    <x v="2"/>
    <x v="13"/>
    <x v="0"/>
    <x v="3"/>
    <x v="28"/>
  </r>
  <r>
    <x v="25"/>
    <x v="2"/>
    <x v="23"/>
    <x v="13"/>
    <x v="0"/>
    <x v="35"/>
    <x v="26"/>
  </r>
  <r>
    <x v="55"/>
    <x v="5"/>
    <x v="15"/>
    <x v="13"/>
    <x v="0"/>
    <x v="28"/>
    <x v="23"/>
  </r>
  <r>
    <x v="55"/>
    <x v="5"/>
    <x v="13"/>
    <x v="13"/>
    <x v="0"/>
    <x v="28"/>
    <x v="21"/>
  </r>
  <r>
    <x v="55"/>
    <x v="5"/>
    <x v="20"/>
    <x v="13"/>
    <x v="0"/>
    <x v="43"/>
    <x v="20"/>
  </r>
  <r>
    <x v="55"/>
    <x v="1"/>
    <x v="19"/>
    <x v="13"/>
    <x v="0"/>
    <x v="56"/>
    <x v="19"/>
  </r>
  <r>
    <x v="26"/>
    <x v="5"/>
    <x v="26"/>
    <x v="13"/>
    <x v="0"/>
    <x v="23"/>
    <x v="18"/>
  </r>
  <r>
    <x v="55"/>
    <x v="5"/>
    <x v="20"/>
    <x v="13"/>
    <x v="0"/>
    <x v="36"/>
    <x v="16"/>
  </r>
  <r>
    <x v="55"/>
    <x v="5"/>
    <x v="25"/>
    <x v="13"/>
    <x v="0"/>
    <x v="12"/>
    <x v="10"/>
  </r>
  <r>
    <x v="27"/>
    <x v="1"/>
    <x v="19"/>
    <x v="13"/>
    <x v="0"/>
    <x v="54"/>
    <x v="9"/>
  </r>
  <r>
    <x v="55"/>
    <x v="5"/>
    <x v="20"/>
    <x v="13"/>
    <x v="0"/>
    <x v="41"/>
    <x v="5"/>
  </r>
  <r>
    <x v="28"/>
    <x v="1"/>
    <x v="24"/>
    <x v="13"/>
    <x v="0"/>
    <x v="40"/>
    <x v="4"/>
  </r>
  <r>
    <x v="55"/>
    <x v="2"/>
    <x v="23"/>
    <x v="13"/>
    <x v="0"/>
    <x v="47"/>
    <x v="3"/>
  </r>
  <r>
    <x v="29"/>
    <x v="6"/>
    <x v="27"/>
    <x v="13"/>
    <x v="0"/>
    <x v="58"/>
    <x v="3"/>
  </r>
  <r>
    <x v="30"/>
    <x v="3"/>
    <x v="27"/>
    <x v="13"/>
    <x v="1"/>
    <x v="61"/>
    <x v="71"/>
  </r>
  <r>
    <x v="31"/>
    <x v="2"/>
    <x v="23"/>
    <x v="13"/>
    <x v="0"/>
    <x v="37"/>
    <x v="68"/>
  </r>
  <r>
    <x v="55"/>
    <x v="5"/>
    <x v="15"/>
    <x v="13"/>
    <x v="0"/>
    <x v="40"/>
    <x v="66"/>
  </r>
  <r>
    <x v="32"/>
    <x v="2"/>
    <x v="23"/>
    <x v="13"/>
    <x v="0"/>
    <x v="49"/>
    <x v="64"/>
  </r>
  <r>
    <x v="33"/>
    <x v="1"/>
    <x v="18"/>
    <x v="13"/>
    <x v="0"/>
    <x v="35"/>
    <x v="60"/>
  </r>
  <r>
    <x v="55"/>
    <x v="4"/>
    <x v="27"/>
    <x v="1"/>
    <x v="1"/>
    <x v="59"/>
    <x v="62"/>
  </r>
  <r>
    <x v="55"/>
    <x v="2"/>
    <x v="22"/>
    <x v="13"/>
    <x v="0"/>
    <x v="22"/>
    <x v="56"/>
  </r>
  <r>
    <x v="34"/>
    <x v="5"/>
    <x v="26"/>
    <x v="13"/>
    <x v="0"/>
    <x v="13"/>
    <x v="49"/>
  </r>
  <r>
    <x v="55"/>
    <x v="5"/>
    <x v="15"/>
    <x v="13"/>
    <x v="0"/>
    <x v="28"/>
    <x v="44"/>
  </r>
  <r>
    <x v="55"/>
    <x v="2"/>
    <x v="1"/>
    <x v="13"/>
    <x v="0"/>
    <x v="6"/>
    <x v="37"/>
  </r>
  <r>
    <x v="35"/>
    <x v="5"/>
    <x v="26"/>
    <x v="13"/>
    <x v="0"/>
    <x v="11"/>
    <x v="34"/>
  </r>
  <r>
    <x v="55"/>
    <x v="5"/>
    <x v="11"/>
    <x v="13"/>
    <x v="0"/>
    <x v="34"/>
    <x v="32"/>
  </r>
  <r>
    <x v="36"/>
    <x v="5"/>
    <x v="15"/>
    <x v="13"/>
    <x v="0"/>
    <x v="28"/>
    <x v="31"/>
  </r>
  <r>
    <x v="55"/>
    <x v="2"/>
    <x v="22"/>
    <x v="13"/>
    <x v="0"/>
    <x v="35"/>
    <x v="30"/>
  </r>
  <r>
    <x v="55"/>
    <x v="5"/>
    <x v="20"/>
    <x v="13"/>
    <x v="0"/>
    <x v="40"/>
    <x v="29"/>
  </r>
  <r>
    <x v="37"/>
    <x v="5"/>
    <x v="3"/>
    <x v="13"/>
    <x v="0"/>
    <x v="21"/>
    <x v="25"/>
  </r>
  <r>
    <x v="38"/>
    <x v="3"/>
    <x v="27"/>
    <x v="4"/>
    <x v="1"/>
    <x v="62"/>
    <x v="88"/>
  </r>
  <r>
    <x v="55"/>
    <x v="1"/>
    <x v="4"/>
    <x v="13"/>
    <x v="0"/>
    <x v="1"/>
    <x v="27"/>
  </r>
  <r>
    <x v="55"/>
    <x v="5"/>
    <x v="26"/>
    <x v="13"/>
    <x v="0"/>
    <x v="10"/>
    <x v="22"/>
  </r>
  <r>
    <x v="39"/>
    <x v="5"/>
    <x v="25"/>
    <x v="13"/>
    <x v="0"/>
    <x v="7"/>
    <x v="15"/>
  </r>
  <r>
    <x v="55"/>
    <x v="5"/>
    <x v="15"/>
    <x v="13"/>
    <x v="0"/>
    <x v="34"/>
    <x v="11"/>
  </r>
  <r>
    <x v="40"/>
    <x v="5"/>
    <x v="3"/>
    <x v="13"/>
    <x v="0"/>
    <x v="19"/>
    <x v="8"/>
  </r>
  <r>
    <x v="41"/>
    <x v="6"/>
    <x v="27"/>
    <x v="13"/>
    <x v="0"/>
    <x v="58"/>
    <x v="8"/>
  </r>
  <r>
    <x v="42"/>
    <x v="6"/>
    <x v="27"/>
    <x v="13"/>
    <x v="0"/>
    <x v="58"/>
    <x v="8"/>
  </r>
  <r>
    <x v="43"/>
    <x v="6"/>
    <x v="27"/>
    <x v="13"/>
    <x v="0"/>
    <x v="58"/>
    <x v="8"/>
  </r>
  <r>
    <x v="44"/>
    <x v="6"/>
    <x v="27"/>
    <x v="13"/>
    <x v="0"/>
    <x v="58"/>
    <x v="8"/>
  </r>
  <r>
    <x v="45"/>
    <x v="6"/>
    <x v="27"/>
    <x v="13"/>
    <x v="0"/>
    <x v="58"/>
    <x v="8"/>
  </r>
  <r>
    <x v="46"/>
    <x v="6"/>
    <x v="27"/>
    <x v="13"/>
    <x v="0"/>
    <x v="58"/>
    <x v="8"/>
  </r>
  <r>
    <x v="47"/>
    <x v="6"/>
    <x v="27"/>
    <x v="13"/>
    <x v="0"/>
    <x v="58"/>
    <x v="8"/>
  </r>
  <r>
    <x v="48"/>
    <x v="1"/>
    <x v="17"/>
    <x v="7"/>
    <x v="0"/>
    <x v="55"/>
    <x v="6"/>
  </r>
  <r>
    <x v="55"/>
    <x v="1"/>
    <x v="0"/>
    <x v="13"/>
    <x v="0"/>
    <x v="28"/>
    <x v="2"/>
  </r>
  <r>
    <x v="55"/>
    <x v="3"/>
    <x v="27"/>
    <x v="10"/>
    <x v="1"/>
    <x v="62"/>
    <x v="74"/>
  </r>
  <r>
    <x v="49"/>
    <x v="5"/>
    <x v="3"/>
    <x v="13"/>
    <x v="0"/>
    <x v="9"/>
    <x v="73"/>
  </r>
  <r>
    <x v="50"/>
    <x v="5"/>
    <x v="12"/>
    <x v="13"/>
    <x v="0"/>
    <x v="45"/>
    <x v="69"/>
  </r>
  <r>
    <x v="55"/>
    <x v="5"/>
    <x v="15"/>
    <x v="13"/>
    <x v="0"/>
    <x v="28"/>
    <x v="65"/>
  </r>
  <r>
    <x v="51"/>
    <x v="1"/>
    <x v="7"/>
    <x v="13"/>
    <x v="0"/>
    <x v="47"/>
    <x v="63"/>
  </r>
  <r>
    <x v="55"/>
    <x v="5"/>
    <x v="15"/>
    <x v="3"/>
    <x v="0"/>
    <x v="17"/>
    <x v="55"/>
  </r>
  <r>
    <x v="52"/>
    <x v="2"/>
    <x v="22"/>
    <x v="13"/>
    <x v="0"/>
    <x v="13"/>
    <x v="48"/>
  </r>
  <r>
    <x v="55"/>
    <x v="2"/>
    <x v="23"/>
    <x v="13"/>
    <x v="0"/>
    <x v="27"/>
    <x v="43"/>
  </r>
  <r>
    <x v="53"/>
    <x v="3"/>
    <x v="21"/>
    <x v="6"/>
    <x v="0"/>
    <x v="2"/>
    <x v="0"/>
  </r>
  <r>
    <x v="54"/>
    <x v="6"/>
    <x v="27"/>
    <x v="13"/>
    <x v="2"/>
    <x v="65"/>
    <x v="10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56" firstHeaderRow="1" firstDataRow="1" firstDataCol="1" rowPageCount="1" colPageCount="1"/>
  <pivotFields count="7">
    <pivotField axis="axisRow" compact="0" showAll="0" defaultSubtotal="0" outline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compact="0" showAll="0"/>
    <pivotField compact="0" showAll="0"/>
    <pivotField compact="0" showAll="0"/>
    <pivotField axis="axisPage" compact="0" showAll="0" defaultSubtotal="0" outline="0">
      <items count="3">
        <item x="0"/>
        <item h="1" x="1"/>
        <item x="2"/>
      </items>
    </pivotField>
    <pivotField dataField="1" compact="0" showAll="0" outline="0"/>
    <pivotField compact="0" showAll="0"/>
  </pivotFields>
  <rowFields count="1">
    <field x="0"/>
  </rowFields>
  <pageFields count="1">
    <pageField fld="4" hier="-1"/>
  </pageFields>
  <dataFields count="1">
    <dataField name="Sum - 收入支出" fld="5" subtotal="sum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0" firstHeaderRow="1" firstDataRow="1" firstDataCol="1" rowPageCount="1" colPageCount="1"/>
  <pivotFields count="7">
    <pivotField compact="0" showAll="0"/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axis="axisPage" compact="0" showAll="0" defaultSubtotal="0" outline="0">
      <items count="3">
        <item x="0"/>
        <item h="1" x="1"/>
        <item h="1" x="2"/>
      </items>
    </pivotField>
    <pivotField dataField="1" compact="0" showAll="0" outline="0"/>
    <pivotField compact="0" showAll="0"/>
  </pivotFields>
  <rowFields count="1">
    <field x="1"/>
  </rowFields>
  <pageFields count="1">
    <pageField fld="4" hier="-1"/>
  </pageFields>
  <dataFields count="1">
    <dataField name="Sum - 收入支出" fld="5" subtotal="sum" numFmtId="165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B15" firstHeaderRow="1" firstDataRow="1" firstDataCol="1" rowPageCount="2" colPageCount="1"/>
  <pivotFields count="7">
    <pivotField compact="0" showAll="0"/>
    <pivotField axis="axisPage" compact="0" showAll="0" defaultSubtotal="0" outline="0">
      <items count="7">
        <item h="1" x="0"/>
        <item h="1" x="1"/>
        <item h="1" x="2"/>
        <item h="1" x="3"/>
        <item h="1" x="4"/>
        <item x="5"/>
        <item h="1" x="6"/>
      </items>
    </pivotField>
    <pivotField axis="axisRow" compact="0" showAll="0" defaultSubtotal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showAll="0"/>
    <pivotField axis="axisPage" compact="0" showAll="0" defaultSubtotal="0" outline="0">
      <items count="3">
        <item x="0"/>
        <item h="1" x="1"/>
        <item h="1" x="2"/>
      </items>
    </pivotField>
    <pivotField dataField="1" compact="0" showAll="0" outline="0"/>
    <pivotField compact="0" showAll="0"/>
  </pivotFields>
  <rowFields count="1">
    <field x="2"/>
  </rowFields>
  <pageFields count="2">
    <pageField fld="4" hier="-1"/>
    <pageField fld="1" hier="-1"/>
  </pageFields>
  <dataFields count="1">
    <dataField name="Sum - 收入支出" fld="5" subtotal="sum" numFmtId="165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7"/>
  <sheetViews>
    <sheetView showFormulas="false" showGridLines="true" showRowColHeaders="true" showZeros="true" rightToLeft="false" tabSelected="true" showOutlineSymbols="true" defaultGridColor="true" view="normal" topLeftCell="F3" colorId="64" zoomScale="90" zoomScaleNormal="90" zoomScalePageLayoutView="100" workbookViewId="0">
      <selection pane="topLeft" activeCell="P6" activeCellId="0" sqref="P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4" min="4" style="0" width="19.3"/>
    <col collapsed="false" customWidth="true" hidden="false" outlineLevel="0" max="5" min="5" style="0" width="15.56"/>
    <col collapsed="false" customWidth="true" hidden="false" outlineLevel="0" max="6" min="6" style="2" width="15.56"/>
    <col collapsed="false" customWidth="true" hidden="false" outlineLevel="0" max="7" min="7" style="2" width="22.33"/>
  </cols>
  <sheetData>
    <row r="1" customFormat="false" ht="18.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</row>
    <row r="3" customFormat="false" ht="12.8" hidden="false" customHeight="false" outlineLevel="0" collapsed="false">
      <c r="A3" s="5" t="n">
        <v>45522</v>
      </c>
      <c r="B3" s="6" t="s">
        <v>8</v>
      </c>
      <c r="D3" s="6" t="s">
        <v>9</v>
      </c>
      <c r="E3" s="0" t="str">
        <f aca="false">IF(F3&gt;0,"收入","支出")</f>
        <v>收入</v>
      </c>
      <c r="F3" s="2" t="n">
        <v>1000</v>
      </c>
      <c r="G3" s="2" t="n">
        <f aca="false">F3</f>
        <v>1000</v>
      </c>
    </row>
    <row r="4" customFormat="false" ht="12.8" hidden="false" customHeight="false" outlineLevel="0" collapsed="false">
      <c r="A4" s="5"/>
      <c r="B4" s="6" t="s">
        <v>10</v>
      </c>
      <c r="C4" s="6" t="s">
        <v>11</v>
      </c>
      <c r="E4" s="0" t="str">
        <f aca="false">IF(F4&gt;0,"收入","支出")</f>
        <v>支出</v>
      </c>
      <c r="F4" s="2" t="n">
        <v>-6</v>
      </c>
      <c r="G4" s="2" t="n">
        <f aca="false">F4+G3</f>
        <v>994</v>
      </c>
    </row>
    <row r="5" customFormat="false" ht="12.8" hidden="false" customHeight="false" outlineLevel="0" collapsed="false">
      <c r="A5" s="5" t="n">
        <v>45523</v>
      </c>
      <c r="B5" s="6" t="s">
        <v>10</v>
      </c>
      <c r="C5" s="6" t="s">
        <v>12</v>
      </c>
      <c r="E5" s="0" t="str">
        <f aca="false">IF(F5&gt;0,"收入","支出")</f>
        <v>支出</v>
      </c>
      <c r="F5" s="2" t="n">
        <v>-1</v>
      </c>
      <c r="G5" s="2" t="n">
        <f aca="false">F5+G4</f>
        <v>993</v>
      </c>
    </row>
    <row r="6" customFormat="false" ht="12.8" hidden="false" customHeight="false" outlineLevel="0" collapsed="false">
      <c r="A6" s="5"/>
      <c r="B6" s="6" t="s">
        <v>10</v>
      </c>
      <c r="C6" s="6" t="s">
        <v>11</v>
      </c>
      <c r="E6" s="0" t="str">
        <f aca="false">IF(F6&gt;0,"收入","支出")</f>
        <v>支出</v>
      </c>
      <c r="F6" s="2" t="n">
        <v>-3.5</v>
      </c>
      <c r="G6" s="2" t="n">
        <f aca="false">F6+G5</f>
        <v>989.5</v>
      </c>
    </row>
    <row r="7" customFormat="false" ht="12.8" hidden="false" customHeight="false" outlineLevel="0" collapsed="false">
      <c r="A7" s="5"/>
      <c r="B7" s="6" t="s">
        <v>10</v>
      </c>
      <c r="C7" s="6" t="s">
        <v>11</v>
      </c>
      <c r="E7" s="0" t="str">
        <f aca="false">IF(F7&gt;0,"收入","支出")</f>
        <v>支出</v>
      </c>
      <c r="F7" s="2" t="n">
        <v>-3.5</v>
      </c>
      <c r="G7" s="2" t="n">
        <f aca="false">F7+G6</f>
        <v>986</v>
      </c>
    </row>
    <row r="8" customFormat="false" ht="12.8" hidden="false" customHeight="false" outlineLevel="0" collapsed="false">
      <c r="A8" s="5"/>
      <c r="B8" s="6" t="s">
        <v>10</v>
      </c>
      <c r="C8" s="6" t="s">
        <v>11</v>
      </c>
      <c r="E8" s="0" t="str">
        <f aca="false">IF(F8&gt;0,"收入","支出")</f>
        <v>支出</v>
      </c>
      <c r="F8" s="2" t="n">
        <v>-4</v>
      </c>
      <c r="G8" s="2" t="n">
        <f aca="false">F8+G7</f>
        <v>982</v>
      </c>
    </row>
    <row r="9" customFormat="false" ht="12.8" hidden="false" customHeight="false" outlineLevel="0" collapsed="false">
      <c r="A9" s="5" t="n">
        <v>45524</v>
      </c>
      <c r="B9" s="6" t="s">
        <v>10</v>
      </c>
      <c r="C9" s="6" t="s">
        <v>13</v>
      </c>
      <c r="E9" s="0" t="str">
        <f aca="false">IF(F9&gt;0,"收入","支出")</f>
        <v>支出</v>
      </c>
      <c r="F9" s="2" t="n">
        <v>-4.5</v>
      </c>
      <c r="G9" s="2" t="n">
        <f aca="false">F9+G8</f>
        <v>977.5</v>
      </c>
    </row>
    <row r="10" customFormat="false" ht="12.8" hidden="false" customHeight="false" outlineLevel="0" collapsed="false">
      <c r="A10" s="5"/>
      <c r="B10" s="6" t="s">
        <v>10</v>
      </c>
      <c r="C10" s="6" t="s">
        <v>11</v>
      </c>
      <c r="E10" s="0" t="str">
        <f aca="false">IF(F10&gt;0,"收入","支出")</f>
        <v>支出</v>
      </c>
      <c r="F10" s="2" t="n">
        <v>-3</v>
      </c>
      <c r="G10" s="2" t="n">
        <f aca="false">F10+G9</f>
        <v>974.5</v>
      </c>
    </row>
    <row r="11" customFormat="false" ht="12.8" hidden="false" customHeight="false" outlineLevel="0" collapsed="false">
      <c r="A11" s="5" t="n">
        <v>45525</v>
      </c>
      <c r="B11" s="6" t="s">
        <v>10</v>
      </c>
      <c r="C11" s="6" t="s">
        <v>13</v>
      </c>
      <c r="E11" s="0" t="str">
        <f aca="false">IF(F11&gt;0,"收入","支出")</f>
        <v>支出</v>
      </c>
      <c r="F11" s="2" t="n">
        <v>-7</v>
      </c>
      <c r="G11" s="2" t="n">
        <f aca="false">F11+G10</f>
        <v>967.5</v>
      </c>
    </row>
    <row r="12" customFormat="false" ht="12.8" hidden="false" customHeight="false" outlineLevel="0" collapsed="false">
      <c r="A12" s="5" t="n">
        <v>45526</v>
      </c>
      <c r="B12" s="6" t="s">
        <v>10</v>
      </c>
      <c r="C12" s="6" t="s">
        <v>11</v>
      </c>
      <c r="E12" s="0" t="str">
        <f aca="false">IF(F12&gt;0,"收入","支出")</f>
        <v>支出</v>
      </c>
      <c r="F12" s="2" t="n">
        <v>-19.9</v>
      </c>
      <c r="G12" s="2" t="n">
        <f aca="false">F12+G11</f>
        <v>947.6</v>
      </c>
    </row>
    <row r="13" customFormat="false" ht="12.8" hidden="false" customHeight="false" outlineLevel="0" collapsed="false">
      <c r="A13" s="5" t="n">
        <v>45527</v>
      </c>
      <c r="E13" s="0" t="str">
        <f aca="false">IF(F13&gt;0,"收入","支出")</f>
        <v>支出</v>
      </c>
      <c r="F13" s="0" t="n">
        <v>0</v>
      </c>
      <c r="G13" s="2" t="n">
        <f aca="false">F13+G12</f>
        <v>947.6</v>
      </c>
    </row>
    <row r="14" customFormat="false" ht="12.8" hidden="false" customHeight="false" outlineLevel="0" collapsed="false">
      <c r="A14" s="5" t="n">
        <v>45528</v>
      </c>
      <c r="B14" s="6" t="s">
        <v>10</v>
      </c>
      <c r="C14" s="6" t="s">
        <v>13</v>
      </c>
      <c r="E14" s="0" t="str">
        <f aca="false">IF(F14&gt;0,"收入","支出")</f>
        <v>支出</v>
      </c>
      <c r="F14" s="2" t="n">
        <v>-16</v>
      </c>
      <c r="G14" s="2" t="n">
        <f aca="false">F14+G13</f>
        <v>931.6</v>
      </c>
    </row>
    <row r="15" customFormat="false" ht="12.8" hidden="false" customHeight="false" outlineLevel="0" collapsed="false">
      <c r="A15" s="5"/>
      <c r="B15" s="6" t="s">
        <v>14</v>
      </c>
      <c r="C15" s="6" t="s">
        <v>15</v>
      </c>
      <c r="E15" s="0" t="str">
        <f aca="false">IF(F15&gt;0,"收入","支出")</f>
        <v>支出</v>
      </c>
      <c r="F15" s="2" t="n">
        <v>-29.64</v>
      </c>
      <c r="G15" s="2" t="n">
        <f aca="false">F15+G14</f>
        <v>901.96</v>
      </c>
    </row>
    <row r="16" customFormat="false" ht="12.8" hidden="false" customHeight="false" outlineLevel="0" collapsed="false">
      <c r="A16" s="5"/>
      <c r="B16" s="6" t="s">
        <v>16</v>
      </c>
      <c r="C16" s="6" t="s">
        <v>17</v>
      </c>
      <c r="D16" s="6" t="s">
        <v>18</v>
      </c>
      <c r="E16" s="0" t="str">
        <f aca="false">IF(F16&gt;0,"收入","支出")</f>
        <v>支出</v>
      </c>
      <c r="F16" s="2" t="n">
        <v>-75</v>
      </c>
      <c r="G16" s="2" t="n">
        <f aca="false">F16+G15</f>
        <v>826.96</v>
      </c>
    </row>
    <row r="17" customFormat="false" ht="12.8" hidden="false" customHeight="false" outlineLevel="0" collapsed="false">
      <c r="A17" s="5" t="n">
        <v>45529</v>
      </c>
      <c r="B17" s="6" t="s">
        <v>10</v>
      </c>
      <c r="C17" s="6" t="s">
        <v>12</v>
      </c>
      <c r="E17" s="0" t="str">
        <f aca="false">IF(F17&gt;0,"收入","支出")</f>
        <v>支出</v>
      </c>
      <c r="F17" s="2" t="n">
        <v>-11.9</v>
      </c>
      <c r="G17" s="2" t="n">
        <f aca="false">F17+G16</f>
        <v>815.06</v>
      </c>
    </row>
    <row r="18" customFormat="false" ht="12.8" hidden="false" customHeight="false" outlineLevel="0" collapsed="false">
      <c r="A18" s="5"/>
      <c r="B18" s="6" t="s">
        <v>14</v>
      </c>
      <c r="C18" s="6" t="s">
        <v>19</v>
      </c>
      <c r="E18" s="0" t="str">
        <f aca="false">IF(F18&gt;0,"收入","支出")</f>
        <v>支出</v>
      </c>
      <c r="F18" s="2" t="n">
        <v>-10</v>
      </c>
      <c r="G18" s="2" t="n">
        <f aca="false">F18+G17</f>
        <v>805.06</v>
      </c>
    </row>
    <row r="19" customFormat="false" ht="12.8" hidden="false" customHeight="false" outlineLevel="0" collapsed="false">
      <c r="A19" s="5" t="n">
        <v>45530</v>
      </c>
      <c r="B19" s="6" t="s">
        <v>10</v>
      </c>
      <c r="C19" s="6" t="s">
        <v>12</v>
      </c>
      <c r="E19" s="0" t="str">
        <f aca="false">IF(F19&gt;0,"收入","支出")</f>
        <v>支出</v>
      </c>
      <c r="F19" s="2" t="n">
        <v>-8</v>
      </c>
      <c r="G19" s="2" t="n">
        <f aca="false">F19+G18</f>
        <v>797.06</v>
      </c>
    </row>
    <row r="20" customFormat="false" ht="12.8" hidden="false" customHeight="false" outlineLevel="0" collapsed="false">
      <c r="A20" s="5"/>
      <c r="B20" s="6" t="s">
        <v>10</v>
      </c>
      <c r="C20" s="6" t="s">
        <v>17</v>
      </c>
      <c r="D20" s="6" t="s">
        <v>18</v>
      </c>
      <c r="E20" s="0" t="str">
        <f aca="false">IF(F20&gt;0,"收入","支出")</f>
        <v>支出</v>
      </c>
      <c r="F20" s="2" t="n">
        <v>-24</v>
      </c>
      <c r="G20" s="2" t="n">
        <f aca="false">F20+G19</f>
        <v>773.06</v>
      </c>
    </row>
    <row r="21" customFormat="false" ht="12.8" hidden="false" customHeight="false" outlineLevel="0" collapsed="false">
      <c r="A21" s="5"/>
      <c r="B21" s="6" t="s">
        <v>14</v>
      </c>
      <c r="C21" s="6" t="s">
        <v>20</v>
      </c>
      <c r="E21" s="0" t="str">
        <f aca="false">IF(F21&gt;0,"收入","支出")</f>
        <v>支出</v>
      </c>
      <c r="F21" s="2" t="n">
        <v>-19.8</v>
      </c>
      <c r="G21" s="2" t="n">
        <f aca="false">F21+G20</f>
        <v>753.26</v>
      </c>
    </row>
    <row r="22" customFormat="false" ht="12.8" hidden="false" customHeight="false" outlineLevel="0" collapsed="false">
      <c r="A22" s="5" t="n">
        <v>45531</v>
      </c>
      <c r="B22" s="6" t="s">
        <v>10</v>
      </c>
      <c r="C22" s="6" t="s">
        <v>11</v>
      </c>
      <c r="E22" s="0" t="str">
        <f aca="false">IF(F22&gt;0,"收入","支出")</f>
        <v>支出</v>
      </c>
      <c r="F22" s="2" t="n">
        <v>-3.8</v>
      </c>
      <c r="G22" s="2" t="n">
        <f aca="false">F22+G21</f>
        <v>749.46</v>
      </c>
    </row>
    <row r="23" customFormat="false" ht="12.8" hidden="false" customHeight="false" outlineLevel="0" collapsed="false">
      <c r="A23" s="5"/>
      <c r="B23" s="6" t="s">
        <v>14</v>
      </c>
      <c r="C23" s="6" t="s">
        <v>19</v>
      </c>
      <c r="E23" s="0" t="str">
        <f aca="false">IF(F23&gt;0,"收入","支出")</f>
        <v>支出</v>
      </c>
      <c r="F23" s="2" t="n">
        <v>-10</v>
      </c>
      <c r="G23" s="2" t="n">
        <f aca="false">F23+G22</f>
        <v>739.46</v>
      </c>
    </row>
    <row r="24" customFormat="false" ht="12.8" hidden="false" customHeight="false" outlineLevel="0" collapsed="false">
      <c r="A24" s="5" t="n">
        <v>45532</v>
      </c>
      <c r="B24" s="6" t="s">
        <v>10</v>
      </c>
      <c r="C24" s="6" t="s">
        <v>13</v>
      </c>
      <c r="E24" s="0" t="str">
        <f aca="false">IF(F24&gt;0,"收入","支出")</f>
        <v>支出</v>
      </c>
      <c r="F24" s="2" t="n">
        <v>-13.5</v>
      </c>
      <c r="G24" s="2" t="n">
        <f aca="false">F24+G23</f>
        <v>725.96</v>
      </c>
    </row>
    <row r="25" customFormat="false" ht="12.8" hidden="false" customHeight="false" outlineLevel="0" collapsed="false">
      <c r="A25" s="5"/>
      <c r="B25" s="6" t="s">
        <v>10</v>
      </c>
      <c r="C25" s="6" t="s">
        <v>11</v>
      </c>
      <c r="E25" s="0" t="str">
        <f aca="false">IF(F25&gt;0,"收入","支出")</f>
        <v>支出</v>
      </c>
      <c r="F25" s="2" t="n">
        <v>-3.5</v>
      </c>
      <c r="G25" s="2" t="n">
        <f aca="false">F25+G24</f>
        <v>722.46</v>
      </c>
    </row>
    <row r="26" customFormat="false" ht="12.8" hidden="false" customHeight="false" outlineLevel="0" collapsed="false">
      <c r="A26" s="5"/>
      <c r="B26" s="6" t="s">
        <v>14</v>
      </c>
      <c r="C26" s="6" t="s">
        <v>19</v>
      </c>
      <c r="E26" s="0" t="str">
        <f aca="false">IF(F26&gt;0,"收入","支出")</f>
        <v>支出</v>
      </c>
      <c r="F26" s="2" t="n">
        <v>-9</v>
      </c>
      <c r="G26" s="2" t="n">
        <f aca="false">F26+G25</f>
        <v>713.46</v>
      </c>
    </row>
    <row r="27" customFormat="false" ht="12.8" hidden="false" customHeight="false" outlineLevel="0" collapsed="false">
      <c r="A27" s="5" t="n">
        <v>45533</v>
      </c>
      <c r="B27" s="6" t="s">
        <v>8</v>
      </c>
      <c r="D27" s="6" t="s">
        <v>21</v>
      </c>
      <c r="E27" s="0" t="str">
        <f aca="false">IF(F27&gt;0,"收入","支出")</f>
        <v>收入</v>
      </c>
      <c r="F27" s="2" t="n">
        <v>800</v>
      </c>
      <c r="G27" s="2" t="n">
        <f aca="false">F27+G26</f>
        <v>1513.46</v>
      </c>
    </row>
    <row r="28" customFormat="false" ht="12.8" hidden="false" customHeight="false" outlineLevel="0" collapsed="false">
      <c r="A28" s="5"/>
      <c r="B28" s="6" t="s">
        <v>22</v>
      </c>
      <c r="C28" s="6" t="s">
        <v>23</v>
      </c>
      <c r="D28" s="6" t="s">
        <v>24</v>
      </c>
      <c r="E28" s="0" t="str">
        <f aca="false">IF(F28&gt;0,"收入","支出")</f>
        <v>支出</v>
      </c>
      <c r="F28" s="2" t="n">
        <v>-800</v>
      </c>
      <c r="G28" s="2" t="n">
        <f aca="false">F28+G27</f>
        <v>713.46</v>
      </c>
    </row>
    <row r="29" customFormat="false" ht="12.8" hidden="false" customHeight="false" outlineLevel="0" collapsed="false">
      <c r="A29" s="5"/>
      <c r="B29" s="6" t="s">
        <v>10</v>
      </c>
      <c r="C29" s="6" t="s">
        <v>11</v>
      </c>
      <c r="E29" s="0" t="str">
        <f aca="false">IF(F29&gt;0,"收入","支出")</f>
        <v>支出</v>
      </c>
      <c r="F29" s="2" t="n">
        <v>-9</v>
      </c>
      <c r="G29" s="2" t="n">
        <f aca="false">F29+G28</f>
        <v>704.46</v>
      </c>
    </row>
    <row r="30" customFormat="false" ht="12.8" hidden="false" customHeight="false" outlineLevel="0" collapsed="false">
      <c r="A30" s="5" t="n">
        <v>45534</v>
      </c>
      <c r="B30" s="6" t="s">
        <v>22</v>
      </c>
      <c r="C30" s="6" t="s">
        <v>23</v>
      </c>
      <c r="D30" s="6" t="s">
        <v>25</v>
      </c>
      <c r="E30" s="0" t="str">
        <f aca="false">IF(F30&gt;0,"收入","支出")</f>
        <v>支出</v>
      </c>
      <c r="F30" s="2" t="n">
        <v>-15</v>
      </c>
      <c r="G30" s="2" t="n">
        <f aca="false">F30+G29</f>
        <v>689.46</v>
      </c>
    </row>
    <row r="31" customFormat="false" ht="12.8" hidden="false" customHeight="false" outlineLevel="0" collapsed="false">
      <c r="A31" s="5"/>
      <c r="B31" s="6" t="s">
        <v>10</v>
      </c>
      <c r="C31" s="6" t="s">
        <v>12</v>
      </c>
      <c r="E31" s="0" t="str">
        <f aca="false">IF(F31&gt;0,"收入","支出")</f>
        <v>支出</v>
      </c>
      <c r="F31" s="2" t="n">
        <v>-8.5</v>
      </c>
      <c r="G31" s="2" t="n">
        <f aca="false">F31+G30</f>
        <v>680.96</v>
      </c>
    </row>
    <row r="32" customFormat="false" ht="12.8" hidden="false" customHeight="false" outlineLevel="0" collapsed="false">
      <c r="A32" s="5"/>
      <c r="B32" s="6" t="s">
        <v>10</v>
      </c>
      <c r="C32" s="6" t="s">
        <v>13</v>
      </c>
      <c r="E32" s="0" t="str">
        <f aca="false">IF(F32&gt;0,"收入","支出")</f>
        <v>支出</v>
      </c>
      <c r="F32" s="2" t="n">
        <v>-17.5</v>
      </c>
      <c r="G32" s="2" t="n">
        <f aca="false">F32+G31</f>
        <v>663.46</v>
      </c>
    </row>
    <row r="33" customFormat="false" ht="12.8" hidden="false" customHeight="false" outlineLevel="0" collapsed="false">
      <c r="A33" s="5"/>
      <c r="B33" s="6" t="s">
        <v>14</v>
      </c>
      <c r="C33" s="6" t="s">
        <v>26</v>
      </c>
      <c r="E33" s="0" t="str">
        <f aca="false">IF(F33&gt;0,"收入","支出")</f>
        <v>支出</v>
      </c>
      <c r="F33" s="2" t="n">
        <v>-22</v>
      </c>
      <c r="G33" s="2" t="n">
        <f aca="false">F33+G32</f>
        <v>641.46</v>
      </c>
    </row>
    <row r="34" customFormat="false" ht="12.8" hidden="false" customHeight="false" outlineLevel="0" collapsed="false">
      <c r="A34" s="5"/>
      <c r="B34" s="6" t="s">
        <v>16</v>
      </c>
      <c r="C34" s="6" t="s">
        <v>27</v>
      </c>
      <c r="E34" s="0" t="str">
        <f aca="false">IF(F34&gt;0,"收入","支出")</f>
        <v>支出</v>
      </c>
      <c r="F34" s="2" t="n">
        <v>-1.5</v>
      </c>
      <c r="G34" s="2" t="n">
        <f aca="false">F34+G33</f>
        <v>639.96</v>
      </c>
    </row>
    <row r="35" customFormat="false" ht="12.8" hidden="false" customHeight="false" outlineLevel="0" collapsed="false">
      <c r="A35" s="5" t="n">
        <v>45535</v>
      </c>
      <c r="B35" s="6" t="s">
        <v>16</v>
      </c>
      <c r="C35" s="6" t="s">
        <v>27</v>
      </c>
      <c r="E35" s="0" t="str">
        <f aca="false">IF(F35&gt;0,"收入","支出")</f>
        <v>支出</v>
      </c>
      <c r="F35" s="2" t="n">
        <v>-6</v>
      </c>
      <c r="G35" s="2" t="n">
        <f aca="false">F35+G34</f>
        <v>633.96</v>
      </c>
    </row>
    <row r="36" customFormat="false" ht="12.8" hidden="false" customHeight="false" outlineLevel="0" collapsed="false">
      <c r="A36" s="5"/>
      <c r="B36" s="6" t="s">
        <v>14</v>
      </c>
      <c r="C36" s="6" t="s">
        <v>19</v>
      </c>
      <c r="E36" s="0" t="str">
        <f aca="false">IF(F36&gt;0,"收入","支出")</f>
        <v>支出</v>
      </c>
      <c r="F36" s="2" t="n">
        <v>-10</v>
      </c>
      <c r="G36" s="2" t="n">
        <f aca="false">F36+G35</f>
        <v>623.96</v>
      </c>
    </row>
    <row r="37" customFormat="false" ht="12.8" hidden="false" customHeight="false" outlineLevel="0" collapsed="false">
      <c r="A37" s="5"/>
      <c r="B37" s="6" t="s">
        <v>10</v>
      </c>
      <c r="C37" s="6" t="s">
        <v>13</v>
      </c>
      <c r="E37" s="0" t="str">
        <f aca="false">IF(F37&gt;0,"收入","支出")</f>
        <v>支出</v>
      </c>
      <c r="F37" s="2" t="n">
        <v>-16.2</v>
      </c>
      <c r="G37" s="2" t="n">
        <f aca="false">F37+G36</f>
        <v>607.76</v>
      </c>
    </row>
    <row r="38" customFormat="false" ht="12.8" hidden="false" customHeight="false" outlineLevel="0" collapsed="false">
      <c r="A38" s="5" t="n">
        <v>45536</v>
      </c>
      <c r="B38" s="6" t="s">
        <v>22</v>
      </c>
      <c r="C38" s="6" t="s">
        <v>23</v>
      </c>
      <c r="D38" s="6" t="s">
        <v>28</v>
      </c>
      <c r="E38" s="0" t="str">
        <f aca="false">IF(F38&gt;0,"收入","支出")</f>
        <v>支出</v>
      </c>
      <c r="F38" s="2" t="n">
        <v>-56.4</v>
      </c>
      <c r="G38" s="2" t="n">
        <f aca="false">F38+G37</f>
        <v>551.36</v>
      </c>
    </row>
    <row r="39" customFormat="false" ht="12.8" hidden="false" customHeight="false" outlineLevel="0" collapsed="false">
      <c r="A39" s="5"/>
      <c r="B39" s="6" t="s">
        <v>16</v>
      </c>
      <c r="C39" s="6" t="s">
        <v>27</v>
      </c>
      <c r="E39" s="0" t="str">
        <f aca="false">IF(F39&gt;0,"收入","支出")</f>
        <v>支出</v>
      </c>
      <c r="F39" s="2" t="n">
        <v>-6</v>
      </c>
      <c r="G39" s="2" t="n">
        <f aca="false">F39+G38</f>
        <v>545.36</v>
      </c>
    </row>
    <row r="40" customFormat="false" ht="12.8" hidden="false" customHeight="false" outlineLevel="0" collapsed="false">
      <c r="A40" s="5"/>
      <c r="B40" s="6" t="s">
        <v>10</v>
      </c>
      <c r="C40" s="6" t="s">
        <v>11</v>
      </c>
      <c r="E40" s="0" t="str">
        <f aca="false">IF(F40&gt;0,"收入","支出")</f>
        <v>支出</v>
      </c>
      <c r="F40" s="2" t="n">
        <v>-15</v>
      </c>
      <c r="G40" s="2" t="n">
        <f aca="false">F40+G39</f>
        <v>530.36</v>
      </c>
    </row>
    <row r="41" customFormat="false" ht="12.8" hidden="false" customHeight="false" outlineLevel="0" collapsed="false">
      <c r="A41" s="5" t="n">
        <v>45537</v>
      </c>
      <c r="B41" s="6" t="s">
        <v>10</v>
      </c>
      <c r="C41" s="6" t="s">
        <v>13</v>
      </c>
      <c r="E41" s="0" t="str">
        <f aca="false">IF(F41&gt;0,"收入","支出")</f>
        <v>支出</v>
      </c>
      <c r="F41" s="2" t="n">
        <v>-17.6</v>
      </c>
      <c r="G41" s="2" t="n">
        <f aca="false">F41+G40</f>
        <v>512.76</v>
      </c>
    </row>
    <row r="42" customFormat="false" ht="12.8" hidden="false" customHeight="false" outlineLevel="0" collapsed="false">
      <c r="A42" s="5"/>
      <c r="B42" s="6" t="s">
        <v>14</v>
      </c>
      <c r="C42" s="6" t="s">
        <v>19</v>
      </c>
      <c r="E42" s="0" t="str">
        <f aca="false">IF(F42&gt;0,"收入","支出")</f>
        <v>支出</v>
      </c>
      <c r="F42" s="2" t="n">
        <v>-10</v>
      </c>
      <c r="G42" s="2" t="n">
        <f aca="false">F42+G41</f>
        <v>502.76</v>
      </c>
    </row>
    <row r="43" customFormat="false" ht="12.8" hidden="false" customHeight="false" outlineLevel="0" collapsed="false">
      <c r="A43" s="5"/>
      <c r="B43" s="6" t="s">
        <v>16</v>
      </c>
      <c r="C43" s="6" t="s">
        <v>27</v>
      </c>
      <c r="E43" s="0" t="str">
        <f aca="false">IF(F43&gt;0,"收入","支出")</f>
        <v>支出</v>
      </c>
      <c r="F43" s="2" t="n">
        <v>-1.5</v>
      </c>
      <c r="G43" s="2" t="n">
        <f aca="false">F43+G42</f>
        <v>501.26</v>
      </c>
    </row>
    <row r="44" customFormat="false" ht="12.8" hidden="false" customHeight="false" outlineLevel="0" collapsed="false">
      <c r="A44" s="5" t="n">
        <v>45538</v>
      </c>
      <c r="B44" s="6" t="s">
        <v>14</v>
      </c>
      <c r="C44" s="6" t="s">
        <v>19</v>
      </c>
      <c r="D44" s="6" t="s">
        <v>29</v>
      </c>
      <c r="E44" s="0" t="str">
        <f aca="false">IF(F44&gt;0,"收入","支出")</f>
        <v>支出</v>
      </c>
      <c r="F44" s="2" t="n">
        <v>-22</v>
      </c>
      <c r="G44" s="2" t="n">
        <f aca="false">F44+G43</f>
        <v>479.26</v>
      </c>
    </row>
    <row r="45" customFormat="false" ht="12.8" hidden="false" customHeight="false" outlineLevel="0" collapsed="false">
      <c r="A45" s="5"/>
      <c r="B45" s="6" t="s">
        <v>10</v>
      </c>
      <c r="C45" s="6" t="s">
        <v>13</v>
      </c>
      <c r="E45" s="0" t="str">
        <f aca="false">IF(F45&gt;0,"收入","支出")</f>
        <v>支出</v>
      </c>
      <c r="F45" s="2" t="n">
        <v>-24</v>
      </c>
      <c r="G45" s="2" t="n">
        <f aca="false">F45+G44</f>
        <v>455.26</v>
      </c>
    </row>
    <row r="46" customFormat="false" ht="12.8" hidden="false" customHeight="false" outlineLevel="0" collapsed="false">
      <c r="A46" s="5"/>
      <c r="B46" s="6" t="s">
        <v>10</v>
      </c>
      <c r="C46" s="6" t="s">
        <v>12</v>
      </c>
      <c r="E46" s="0" t="str">
        <f aca="false">IF(F46&gt;0,"收入","支出")</f>
        <v>支出</v>
      </c>
      <c r="F46" s="2" t="n">
        <v>-33.2</v>
      </c>
      <c r="G46" s="2" t="n">
        <f aca="false">F46+G45</f>
        <v>422.06</v>
      </c>
    </row>
    <row r="47" customFormat="false" ht="15.65" hidden="false" customHeight="false" outlineLevel="0" collapsed="false">
      <c r="A47" s="5" t="n">
        <v>45539</v>
      </c>
      <c r="B47" s="6" t="s">
        <v>14</v>
      </c>
      <c r="C47" s="6" t="s">
        <v>30</v>
      </c>
      <c r="E47" s="0" t="str">
        <f aca="false">IF(F47&gt;0,"收入","支出")</f>
        <v>支出</v>
      </c>
      <c r="F47" s="2" t="n">
        <v>-33</v>
      </c>
      <c r="G47" s="2" t="n">
        <f aca="false">F47+G46</f>
        <v>389.06</v>
      </c>
    </row>
    <row r="48" customFormat="false" ht="12.8" hidden="false" customHeight="false" outlineLevel="0" collapsed="false">
      <c r="A48" s="5"/>
      <c r="B48" s="6" t="s">
        <v>14</v>
      </c>
      <c r="C48" s="6" t="s">
        <v>31</v>
      </c>
      <c r="E48" s="0" t="str">
        <f aca="false">IF(F48&gt;0,"收入","支出")</f>
        <v>支出</v>
      </c>
      <c r="F48" s="2" t="n">
        <v>-6</v>
      </c>
      <c r="G48" s="2" t="n">
        <f aca="false">F48+G47</f>
        <v>383.06</v>
      </c>
    </row>
    <row r="49" customFormat="false" ht="15.65" hidden="false" customHeight="false" outlineLevel="0" collapsed="false">
      <c r="A49" s="5" t="n">
        <v>45540</v>
      </c>
      <c r="B49" s="6" t="s">
        <v>14</v>
      </c>
      <c r="C49" s="6" t="s">
        <v>30</v>
      </c>
      <c r="E49" s="0" t="str">
        <f aca="false">IF(F49&gt;0,"收入","支出")</f>
        <v>支出</v>
      </c>
      <c r="F49" s="2" t="n">
        <v>-32.5</v>
      </c>
      <c r="G49" s="2" t="n">
        <f aca="false">F49+G48</f>
        <v>350.56</v>
      </c>
    </row>
    <row r="50" customFormat="false" ht="12.8" hidden="false" customHeight="false" outlineLevel="0" collapsed="false">
      <c r="A50" s="5" t="n">
        <v>45541</v>
      </c>
      <c r="B50" s="6" t="s">
        <v>10</v>
      </c>
      <c r="C50" s="6" t="s">
        <v>11</v>
      </c>
      <c r="E50" s="0" t="str">
        <f aca="false">IF(F50&gt;0,"收入","支出")</f>
        <v>支出</v>
      </c>
      <c r="F50" s="2" t="n">
        <v>-10</v>
      </c>
      <c r="G50" s="2" t="n">
        <f aca="false">F50+G49</f>
        <v>340.56</v>
      </c>
    </row>
    <row r="51" customFormat="false" ht="12.8" hidden="false" customHeight="false" outlineLevel="0" collapsed="false">
      <c r="A51" s="5"/>
      <c r="B51" s="6" t="s">
        <v>14</v>
      </c>
      <c r="C51" s="6" t="s">
        <v>19</v>
      </c>
      <c r="E51" s="0" t="str">
        <f aca="false">IF(F51&gt;0,"收入","支出")</f>
        <v>支出</v>
      </c>
      <c r="F51" s="2" t="n">
        <v>-14</v>
      </c>
      <c r="G51" s="2" t="n">
        <f aca="false">F51+G50</f>
        <v>326.56</v>
      </c>
    </row>
    <row r="52" customFormat="false" ht="12.8" hidden="false" customHeight="false" outlineLevel="0" collapsed="false">
      <c r="A52" s="5"/>
      <c r="B52" s="6" t="s">
        <v>16</v>
      </c>
      <c r="C52" s="6" t="s">
        <v>32</v>
      </c>
      <c r="E52" s="0" t="str">
        <f aca="false">IF(F52&gt;0,"收入","支出")</f>
        <v>支出</v>
      </c>
      <c r="F52" s="2" t="n">
        <v>-87</v>
      </c>
      <c r="G52" s="2" t="n">
        <f aca="false">F52+G51</f>
        <v>239.56</v>
      </c>
    </row>
    <row r="53" customFormat="false" ht="12.8" hidden="false" customHeight="false" outlineLevel="0" collapsed="false">
      <c r="A53" s="5"/>
      <c r="B53" s="6" t="s">
        <v>16</v>
      </c>
      <c r="C53" s="6" t="s">
        <v>33</v>
      </c>
      <c r="E53" s="0" t="str">
        <f aca="false">IF(F53&gt;0,"收入","支出")</f>
        <v>支出</v>
      </c>
      <c r="F53" s="2" t="n">
        <v>-60</v>
      </c>
      <c r="G53" s="2" t="n">
        <f aca="false">F53+G52</f>
        <v>179.56</v>
      </c>
    </row>
    <row r="54" customFormat="false" ht="12.8" hidden="false" customHeight="false" outlineLevel="0" collapsed="false">
      <c r="A54" s="5"/>
      <c r="B54" s="6" t="s">
        <v>14</v>
      </c>
      <c r="C54" s="6" t="s">
        <v>20</v>
      </c>
      <c r="E54" s="0" t="str">
        <f aca="false">IF(F54&gt;0,"收入","支出")</f>
        <v>支出</v>
      </c>
      <c r="F54" s="2" t="n">
        <v>-22.8</v>
      </c>
      <c r="G54" s="2" t="n">
        <f aca="false">F54+G53</f>
        <v>156.76</v>
      </c>
    </row>
    <row r="55" customFormat="false" ht="12.8" hidden="false" customHeight="false" outlineLevel="0" collapsed="false">
      <c r="A55" s="5"/>
      <c r="B55" s="6" t="s">
        <v>16</v>
      </c>
      <c r="C55" s="6" t="s">
        <v>27</v>
      </c>
      <c r="E55" s="0" t="str">
        <f aca="false">IF(F55&gt;0,"收入","支出")</f>
        <v>支出</v>
      </c>
      <c r="F55" s="2" t="n">
        <v>-1.5</v>
      </c>
      <c r="G55" s="2" t="n">
        <f aca="false">F55+G54</f>
        <v>155.26</v>
      </c>
    </row>
    <row r="56" customFormat="false" ht="12.8" hidden="false" customHeight="false" outlineLevel="0" collapsed="false">
      <c r="A56" s="5" t="n">
        <v>45542</v>
      </c>
      <c r="B56" s="6" t="s">
        <v>10</v>
      </c>
      <c r="C56" s="6" t="s">
        <v>11</v>
      </c>
      <c r="E56" s="0" t="str">
        <f aca="false">IF(F56&gt;0,"收入","支出")</f>
        <v>支出</v>
      </c>
      <c r="F56" s="2" t="n">
        <v>-6</v>
      </c>
      <c r="G56" s="2" t="n">
        <f aca="false">F56+G55</f>
        <v>149.26</v>
      </c>
    </row>
    <row r="57" customFormat="false" ht="12.8" hidden="false" customHeight="false" outlineLevel="0" collapsed="false">
      <c r="A57" s="5"/>
      <c r="B57" s="6" t="s">
        <v>14</v>
      </c>
      <c r="C57" s="6" t="s">
        <v>19</v>
      </c>
      <c r="E57" s="0" t="str">
        <f aca="false">IF(F57&gt;0,"收入","支出")</f>
        <v>支出</v>
      </c>
      <c r="F57" s="2" t="n">
        <v>-23</v>
      </c>
      <c r="G57" s="2" t="n">
        <f aca="false">F57+G56</f>
        <v>126.26</v>
      </c>
    </row>
    <row r="58" customFormat="false" ht="12.8" hidden="false" customHeight="false" outlineLevel="0" collapsed="false">
      <c r="A58" s="5" t="n">
        <v>45543</v>
      </c>
      <c r="B58" s="6" t="s">
        <v>10</v>
      </c>
      <c r="C58" s="6" t="s">
        <v>12</v>
      </c>
      <c r="D58" s="6" t="s">
        <v>34</v>
      </c>
      <c r="E58" s="0" t="str">
        <f aca="false">IF(F58&gt;0,"收入","支出")</f>
        <v>支出</v>
      </c>
      <c r="F58" s="2" t="n">
        <v>-8</v>
      </c>
      <c r="G58" s="2" t="n">
        <f aca="false">F58+G57</f>
        <v>118.26</v>
      </c>
    </row>
    <row r="59" customFormat="false" ht="12.8" hidden="false" customHeight="false" outlineLevel="0" collapsed="false">
      <c r="A59" s="5"/>
      <c r="B59" s="6" t="s">
        <v>14</v>
      </c>
      <c r="C59" s="6" t="s">
        <v>35</v>
      </c>
      <c r="E59" s="0" t="str">
        <f aca="false">IF(F59&gt;0,"收入","支出")</f>
        <v>支出</v>
      </c>
      <c r="F59" s="2" t="n">
        <v>-26</v>
      </c>
      <c r="G59" s="2" t="n">
        <f aca="false">F59+G58</f>
        <v>92.26</v>
      </c>
    </row>
    <row r="60" customFormat="false" ht="12.8" hidden="false" customHeight="false" outlineLevel="0" collapsed="false">
      <c r="A60" s="5"/>
      <c r="B60" s="6" t="s">
        <v>8</v>
      </c>
      <c r="D60" s="6" t="s">
        <v>9</v>
      </c>
      <c r="E60" s="0" t="str">
        <f aca="false">IF(F60&gt;0,"收入","支出")</f>
        <v>收入</v>
      </c>
      <c r="F60" s="2" t="n">
        <v>400</v>
      </c>
      <c r="G60" s="2" t="n">
        <f aca="false">F60+G59</f>
        <v>492.26</v>
      </c>
    </row>
    <row r="61" customFormat="false" ht="12.8" hidden="false" customHeight="false" outlineLevel="0" collapsed="false">
      <c r="A61" s="5" t="n">
        <v>45544</v>
      </c>
      <c r="B61" s="6" t="s">
        <v>10</v>
      </c>
      <c r="C61" s="6" t="s">
        <v>11</v>
      </c>
      <c r="E61" s="0" t="str">
        <f aca="false">IF(F61&gt;0,"收入","支出")</f>
        <v>支出</v>
      </c>
      <c r="F61" s="2" t="n">
        <v>-11</v>
      </c>
      <c r="G61" s="2" t="n">
        <f aca="false">F61+G60</f>
        <v>481.26</v>
      </c>
    </row>
    <row r="62" customFormat="false" ht="12.8" hidden="false" customHeight="false" outlineLevel="0" collapsed="false">
      <c r="A62" s="5"/>
      <c r="B62" s="6" t="s">
        <v>14</v>
      </c>
      <c r="C62" s="6" t="s">
        <v>19</v>
      </c>
      <c r="E62" s="0" t="str">
        <f aca="false">IF(F62&gt;0,"收入","支出")</f>
        <v>支出</v>
      </c>
      <c r="F62" s="2" t="n">
        <v>-10</v>
      </c>
      <c r="G62" s="2" t="n">
        <f aca="false">F62+G61</f>
        <v>471.26</v>
      </c>
    </row>
    <row r="63" customFormat="false" ht="12.8" hidden="false" customHeight="false" outlineLevel="0" collapsed="false">
      <c r="A63" s="5"/>
      <c r="B63" s="6" t="s">
        <v>16</v>
      </c>
      <c r="C63" s="6" t="s">
        <v>27</v>
      </c>
      <c r="E63" s="0" t="str">
        <f aca="false">IF(F63&gt;0,"收入","支出")</f>
        <v>支出</v>
      </c>
      <c r="F63" s="2" t="n">
        <v>-4.5</v>
      </c>
      <c r="G63" s="2" t="n">
        <f aca="false">F63+G62</f>
        <v>466.76</v>
      </c>
    </row>
    <row r="64" customFormat="false" ht="12.8" hidden="false" customHeight="false" outlineLevel="0" collapsed="false">
      <c r="A64" s="5" t="n">
        <v>45545</v>
      </c>
      <c r="B64" s="6" t="s">
        <v>14</v>
      </c>
      <c r="C64" s="6" t="s">
        <v>19</v>
      </c>
      <c r="D64" s="6" t="s">
        <v>29</v>
      </c>
      <c r="E64" s="0" t="str">
        <f aca="false">IF(F64&gt;0,"收入","支出")</f>
        <v>支出</v>
      </c>
      <c r="F64" s="2" t="n">
        <v>-20</v>
      </c>
      <c r="G64" s="2" t="n">
        <f aca="false">F64+G63</f>
        <v>446.76</v>
      </c>
    </row>
    <row r="65" customFormat="false" ht="12.8" hidden="false" customHeight="false" outlineLevel="0" collapsed="false">
      <c r="A65" s="5"/>
      <c r="B65" s="6" t="s">
        <v>16</v>
      </c>
      <c r="C65" s="6" t="s">
        <v>27</v>
      </c>
      <c r="E65" s="0" t="str">
        <f aca="false">IF(F65&gt;0,"收入","支出")</f>
        <v>支出</v>
      </c>
      <c r="F65" s="2" t="n">
        <v>-6</v>
      </c>
      <c r="G65" s="2" t="n">
        <f aca="false">F65+G64</f>
        <v>440.76</v>
      </c>
    </row>
    <row r="66" customFormat="false" ht="12.8" hidden="false" customHeight="false" outlineLevel="0" collapsed="false">
      <c r="A66" s="5"/>
      <c r="B66" s="6" t="s">
        <v>10</v>
      </c>
      <c r="C66" s="6" t="s">
        <v>11</v>
      </c>
      <c r="E66" s="0" t="str">
        <f aca="false">IF(F66&gt;0,"收入","支出")</f>
        <v>支出</v>
      </c>
      <c r="F66" s="2" t="n">
        <v>-5.5</v>
      </c>
      <c r="G66" s="2" t="n">
        <f aca="false">F66+G65</f>
        <v>435.26</v>
      </c>
    </row>
    <row r="67" customFormat="false" ht="12.8" hidden="false" customHeight="false" outlineLevel="0" collapsed="false">
      <c r="A67" s="5" t="n">
        <v>45546</v>
      </c>
      <c r="B67" s="6" t="s">
        <v>10</v>
      </c>
      <c r="C67" s="6" t="s">
        <v>36</v>
      </c>
      <c r="E67" s="0" t="str">
        <f aca="false">IF(F67&gt;0,"收入","支出")</f>
        <v>支出</v>
      </c>
      <c r="F67" s="2" t="n">
        <v>-24</v>
      </c>
      <c r="G67" s="2" t="n">
        <f aca="false">F67+G66</f>
        <v>411.26</v>
      </c>
    </row>
    <row r="68" customFormat="false" ht="12.8" hidden="false" customHeight="false" outlineLevel="0" collapsed="false">
      <c r="A68" s="5"/>
      <c r="B68" s="6" t="s">
        <v>14</v>
      </c>
      <c r="C68" s="6" t="s">
        <v>19</v>
      </c>
      <c r="D68" s="6" t="s">
        <v>29</v>
      </c>
      <c r="E68" s="0" t="str">
        <f aca="false">IF(F68&gt;0,"收入","支出")</f>
        <v>支出</v>
      </c>
      <c r="F68" s="2" t="n">
        <v>-22</v>
      </c>
      <c r="G68" s="2" t="n">
        <f aca="false">F68+G67</f>
        <v>389.26</v>
      </c>
    </row>
    <row r="69" customFormat="false" ht="12.8" hidden="false" customHeight="false" outlineLevel="0" collapsed="false">
      <c r="A69" s="5"/>
      <c r="B69" s="6" t="s">
        <v>16</v>
      </c>
      <c r="C69" s="6" t="s">
        <v>37</v>
      </c>
      <c r="E69" s="0" t="str">
        <f aca="false">IF(F69&gt;0,"收入","支出")</f>
        <v>支出</v>
      </c>
      <c r="F69" s="2" t="n">
        <v>-119.5</v>
      </c>
      <c r="G69" s="2" t="n">
        <f aca="false">F69+G68</f>
        <v>269.76</v>
      </c>
    </row>
    <row r="70" customFormat="false" ht="12.8" hidden="false" customHeight="false" outlineLevel="0" collapsed="false">
      <c r="A70" s="5" t="n">
        <v>45547</v>
      </c>
      <c r="B70" s="6" t="s">
        <v>10</v>
      </c>
      <c r="C70" s="6" t="s">
        <v>11</v>
      </c>
      <c r="E70" s="0" t="str">
        <f aca="false">IF(F70&gt;0,"收入","支出")</f>
        <v>支出</v>
      </c>
      <c r="F70" s="2" t="n">
        <v>-15</v>
      </c>
      <c r="G70" s="2" t="n">
        <f aca="false">F70+G69</f>
        <v>254.76</v>
      </c>
    </row>
    <row r="71" customFormat="false" ht="12.8" hidden="false" customHeight="false" outlineLevel="0" collapsed="false">
      <c r="A71" s="5"/>
      <c r="B71" s="6" t="s">
        <v>14</v>
      </c>
      <c r="C71" s="6" t="s">
        <v>19</v>
      </c>
      <c r="E71" s="0" t="str">
        <f aca="false">IF(F71&gt;0,"收入","支出")</f>
        <v>支出</v>
      </c>
      <c r="F71" s="2" t="n">
        <v>-20</v>
      </c>
      <c r="G71" s="2" t="n">
        <f aca="false">F71+G70</f>
        <v>234.76</v>
      </c>
    </row>
    <row r="72" customFormat="false" ht="12.8" hidden="false" customHeight="false" outlineLevel="0" collapsed="false">
      <c r="A72" s="5"/>
      <c r="B72" s="6" t="s">
        <v>14</v>
      </c>
      <c r="C72" s="6" t="s">
        <v>26</v>
      </c>
      <c r="E72" s="0" t="str">
        <f aca="false">IF(F72&gt;0,"收入","支出")</f>
        <v>支出</v>
      </c>
      <c r="F72" s="2" t="n">
        <v>-20</v>
      </c>
      <c r="G72" s="2" t="n">
        <f aca="false">F72+G71</f>
        <v>214.76</v>
      </c>
    </row>
    <row r="73" customFormat="false" ht="12.8" hidden="false" customHeight="false" outlineLevel="0" collapsed="false">
      <c r="A73" s="5"/>
      <c r="B73" s="6" t="s">
        <v>14</v>
      </c>
      <c r="C73" s="6" t="s">
        <v>31</v>
      </c>
      <c r="E73" s="0" t="str">
        <f aca="false">IF(F73&gt;0,"收入","支出")</f>
        <v>支出</v>
      </c>
      <c r="F73" s="2" t="n">
        <v>-8.1</v>
      </c>
      <c r="G73" s="2" t="n">
        <f aca="false">F73+G72</f>
        <v>206.66</v>
      </c>
    </row>
    <row r="74" customFormat="false" ht="12.8" hidden="false" customHeight="false" outlineLevel="0" collapsed="false">
      <c r="A74" s="5"/>
      <c r="B74" s="6" t="s">
        <v>16</v>
      </c>
      <c r="C74" s="6" t="s">
        <v>27</v>
      </c>
      <c r="E74" s="0" t="str">
        <f aca="false">IF(F74&gt;0,"收入","支出")</f>
        <v>支出</v>
      </c>
      <c r="F74" s="2" t="n">
        <v>-1.5</v>
      </c>
      <c r="G74" s="2" t="n">
        <f aca="false">F74+G73</f>
        <v>205.16</v>
      </c>
    </row>
    <row r="75" customFormat="false" ht="12.8" hidden="false" customHeight="false" outlineLevel="0" collapsed="false">
      <c r="A75" s="5" t="n">
        <v>45548</v>
      </c>
      <c r="B75" s="6" t="s">
        <v>14</v>
      </c>
      <c r="C75" s="6" t="s">
        <v>38</v>
      </c>
      <c r="E75" s="0" t="str">
        <f aca="false">IF(F75&gt;0,"收入","支出")</f>
        <v>支出</v>
      </c>
      <c r="F75" s="2" t="n">
        <v>-24</v>
      </c>
      <c r="G75" s="2" t="n">
        <f aca="false">F75+G74</f>
        <v>181.16</v>
      </c>
    </row>
    <row r="76" customFormat="false" ht="12.8" hidden="false" customHeight="false" outlineLevel="0" collapsed="false">
      <c r="A76" s="5"/>
      <c r="B76" s="6" t="s">
        <v>14</v>
      </c>
      <c r="C76" s="6" t="s">
        <v>31</v>
      </c>
      <c r="E76" s="0" t="str">
        <f aca="false">IF(F76&gt;0,"收入","支出")</f>
        <v>支出</v>
      </c>
      <c r="F76" s="2" t="n">
        <v>-14</v>
      </c>
      <c r="G76" s="2" t="n">
        <f aca="false">F76+G75</f>
        <v>167.16</v>
      </c>
    </row>
    <row r="77" customFormat="false" ht="12.8" hidden="false" customHeight="false" outlineLevel="0" collapsed="false">
      <c r="A77" s="5"/>
      <c r="B77" s="6" t="s">
        <v>14</v>
      </c>
      <c r="C77" s="6" t="s">
        <v>30</v>
      </c>
      <c r="E77" s="0" t="str">
        <f aca="false">IF(F77&gt;0,"收入","支出")</f>
        <v>支出</v>
      </c>
      <c r="F77" s="2" t="n">
        <v>-37.9</v>
      </c>
      <c r="G77" s="2" t="n">
        <f aca="false">F77+G76</f>
        <v>129.26</v>
      </c>
    </row>
    <row r="78" customFormat="false" ht="12.8" hidden="false" customHeight="false" outlineLevel="0" collapsed="false">
      <c r="A78" s="5" t="n">
        <v>45549</v>
      </c>
      <c r="B78" s="6" t="s">
        <v>16</v>
      </c>
      <c r="C78" s="6" t="s">
        <v>27</v>
      </c>
      <c r="E78" s="0" t="str">
        <f aca="false">IF(F78&gt;0,"收入","支出")</f>
        <v>支出</v>
      </c>
      <c r="F78" s="2" t="n">
        <v>-3</v>
      </c>
      <c r="G78" s="2" t="n">
        <f aca="false">F78+G77</f>
        <v>126.26</v>
      </c>
    </row>
    <row r="79" customFormat="false" ht="12.8" hidden="false" customHeight="false" outlineLevel="0" collapsed="false">
      <c r="A79" s="5"/>
      <c r="B79" s="6" t="s">
        <v>14</v>
      </c>
      <c r="C79" s="6" t="s">
        <v>31</v>
      </c>
      <c r="E79" s="0" t="str">
        <f aca="false">IF(F79&gt;0,"收入","支出")</f>
        <v>支出</v>
      </c>
      <c r="F79" s="2" t="n">
        <v>-9</v>
      </c>
      <c r="G79" s="2" t="n">
        <f aca="false">F79+G78</f>
        <v>117.26</v>
      </c>
    </row>
    <row r="80" customFormat="false" ht="12.8" hidden="false" customHeight="false" outlineLevel="0" collapsed="false">
      <c r="A80" s="5" t="n">
        <v>45550</v>
      </c>
      <c r="B80" s="6" t="s">
        <v>16</v>
      </c>
      <c r="C80" s="6" t="s">
        <v>39</v>
      </c>
      <c r="E80" s="0" t="str">
        <f aca="false">IF(F80&gt;0,"收入","支出")</f>
        <v>支出</v>
      </c>
      <c r="F80" s="2" t="n">
        <v>-10</v>
      </c>
      <c r="G80" s="2" t="n">
        <f aca="false">F80+G79</f>
        <v>107.26</v>
      </c>
    </row>
    <row r="81" customFormat="false" ht="12.8" hidden="false" customHeight="false" outlineLevel="0" collapsed="false">
      <c r="A81" s="5"/>
      <c r="B81" s="6" t="s">
        <v>10</v>
      </c>
      <c r="C81" s="6" t="s">
        <v>11</v>
      </c>
      <c r="E81" s="0" t="str">
        <f aca="false">IF(F81&gt;0,"收入","支出")</f>
        <v>支出</v>
      </c>
      <c r="F81" s="2" t="n">
        <v>-6</v>
      </c>
      <c r="G81" s="2" t="n">
        <f aca="false">F81+G80</f>
        <v>101.26</v>
      </c>
    </row>
    <row r="82" customFormat="false" ht="12.8" hidden="false" customHeight="false" outlineLevel="0" collapsed="false">
      <c r="A82" s="5" t="n">
        <v>45551</v>
      </c>
      <c r="E82" s="0" t="str">
        <f aca="false">IF(F82&gt;0,"收入","支出")</f>
        <v>支出</v>
      </c>
      <c r="F82" s="0" t="n">
        <v>0</v>
      </c>
      <c r="G82" s="2" t="n">
        <f aca="false">F82+G81</f>
        <v>101.26</v>
      </c>
    </row>
    <row r="83" customFormat="false" ht="12.8" hidden="false" customHeight="false" outlineLevel="0" collapsed="false">
      <c r="A83" s="5" t="n">
        <v>45552</v>
      </c>
      <c r="B83" s="6" t="s">
        <v>8</v>
      </c>
      <c r="E83" s="0" t="str">
        <f aca="false">IF(F83&gt;0,"收入","支出")</f>
        <v>收入</v>
      </c>
      <c r="F83" s="2" t="n">
        <v>450</v>
      </c>
      <c r="G83" s="2" t="n">
        <f aca="false">F83+G82</f>
        <v>551.26</v>
      </c>
    </row>
    <row r="84" customFormat="false" ht="12.8" hidden="false" customHeight="false" outlineLevel="0" collapsed="false">
      <c r="A84" s="5" t="n">
        <v>45553</v>
      </c>
      <c r="B84" s="6" t="s">
        <v>10</v>
      </c>
      <c r="C84" s="6" t="s">
        <v>11</v>
      </c>
      <c r="E84" s="0" t="str">
        <f aca="false">IF(F84&gt;0,"收入","支出")</f>
        <v>支出</v>
      </c>
      <c r="F84" s="2" t="n">
        <v>-13.5</v>
      </c>
      <c r="G84" s="2" t="n">
        <f aca="false">F84+G83</f>
        <v>537.76</v>
      </c>
    </row>
    <row r="85" customFormat="false" ht="12.8" hidden="false" customHeight="false" outlineLevel="0" collapsed="false">
      <c r="A85" s="5"/>
      <c r="B85" s="6" t="s">
        <v>14</v>
      </c>
      <c r="C85" s="6" t="s">
        <v>19</v>
      </c>
      <c r="E85" s="0" t="str">
        <f aca="false">IF(F85&gt;0,"收入","支出")</f>
        <v>支出</v>
      </c>
      <c r="F85" s="2" t="n">
        <v>-10</v>
      </c>
      <c r="G85" s="2" t="n">
        <f aca="false">F85+G84</f>
        <v>527.76</v>
      </c>
    </row>
    <row r="86" customFormat="false" ht="12.8" hidden="false" customHeight="false" outlineLevel="0" collapsed="false">
      <c r="A86" s="5" t="n">
        <v>45554</v>
      </c>
      <c r="B86" s="6" t="s">
        <v>10</v>
      </c>
      <c r="C86" s="6" t="s">
        <v>11</v>
      </c>
      <c r="E86" s="0" t="str">
        <f aca="false">IF(F86&gt;0,"收入","支出")</f>
        <v>支出</v>
      </c>
      <c r="F86" s="2" t="n">
        <v>-5</v>
      </c>
      <c r="G86" s="2" t="n">
        <f aca="false">F86+G85</f>
        <v>522.76</v>
      </c>
    </row>
    <row r="87" customFormat="false" ht="12.8" hidden="false" customHeight="false" outlineLevel="0" collapsed="false">
      <c r="A87" s="5" t="n">
        <v>45555</v>
      </c>
      <c r="B87" s="6" t="s">
        <v>16</v>
      </c>
      <c r="C87" s="6" t="s">
        <v>40</v>
      </c>
      <c r="E87" s="0" t="str">
        <f aca="false">IF(F87&gt;0,"收入","支出")</f>
        <v>支出</v>
      </c>
      <c r="F87" s="2" t="n">
        <v>-15</v>
      </c>
      <c r="G87" s="2" t="n">
        <f aca="false">F87+G86</f>
        <v>507.76</v>
      </c>
    </row>
    <row r="88" customFormat="false" ht="12.8" hidden="false" customHeight="false" outlineLevel="0" collapsed="false">
      <c r="A88" s="5"/>
      <c r="B88" s="6" t="s">
        <v>41</v>
      </c>
      <c r="D88" s="6" t="s">
        <v>42</v>
      </c>
      <c r="E88" s="0" t="str">
        <f aca="false">IF(F88&gt;0,"收入","支出")</f>
        <v>收入</v>
      </c>
      <c r="F88" s="2" t="n">
        <v>8</v>
      </c>
      <c r="G88" s="2" t="n">
        <f aca="false">F88+G87</f>
        <v>515.76</v>
      </c>
    </row>
    <row r="89" customFormat="false" ht="12.8" hidden="false" customHeight="false" outlineLevel="0" collapsed="false">
      <c r="A89" s="5"/>
      <c r="B89" s="6" t="s">
        <v>10</v>
      </c>
      <c r="C89" s="6" t="s">
        <v>13</v>
      </c>
      <c r="E89" s="0" t="str">
        <f aca="false">IF(F89&gt;0,"收入","支出")</f>
        <v>支出</v>
      </c>
      <c r="F89" s="2" t="n">
        <v>-24.8</v>
      </c>
      <c r="G89" s="2" t="n">
        <f aca="false">F89+G88</f>
        <v>490.96</v>
      </c>
    </row>
    <row r="90" customFormat="false" ht="12.8" hidden="false" customHeight="false" outlineLevel="0" collapsed="false">
      <c r="A90" s="5" t="n">
        <v>45556</v>
      </c>
      <c r="B90" s="6" t="s">
        <v>14</v>
      </c>
      <c r="C90" s="6" t="s">
        <v>38</v>
      </c>
      <c r="E90" s="0" t="str">
        <f aca="false">IF(F90&gt;0,"收入","支出")</f>
        <v>支出</v>
      </c>
      <c r="F90" s="2" t="n">
        <v>-36</v>
      </c>
      <c r="G90" s="2" t="n">
        <f aca="false">F90+G89</f>
        <v>454.96</v>
      </c>
    </row>
    <row r="91" customFormat="false" ht="12.8" hidden="false" customHeight="false" outlineLevel="0" collapsed="false">
      <c r="A91" s="5"/>
      <c r="B91" s="6" t="s">
        <v>14</v>
      </c>
      <c r="C91" s="6" t="s">
        <v>19</v>
      </c>
      <c r="E91" s="0" t="str">
        <f aca="false">IF(F91&gt;0,"收入","支出")</f>
        <v>支出</v>
      </c>
      <c r="F91" s="2" t="n">
        <v>-20</v>
      </c>
      <c r="G91" s="2" t="n">
        <f aca="false">F91+G90</f>
        <v>434.96</v>
      </c>
    </row>
    <row r="92" customFormat="false" ht="12.8" hidden="false" customHeight="false" outlineLevel="0" collapsed="false">
      <c r="A92" s="5"/>
      <c r="B92" s="6" t="s">
        <v>10</v>
      </c>
      <c r="C92" s="6" t="s">
        <v>23</v>
      </c>
      <c r="E92" s="0" t="str">
        <f aca="false">IF(F92&gt;0,"收入","支出")</f>
        <v>支出</v>
      </c>
      <c r="F92" s="2" t="n">
        <v>-64</v>
      </c>
      <c r="G92" s="2" t="n">
        <f aca="false">F92+G91</f>
        <v>370.96</v>
      </c>
    </row>
    <row r="93" customFormat="false" ht="12.8" hidden="false" customHeight="false" outlineLevel="0" collapsed="false">
      <c r="A93" s="5" t="n">
        <v>45557</v>
      </c>
      <c r="B93" s="6" t="s">
        <v>14</v>
      </c>
      <c r="C93" s="6" t="s">
        <v>38</v>
      </c>
      <c r="E93" s="0" t="str">
        <f aca="false">IF(F93&gt;0,"收入","支出")</f>
        <v>支出</v>
      </c>
      <c r="F93" s="2" t="n">
        <v>-39</v>
      </c>
      <c r="G93" s="2" t="n">
        <f aca="false">F93+G92</f>
        <v>331.96</v>
      </c>
    </row>
    <row r="94" customFormat="false" ht="12.8" hidden="false" customHeight="false" outlineLevel="0" collapsed="false">
      <c r="A94" s="5"/>
      <c r="B94" s="6" t="s">
        <v>14</v>
      </c>
      <c r="C94" s="6" t="s">
        <v>43</v>
      </c>
      <c r="E94" s="0" t="str">
        <f aca="false">IF(F94&gt;0,"收入","支出")</f>
        <v>支出</v>
      </c>
      <c r="F94" s="2" t="n">
        <v>-16</v>
      </c>
      <c r="G94" s="2" t="n">
        <f aca="false">F94+G93</f>
        <v>315.96</v>
      </c>
    </row>
    <row r="95" customFormat="false" ht="12.8" hidden="false" customHeight="false" outlineLevel="0" collapsed="false">
      <c r="A95" s="5" t="n">
        <v>45558</v>
      </c>
      <c r="B95" s="6" t="s">
        <v>14</v>
      </c>
      <c r="C95" s="6" t="s">
        <v>19</v>
      </c>
      <c r="E95" s="0" t="str">
        <f aca="false">IF(F95&gt;0,"收入","支出")</f>
        <v>支出</v>
      </c>
      <c r="F95" s="2" t="n">
        <v>-20</v>
      </c>
      <c r="G95" s="2" t="n">
        <f aca="false">F95+G94</f>
        <v>295.96</v>
      </c>
    </row>
    <row r="96" customFormat="false" ht="12.8" hidden="false" customHeight="false" outlineLevel="0" collapsed="false">
      <c r="A96" s="5"/>
      <c r="B96" s="6" t="s">
        <v>10</v>
      </c>
      <c r="C96" s="6" t="s">
        <v>13</v>
      </c>
      <c r="E96" s="0" t="str">
        <f aca="false">IF(F96&gt;0,"收入","支出")</f>
        <v>支出</v>
      </c>
      <c r="F96" s="2" t="n">
        <v>-15</v>
      </c>
      <c r="G96" s="2" t="n">
        <f aca="false">F96+G95</f>
        <v>280.96</v>
      </c>
    </row>
    <row r="97" customFormat="false" ht="12.8" hidden="false" customHeight="false" outlineLevel="0" collapsed="false">
      <c r="A97" s="5"/>
      <c r="B97" s="6" t="s">
        <v>14</v>
      </c>
      <c r="C97" s="6" t="s">
        <v>31</v>
      </c>
      <c r="E97" s="0" t="str">
        <f aca="false">IF(F97&gt;0,"收入","支出")</f>
        <v>支出</v>
      </c>
      <c r="F97" s="2" t="n">
        <v>-10</v>
      </c>
      <c r="G97" s="2" t="n">
        <f aca="false">F97+G96</f>
        <v>270.96</v>
      </c>
    </row>
    <row r="98" customFormat="false" ht="12.8" hidden="false" customHeight="false" outlineLevel="0" collapsed="false">
      <c r="A98" s="5" t="n">
        <v>45559</v>
      </c>
      <c r="B98" s="6" t="s">
        <v>14</v>
      </c>
      <c r="C98" s="6" t="s">
        <v>35</v>
      </c>
      <c r="E98" s="0" t="str">
        <f aca="false">IF(F98&gt;0,"收入","支出")</f>
        <v>支出</v>
      </c>
      <c r="F98" s="2" t="n">
        <v>-25.5</v>
      </c>
      <c r="G98" s="2" t="n">
        <f aca="false">F98+G97</f>
        <v>245.46</v>
      </c>
    </row>
    <row r="99" customFormat="false" ht="12.8" hidden="false" customHeight="false" outlineLevel="0" collapsed="false">
      <c r="A99" s="5" t="n">
        <v>45560</v>
      </c>
      <c r="B99" s="6" t="s">
        <v>8</v>
      </c>
      <c r="D99" s="6" t="s">
        <v>44</v>
      </c>
      <c r="E99" s="0" t="str">
        <f aca="false">IF(F99&gt;0,"收入","支出")</f>
        <v>收入</v>
      </c>
      <c r="F99" s="2" t="n">
        <v>500</v>
      </c>
      <c r="G99" s="2" t="n">
        <f aca="false">F99+G98</f>
        <v>745.46</v>
      </c>
    </row>
    <row r="100" customFormat="false" ht="12.8" hidden="false" customHeight="false" outlineLevel="0" collapsed="false">
      <c r="A100" s="5"/>
      <c r="B100" s="6" t="s">
        <v>16</v>
      </c>
      <c r="C100" s="6" t="s">
        <v>45</v>
      </c>
      <c r="E100" s="0" t="str">
        <f aca="false">IF(F100&gt;0,"收入","支出")</f>
        <v>支出</v>
      </c>
      <c r="F100" s="2" t="n">
        <v>-480</v>
      </c>
      <c r="G100" s="2" t="n">
        <f aca="false">F100+G99</f>
        <v>265.46</v>
      </c>
    </row>
    <row r="101" customFormat="false" ht="12.8" hidden="false" customHeight="false" outlineLevel="0" collapsed="false">
      <c r="A101" s="5"/>
      <c r="B101" s="6" t="s">
        <v>14</v>
      </c>
      <c r="C101" s="6" t="s">
        <v>38</v>
      </c>
      <c r="E101" s="0" t="str">
        <f aca="false">IF(F101&gt;0,"收入","支出")</f>
        <v>支出</v>
      </c>
      <c r="F101" s="2" t="n">
        <v>-42</v>
      </c>
      <c r="G101" s="2" t="n">
        <f aca="false">F101+G100</f>
        <v>223.46</v>
      </c>
    </row>
    <row r="102" customFormat="false" ht="12.8" hidden="false" customHeight="false" outlineLevel="0" collapsed="false">
      <c r="A102" s="5" t="n">
        <v>45561</v>
      </c>
      <c r="B102" s="6" t="s">
        <v>14</v>
      </c>
      <c r="C102" s="6" t="s">
        <v>30</v>
      </c>
      <c r="E102" s="0" t="str">
        <f aca="false">IF(F102&gt;0,"收入","支出")</f>
        <v>支出</v>
      </c>
      <c r="F102" s="2" t="n">
        <v>-60</v>
      </c>
      <c r="G102" s="2" t="n">
        <f aca="false">F102+G101</f>
        <v>163.46</v>
      </c>
    </row>
    <row r="103" customFormat="false" ht="12.8" hidden="false" customHeight="false" outlineLevel="0" collapsed="false">
      <c r="A103" s="5"/>
      <c r="B103" s="6" t="s">
        <v>14</v>
      </c>
      <c r="C103" s="6" t="s">
        <v>19</v>
      </c>
      <c r="E103" s="0" t="str">
        <f aca="false">IF(F103&gt;0,"收入","支出")</f>
        <v>支出</v>
      </c>
      <c r="F103" s="2" t="n">
        <v>-16</v>
      </c>
      <c r="G103" s="2" t="n">
        <f aca="false">F103+G102</f>
        <v>147.46</v>
      </c>
    </row>
    <row r="104" customFormat="false" ht="12.8" hidden="false" customHeight="false" outlineLevel="0" collapsed="false">
      <c r="A104" s="5" t="n">
        <v>45562</v>
      </c>
      <c r="B104" s="6" t="s">
        <v>14</v>
      </c>
      <c r="C104" s="6" t="s">
        <v>35</v>
      </c>
      <c r="E104" s="0" t="str">
        <f aca="false">IF(F104&gt;0,"收入","支出")</f>
        <v>支出</v>
      </c>
      <c r="F104" s="2" t="n">
        <v>-28</v>
      </c>
      <c r="G104" s="2" t="n">
        <f aca="false">F104+G103</f>
        <v>119.46</v>
      </c>
    </row>
    <row r="105" customFormat="false" ht="12.8" hidden="false" customHeight="false" outlineLevel="0" collapsed="false">
      <c r="A105" s="5" t="n">
        <v>45563</v>
      </c>
      <c r="E105" s="0" t="str">
        <f aca="false">IF(F105&gt;0,"收入","支出")</f>
        <v>支出</v>
      </c>
      <c r="F105" s="2" t="n">
        <v>0</v>
      </c>
      <c r="G105" s="2" t="n">
        <f aca="false">F105+G104</f>
        <v>119.46</v>
      </c>
    </row>
    <row r="106" customFormat="false" ht="12.8" hidden="false" customHeight="false" outlineLevel="0" collapsed="false">
      <c r="A106" s="5" t="n">
        <v>45564</v>
      </c>
      <c r="E106" s="0" t="str">
        <f aca="false">IF(F106&gt;0,"收入","支出")</f>
        <v>支出</v>
      </c>
      <c r="F106" s="2" t="n">
        <v>0</v>
      </c>
      <c r="G106" s="2" t="n">
        <f aca="false">F106+G105</f>
        <v>119.46</v>
      </c>
    </row>
    <row r="107" customFormat="false" ht="12.8" hidden="false" customHeight="false" outlineLevel="0" collapsed="false">
      <c r="A107" s="5" t="n">
        <v>45565</v>
      </c>
      <c r="E107" s="0" t="str">
        <f aca="false">IF(F107&gt;0,"收入","支出")</f>
        <v>支出</v>
      </c>
      <c r="F107" s="2" t="n">
        <v>0</v>
      </c>
      <c r="G107" s="2" t="n">
        <f aca="false">F107+G106</f>
        <v>119.46</v>
      </c>
    </row>
    <row r="108" customFormat="false" ht="12.8" hidden="false" customHeight="false" outlineLevel="0" collapsed="false">
      <c r="A108" s="5" t="n">
        <v>45566</v>
      </c>
      <c r="E108" s="0" t="str">
        <f aca="false">IF(F108&gt;0,"收入","支出")</f>
        <v>支出</v>
      </c>
      <c r="F108" s="2" t="n">
        <v>0</v>
      </c>
      <c r="G108" s="2" t="n">
        <f aca="false">F108+G107</f>
        <v>119.46</v>
      </c>
    </row>
    <row r="109" customFormat="false" ht="12.8" hidden="false" customHeight="false" outlineLevel="0" collapsed="false">
      <c r="A109" s="5" t="n">
        <v>45567</v>
      </c>
      <c r="E109" s="0" t="str">
        <f aca="false">IF(F109&gt;0,"收入","支出")</f>
        <v>支出</v>
      </c>
      <c r="F109" s="2" t="n">
        <v>0</v>
      </c>
      <c r="G109" s="2" t="n">
        <f aca="false">F109+G108</f>
        <v>119.46</v>
      </c>
    </row>
    <row r="110" customFormat="false" ht="12.8" hidden="false" customHeight="false" outlineLevel="0" collapsed="false">
      <c r="A110" s="5" t="n">
        <v>45568</v>
      </c>
      <c r="E110" s="0" t="str">
        <f aca="false">IF(F110&gt;0,"收入","支出")</f>
        <v>支出</v>
      </c>
      <c r="F110" s="2" t="n">
        <v>0</v>
      </c>
      <c r="G110" s="2" t="n">
        <f aca="false">F110+G109</f>
        <v>119.46</v>
      </c>
    </row>
    <row r="111" customFormat="false" ht="12.8" hidden="false" customHeight="false" outlineLevel="0" collapsed="false">
      <c r="A111" s="5" t="n">
        <v>45569</v>
      </c>
      <c r="E111" s="0" t="str">
        <f aca="false">IF(F111&gt;0,"收入","支出")</f>
        <v>支出</v>
      </c>
      <c r="F111" s="2" t="n">
        <v>0</v>
      </c>
      <c r="G111" s="2" t="n">
        <f aca="false">F111+G110</f>
        <v>119.46</v>
      </c>
    </row>
    <row r="112" customFormat="false" ht="12.8" hidden="false" customHeight="false" outlineLevel="0" collapsed="false">
      <c r="A112" s="5" t="n">
        <v>45570</v>
      </c>
      <c r="B112" s="6" t="s">
        <v>16</v>
      </c>
      <c r="C112" s="6" t="s">
        <v>46</v>
      </c>
      <c r="D112" s="6" t="s">
        <v>47</v>
      </c>
      <c r="E112" s="0" t="str">
        <f aca="false">IF(F112&gt;0,"收入","支出")</f>
        <v>支出</v>
      </c>
      <c r="F112" s="2" t="n">
        <v>-1.9</v>
      </c>
      <c r="G112" s="2" t="n">
        <f aca="false">F112+G111</f>
        <v>117.56</v>
      </c>
    </row>
    <row r="113" customFormat="false" ht="12.8" hidden="false" customHeight="false" outlineLevel="0" collapsed="false">
      <c r="A113" s="5"/>
      <c r="B113" s="6" t="s">
        <v>16</v>
      </c>
      <c r="C113" s="6" t="s">
        <v>48</v>
      </c>
      <c r="E113" s="0" t="str">
        <f aca="false">IF(F113&gt;0,"收入","支出")</f>
        <v>支出</v>
      </c>
      <c r="F113" s="2" t="n">
        <v>-20</v>
      </c>
      <c r="G113" s="2" t="n">
        <f aca="false">F113+G112</f>
        <v>97.56</v>
      </c>
    </row>
    <row r="114" customFormat="false" ht="12.8" hidden="false" customHeight="false" outlineLevel="0" collapsed="false">
      <c r="A114" s="5"/>
      <c r="B114" s="6" t="s">
        <v>8</v>
      </c>
      <c r="D114" s="6" t="s">
        <v>9</v>
      </c>
      <c r="E114" s="0" t="str">
        <f aca="false">IF(F114&gt;0,"收入","支出")</f>
        <v>收入</v>
      </c>
      <c r="F114" s="2" t="n">
        <v>500</v>
      </c>
      <c r="G114" s="2" t="n">
        <f aca="false">F114+G113</f>
        <v>597.56</v>
      </c>
    </row>
    <row r="115" customFormat="false" ht="12.8" hidden="false" customHeight="false" outlineLevel="0" collapsed="false">
      <c r="A115" s="5" t="n">
        <v>45571</v>
      </c>
      <c r="B115" s="6" t="s">
        <v>14</v>
      </c>
      <c r="C115" s="6" t="s">
        <v>35</v>
      </c>
      <c r="E115" s="0" t="str">
        <f aca="false">IF(F115&gt;0,"收入","支出")</f>
        <v>支出</v>
      </c>
      <c r="F115" s="2" t="n">
        <v>-46</v>
      </c>
      <c r="G115" s="2" t="n">
        <f aca="false">F115+G114</f>
        <v>551.56</v>
      </c>
    </row>
    <row r="116" customFormat="false" ht="12.8" hidden="false" customHeight="false" outlineLevel="0" collapsed="false">
      <c r="A116" s="5" t="n">
        <v>45572</v>
      </c>
      <c r="B116" s="6" t="s">
        <v>14</v>
      </c>
      <c r="C116" s="6" t="s">
        <v>49</v>
      </c>
      <c r="E116" s="0" t="str">
        <f aca="false">IF(F116&gt;0,"收入","支出")</f>
        <v>支出</v>
      </c>
      <c r="F116" s="2" t="n">
        <v>-7.8</v>
      </c>
      <c r="G116" s="2" t="n">
        <f aca="false">F116+G115</f>
        <v>543.76</v>
      </c>
    </row>
    <row r="117" customFormat="false" ht="12.8" hidden="false" customHeight="false" outlineLevel="0" collapsed="false">
      <c r="A117" s="5"/>
      <c r="B117" s="6" t="s">
        <v>14</v>
      </c>
      <c r="C117" s="6" t="s">
        <v>19</v>
      </c>
      <c r="E117" s="0" t="str">
        <f aca="false">IF(F117&gt;0,"收入","支出")</f>
        <v>支出</v>
      </c>
      <c r="F117" s="2" t="n">
        <v>-20</v>
      </c>
      <c r="G117" s="2" t="n">
        <f aca="false">F117+G116</f>
        <v>523.76</v>
      </c>
    </row>
    <row r="118" customFormat="false" ht="12.8" hidden="false" customHeight="false" outlineLevel="0" collapsed="false">
      <c r="A118" s="5" t="n">
        <v>45573</v>
      </c>
      <c r="B118" s="6" t="s">
        <v>16</v>
      </c>
      <c r="C118" s="6" t="s">
        <v>50</v>
      </c>
      <c r="E118" s="0" t="str">
        <f aca="false">IF(F118&gt;0,"收入","支出")</f>
        <v>支出</v>
      </c>
      <c r="F118" s="2" t="n">
        <v>-6</v>
      </c>
      <c r="G118" s="2" t="n">
        <f aca="false">F118+G117</f>
        <v>517.76</v>
      </c>
    </row>
    <row r="119" customFormat="false" ht="12.8" hidden="false" customHeight="false" outlineLevel="0" collapsed="false">
      <c r="A119" s="5"/>
      <c r="B119" s="6" t="s">
        <v>14</v>
      </c>
      <c r="C119" s="6" t="s">
        <v>19</v>
      </c>
      <c r="D119" s="6" t="s">
        <v>51</v>
      </c>
      <c r="E119" s="0" t="str">
        <f aca="false">IF(F119&gt;0,"收入","支出")</f>
        <v>支出</v>
      </c>
      <c r="F119" s="2" t="n">
        <v>-30</v>
      </c>
      <c r="G119" s="2" t="n">
        <f aca="false">F119+G118</f>
        <v>487.76</v>
      </c>
    </row>
    <row r="120" customFormat="false" ht="12.8" hidden="false" customHeight="false" outlineLevel="0" collapsed="false">
      <c r="A120" s="5" t="n">
        <v>45574</v>
      </c>
      <c r="B120" s="6" t="s">
        <v>10</v>
      </c>
      <c r="C120" s="6" t="s">
        <v>13</v>
      </c>
      <c r="E120" s="0" t="str">
        <f aca="false">IF(F120&gt;0,"收入","支出")</f>
        <v>支出</v>
      </c>
      <c r="F120" s="2" t="n">
        <v>-36</v>
      </c>
      <c r="G120" s="2" t="n">
        <f aca="false">F120+G119</f>
        <v>451.76</v>
      </c>
    </row>
    <row r="121" customFormat="false" ht="12.8" hidden="false" customHeight="false" outlineLevel="0" collapsed="false">
      <c r="A121" s="5"/>
      <c r="B121" s="6" t="s">
        <v>10</v>
      </c>
      <c r="C121" s="6" t="s">
        <v>11</v>
      </c>
      <c r="E121" s="0" t="str">
        <f aca="false">IF(F121&gt;0,"收入","支出")</f>
        <v>支出</v>
      </c>
      <c r="F121" s="2" t="n">
        <v>-21</v>
      </c>
      <c r="G121" s="2" t="n">
        <f aca="false">F121+G120</f>
        <v>430.76</v>
      </c>
    </row>
    <row r="122" customFormat="false" ht="12.8" hidden="false" customHeight="false" outlineLevel="0" collapsed="false">
      <c r="A122" s="5" t="n">
        <v>45575</v>
      </c>
      <c r="B122" s="6" t="s">
        <v>8</v>
      </c>
      <c r="C122" s="6" t="s">
        <v>52</v>
      </c>
      <c r="D122" s="6" t="s">
        <v>53</v>
      </c>
      <c r="E122" s="0" t="str">
        <f aca="false">IF(F122&gt;0,"收入","支出")</f>
        <v>支出</v>
      </c>
      <c r="F122" s="2" t="n">
        <v>-430.76</v>
      </c>
      <c r="G122" s="2" t="n">
        <f aca="false">F122+G121</f>
        <v>0</v>
      </c>
    </row>
    <row r="123" customFormat="false" ht="12.8" hidden="false" customHeight="false" outlineLevel="0" collapsed="false">
      <c r="A123" s="7" t="s">
        <v>54</v>
      </c>
      <c r="B123" s="7"/>
      <c r="C123" s="7"/>
      <c r="D123" s="7"/>
      <c r="E123" s="7"/>
      <c r="F123" s="7"/>
      <c r="G123" s="7"/>
    </row>
    <row r="124" customFormat="false" ht="12.8" hidden="false" customHeight="false" outlineLevel="0" collapsed="false">
      <c r="A124" s="5"/>
    </row>
    <row r="125" customFormat="false" ht="12.8" hidden="false" customHeight="false" outlineLevel="0" collapsed="false">
      <c r="A125" s="5"/>
    </row>
    <row r="126" customFormat="false" ht="12.8" hidden="false" customHeight="false" outlineLevel="0" collapsed="false">
      <c r="A126" s="5"/>
    </row>
    <row r="127" customFormat="false" ht="12.8" hidden="false" customHeight="false" outlineLevel="0" collapsed="false">
      <c r="A127" s="5"/>
    </row>
    <row r="128" customFormat="false" ht="12.8" hidden="false" customHeight="false" outlineLevel="0" collapsed="false">
      <c r="A128" s="5"/>
    </row>
    <row r="129" customFormat="false" ht="12.8" hidden="false" customHeight="false" outlineLevel="0" collapsed="false">
      <c r="A129" s="5"/>
    </row>
    <row r="130" customFormat="false" ht="12.8" hidden="false" customHeight="false" outlineLevel="0" collapsed="false">
      <c r="A130" s="5"/>
    </row>
    <row r="131" customFormat="false" ht="12.8" hidden="false" customHeight="false" outlineLevel="0" collapsed="false">
      <c r="A131" s="5"/>
    </row>
    <row r="132" customFormat="false" ht="12.8" hidden="false" customHeight="false" outlineLevel="0" collapsed="false">
      <c r="A132" s="5"/>
    </row>
    <row r="133" customFormat="false" ht="12.8" hidden="false" customHeight="false" outlineLevel="0" collapsed="false">
      <c r="A133" s="5"/>
    </row>
    <row r="134" customFormat="false" ht="12.8" hidden="false" customHeight="false" outlineLevel="0" collapsed="false">
      <c r="A134" s="5"/>
    </row>
    <row r="135" customFormat="false" ht="12.8" hidden="false" customHeight="false" outlineLevel="0" collapsed="false">
      <c r="A135" s="5"/>
    </row>
    <row r="136" customFormat="false" ht="12.8" hidden="false" customHeight="false" outlineLevel="0" collapsed="false">
      <c r="A136" s="5"/>
    </row>
    <row r="137" customFormat="false" ht="12.8" hidden="false" customHeight="false" outlineLevel="0" collapsed="false">
      <c r="A137" s="5"/>
    </row>
  </sheetData>
  <autoFilter ref="A2:G123"/>
  <mergeCells count="37">
    <mergeCell ref="A1:G1"/>
    <mergeCell ref="A3:A4"/>
    <mergeCell ref="A5:A8"/>
    <mergeCell ref="A9:A10"/>
    <mergeCell ref="A14:A16"/>
    <mergeCell ref="A17:A18"/>
    <mergeCell ref="A19:A21"/>
    <mergeCell ref="A22:A23"/>
    <mergeCell ref="A24:A26"/>
    <mergeCell ref="A27:A29"/>
    <mergeCell ref="A30:A34"/>
    <mergeCell ref="A35:A37"/>
    <mergeCell ref="A38:A40"/>
    <mergeCell ref="A41:A43"/>
    <mergeCell ref="A44:A46"/>
    <mergeCell ref="A47:A48"/>
    <mergeCell ref="A50:A55"/>
    <mergeCell ref="A56:A57"/>
    <mergeCell ref="A58:A60"/>
    <mergeCell ref="A61:A63"/>
    <mergeCell ref="A64:A66"/>
    <mergeCell ref="A67:A69"/>
    <mergeCell ref="A70:A74"/>
    <mergeCell ref="A75:A77"/>
    <mergeCell ref="A78:A79"/>
    <mergeCell ref="A80:A81"/>
    <mergeCell ref="A84:A85"/>
    <mergeCell ref="A87:A89"/>
    <mergeCell ref="A90:A92"/>
    <mergeCell ref="A95:A97"/>
    <mergeCell ref="A99:A101"/>
    <mergeCell ref="A102:A103"/>
    <mergeCell ref="A112:A113"/>
    <mergeCell ref="A116:A117"/>
    <mergeCell ref="A118:A119"/>
    <mergeCell ref="A120:A121"/>
    <mergeCell ref="A123:G12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2" activeCellId="0" sqref="N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5</v>
      </c>
      <c r="B1" s="9" t="s">
        <v>55</v>
      </c>
    </row>
    <row r="2" customFormat="false" ht="12.8" hidden="false" customHeight="false" outlineLevel="0" collapsed="false">
      <c r="A2" s="8" t="s">
        <v>2</v>
      </c>
      <c r="B2" s="9" t="s">
        <v>14</v>
      </c>
    </row>
    <row r="4" customFormat="false" ht="12.8" hidden="false" customHeight="false" outlineLevel="0" collapsed="false">
      <c r="A4" s="10" t="s">
        <v>3</v>
      </c>
      <c r="B4" s="11" t="s">
        <v>56</v>
      </c>
    </row>
    <row r="5" customFormat="false" ht="12.8" hidden="false" customHeight="false" outlineLevel="0" collapsed="false">
      <c r="A5" s="12" t="s">
        <v>35</v>
      </c>
      <c r="B5" s="13" t="n">
        <v>-125.5</v>
      </c>
      <c r="D5" s="12" t="s">
        <v>35</v>
      </c>
      <c r="E5" s="13" t="n">
        <v>-125.5</v>
      </c>
    </row>
    <row r="6" customFormat="false" ht="12.8" hidden="false" customHeight="false" outlineLevel="0" collapsed="false">
      <c r="A6" s="14" t="s">
        <v>20</v>
      </c>
      <c r="B6" s="15" t="n">
        <v>-42.6</v>
      </c>
      <c r="D6" s="14" t="s">
        <v>20</v>
      </c>
      <c r="E6" s="15" t="n">
        <v>-42.6</v>
      </c>
    </row>
    <row r="7" customFormat="false" ht="12.8" hidden="false" customHeight="false" outlineLevel="0" collapsed="false">
      <c r="A7" s="14" t="s">
        <v>43</v>
      </c>
      <c r="B7" s="15" t="n">
        <v>-16</v>
      </c>
      <c r="D7" s="14" t="s">
        <v>43</v>
      </c>
      <c r="E7" s="15" t="n">
        <v>-16</v>
      </c>
    </row>
    <row r="8" customFormat="false" ht="12.8" hidden="false" customHeight="false" outlineLevel="0" collapsed="false">
      <c r="A8" s="14" t="s">
        <v>49</v>
      </c>
      <c r="B8" s="15" t="n">
        <v>-7.8</v>
      </c>
      <c r="D8" s="14" t="s">
        <v>49</v>
      </c>
      <c r="E8" s="15" t="n">
        <v>-7.8</v>
      </c>
    </row>
    <row r="9" customFormat="false" ht="12.8" hidden="false" customHeight="false" outlineLevel="0" collapsed="false">
      <c r="A9" s="14" t="s">
        <v>26</v>
      </c>
      <c r="B9" s="15" t="n">
        <v>-42</v>
      </c>
      <c r="D9" s="14" t="s">
        <v>26</v>
      </c>
      <c r="E9" s="15" t="n">
        <v>-42</v>
      </c>
    </row>
    <row r="10" customFormat="false" ht="12.8" hidden="false" customHeight="false" outlineLevel="0" collapsed="false">
      <c r="A10" s="14" t="s">
        <v>19</v>
      </c>
      <c r="B10" s="15" t="n">
        <v>-296</v>
      </c>
      <c r="D10" s="14" t="s">
        <v>19</v>
      </c>
      <c r="E10" s="15" t="n">
        <v>-296</v>
      </c>
    </row>
    <row r="11" customFormat="false" ht="12.8" hidden="false" customHeight="false" outlineLevel="0" collapsed="false">
      <c r="A11" s="14" t="s">
        <v>15</v>
      </c>
      <c r="B11" s="15" t="n">
        <v>-29.64</v>
      </c>
      <c r="D11" s="14" t="s">
        <v>15</v>
      </c>
      <c r="E11" s="15" t="n">
        <v>-29.64</v>
      </c>
    </row>
    <row r="12" customFormat="false" ht="12.8" hidden="false" customHeight="false" outlineLevel="0" collapsed="false">
      <c r="A12" s="14" t="s">
        <v>31</v>
      </c>
      <c r="B12" s="15" t="n">
        <v>-47.1</v>
      </c>
      <c r="D12" s="14" t="s">
        <v>31</v>
      </c>
      <c r="E12" s="15" t="n">
        <v>-47.1</v>
      </c>
    </row>
    <row r="13" customFormat="false" ht="12.8" hidden="false" customHeight="false" outlineLevel="0" collapsed="false">
      <c r="A13" s="14" t="s">
        <v>30</v>
      </c>
      <c r="B13" s="15" t="n">
        <v>-163.4</v>
      </c>
      <c r="D13" s="14" t="s">
        <v>30</v>
      </c>
      <c r="E13" s="15" t="n">
        <v>-163.4</v>
      </c>
    </row>
    <row r="14" customFormat="false" ht="12.8" hidden="false" customHeight="false" outlineLevel="0" collapsed="false">
      <c r="A14" s="14" t="s">
        <v>38</v>
      </c>
      <c r="B14" s="16" t="n">
        <v>-141</v>
      </c>
      <c r="D14" s="14" t="s">
        <v>38</v>
      </c>
      <c r="E14" s="16" t="n">
        <v>-141</v>
      </c>
    </row>
    <row r="15" customFormat="false" ht="12.8" hidden="false" customHeight="false" outlineLevel="0" collapsed="false">
      <c r="A15" s="17" t="s">
        <v>57</v>
      </c>
      <c r="B15" s="18" t="n">
        <v>-911.04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7"/>
  </cols>
  <sheetData>
    <row r="1" customFormat="false" ht="12.8" hidden="false" customHeight="false" outlineLevel="0" collapsed="false">
      <c r="A1" s="8" t="s">
        <v>5</v>
      </c>
      <c r="B1" s="9" t="s">
        <v>55</v>
      </c>
    </row>
    <row r="3" customFormat="false" ht="12.8" hidden="false" customHeight="false" outlineLevel="0" collapsed="false">
      <c r="A3" s="10" t="s">
        <v>2</v>
      </c>
      <c r="B3" s="11" t="s">
        <v>56</v>
      </c>
    </row>
    <row r="4" customFormat="false" ht="12.8" hidden="false" customHeight="false" outlineLevel="0" collapsed="false">
      <c r="A4" s="12" t="s">
        <v>22</v>
      </c>
      <c r="B4" s="13" t="n">
        <v>-871.4</v>
      </c>
      <c r="D4" s="12" t="s">
        <v>22</v>
      </c>
      <c r="E4" s="13" t="n">
        <v>-871.4</v>
      </c>
      <c r="F4" s="0" t="n">
        <f aca="false">ABS(E4)</f>
        <v>871.4</v>
      </c>
    </row>
    <row r="5" customFormat="false" ht="12.8" hidden="false" customHeight="false" outlineLevel="0" collapsed="false">
      <c r="A5" s="14" t="s">
        <v>16</v>
      </c>
      <c r="B5" s="15" t="n">
        <v>-905.9</v>
      </c>
      <c r="D5" s="14" t="s">
        <v>16</v>
      </c>
      <c r="E5" s="15" t="n">
        <v>-905.9</v>
      </c>
      <c r="F5" s="0" t="n">
        <f aca="false">ABS(E5)</f>
        <v>905.9</v>
      </c>
    </row>
    <row r="6" customFormat="false" ht="12.8" hidden="false" customHeight="false" outlineLevel="0" collapsed="false">
      <c r="A6" s="14" t="s">
        <v>10</v>
      </c>
      <c r="B6" s="15" t="n">
        <v>-538.9</v>
      </c>
      <c r="D6" s="14" t="s">
        <v>10</v>
      </c>
      <c r="E6" s="15" t="n">
        <v>-538.9</v>
      </c>
      <c r="F6" s="0" t="n">
        <f aca="false">ABS(E6)</f>
        <v>538.9</v>
      </c>
    </row>
    <row r="7" customFormat="false" ht="12.8" hidden="false" customHeight="false" outlineLevel="0" collapsed="false">
      <c r="A7" s="14" t="s">
        <v>8</v>
      </c>
      <c r="B7" s="15" t="n">
        <v>-430.76</v>
      </c>
      <c r="D7" s="14" t="s">
        <v>8</v>
      </c>
      <c r="E7" s="15" t="n">
        <v>-430.76</v>
      </c>
      <c r="F7" s="0" t="n">
        <f aca="false">ABS(E7)</f>
        <v>430.76</v>
      </c>
    </row>
    <row r="8" customFormat="false" ht="12.8" hidden="false" customHeight="false" outlineLevel="0" collapsed="false">
      <c r="A8" s="14" t="s">
        <v>14</v>
      </c>
      <c r="B8" s="15" t="n">
        <v>-911.04</v>
      </c>
      <c r="D8" s="14" t="s">
        <v>14</v>
      </c>
      <c r="E8" s="15" t="n">
        <v>-911.04</v>
      </c>
      <c r="F8" s="0" t="n">
        <f aca="false">ABS(E8)</f>
        <v>911.04</v>
      </c>
    </row>
    <row r="9" customFormat="false" ht="12.8" hidden="false" customHeight="false" outlineLevel="0" collapsed="false">
      <c r="A9" s="19" t="s">
        <v>58</v>
      </c>
      <c r="B9" s="16" t="n">
        <v>0</v>
      </c>
    </row>
    <row r="10" customFormat="false" ht="12.8" hidden="false" customHeight="false" outlineLevel="0" collapsed="false">
      <c r="A10" s="17" t="s">
        <v>57</v>
      </c>
      <c r="B10" s="18" t="n">
        <v>-3658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22.33"/>
  </cols>
  <sheetData>
    <row r="2" customFormat="false" ht="12.8" hidden="false" customHeight="false" outlineLevel="0" collapsed="false">
      <c r="A2" s="6" t="s">
        <v>1</v>
      </c>
      <c r="B2" s="4" t="s">
        <v>7</v>
      </c>
    </row>
    <row r="3" customFormat="false" ht="12.8" hidden="false" customHeight="false" outlineLevel="0" collapsed="false">
      <c r="A3" s="5" t="n">
        <v>45522</v>
      </c>
      <c r="B3" s="2" t="n">
        <v>1000</v>
      </c>
    </row>
    <row r="4" customFormat="false" ht="12.8" hidden="false" customHeight="false" outlineLevel="0" collapsed="false">
      <c r="A4" s="5"/>
      <c r="B4" s="2" t="n">
        <v>994</v>
      </c>
    </row>
    <row r="5" customFormat="false" ht="12.8" hidden="false" customHeight="false" outlineLevel="0" collapsed="false">
      <c r="A5" s="5" t="n">
        <v>45523</v>
      </c>
      <c r="B5" s="2" t="n">
        <v>993</v>
      </c>
    </row>
    <row r="6" customFormat="false" ht="12.8" hidden="false" customHeight="false" outlineLevel="0" collapsed="false">
      <c r="A6" s="5"/>
      <c r="B6" s="2" t="n">
        <v>989.5</v>
      </c>
    </row>
    <row r="7" customFormat="false" ht="12.8" hidden="false" customHeight="false" outlineLevel="0" collapsed="false">
      <c r="A7" s="5"/>
      <c r="B7" s="2" t="n">
        <v>986</v>
      </c>
    </row>
    <row r="8" customFormat="false" ht="12.8" hidden="false" customHeight="false" outlineLevel="0" collapsed="false">
      <c r="A8" s="5"/>
      <c r="B8" s="2" t="n">
        <v>982</v>
      </c>
    </row>
    <row r="9" customFormat="false" ht="12.8" hidden="false" customHeight="false" outlineLevel="0" collapsed="false">
      <c r="A9" s="5" t="n">
        <v>45524</v>
      </c>
      <c r="B9" s="2" t="n">
        <v>977.5</v>
      </c>
    </row>
    <row r="10" customFormat="false" ht="12.8" hidden="false" customHeight="false" outlineLevel="0" collapsed="false">
      <c r="A10" s="5"/>
      <c r="B10" s="2" t="n">
        <v>974.5</v>
      </c>
    </row>
    <row r="11" customFormat="false" ht="12.8" hidden="false" customHeight="false" outlineLevel="0" collapsed="false">
      <c r="A11" s="5" t="n">
        <v>45525</v>
      </c>
      <c r="B11" s="2" t="n">
        <v>967.5</v>
      </c>
    </row>
    <row r="12" customFormat="false" ht="12.8" hidden="false" customHeight="false" outlineLevel="0" collapsed="false">
      <c r="A12" s="5" t="n">
        <v>45526</v>
      </c>
      <c r="B12" s="2" t="n">
        <v>947.6</v>
      </c>
    </row>
    <row r="13" customFormat="false" ht="12.8" hidden="false" customHeight="false" outlineLevel="0" collapsed="false">
      <c r="A13" s="5" t="n">
        <v>45527</v>
      </c>
      <c r="B13" s="2" t="n">
        <v>947.6</v>
      </c>
    </row>
    <row r="14" customFormat="false" ht="12.8" hidden="false" customHeight="false" outlineLevel="0" collapsed="false">
      <c r="A14" s="5" t="n">
        <v>45528</v>
      </c>
      <c r="B14" s="2" t="n">
        <v>931.6</v>
      </c>
    </row>
    <row r="15" customFormat="false" ht="12.8" hidden="false" customHeight="false" outlineLevel="0" collapsed="false">
      <c r="A15" s="5"/>
      <c r="B15" s="2" t="n">
        <v>901.96</v>
      </c>
    </row>
    <row r="16" customFormat="false" ht="12.8" hidden="false" customHeight="false" outlineLevel="0" collapsed="false">
      <c r="A16" s="5"/>
      <c r="B16" s="2" t="n">
        <v>826.96</v>
      </c>
    </row>
    <row r="17" customFormat="false" ht="12.8" hidden="false" customHeight="false" outlineLevel="0" collapsed="false">
      <c r="A17" s="5" t="n">
        <v>45529</v>
      </c>
      <c r="B17" s="2" t="n">
        <v>815.06</v>
      </c>
    </row>
    <row r="18" customFormat="false" ht="12.8" hidden="false" customHeight="false" outlineLevel="0" collapsed="false">
      <c r="A18" s="5"/>
      <c r="B18" s="2" t="n">
        <v>805.06</v>
      </c>
    </row>
    <row r="19" customFormat="false" ht="12.8" hidden="false" customHeight="false" outlineLevel="0" collapsed="false">
      <c r="A19" s="5" t="n">
        <v>45530</v>
      </c>
      <c r="B19" s="2" t="n">
        <v>797.06</v>
      </c>
    </row>
    <row r="20" customFormat="false" ht="12.8" hidden="false" customHeight="false" outlineLevel="0" collapsed="false">
      <c r="A20" s="5"/>
      <c r="B20" s="2" t="n">
        <v>773.06</v>
      </c>
    </row>
    <row r="21" customFormat="false" ht="12.8" hidden="false" customHeight="false" outlineLevel="0" collapsed="false">
      <c r="A21" s="5"/>
      <c r="B21" s="2" t="n">
        <v>753.26</v>
      </c>
    </row>
    <row r="22" customFormat="false" ht="12.8" hidden="false" customHeight="false" outlineLevel="0" collapsed="false">
      <c r="A22" s="5" t="n">
        <v>45531</v>
      </c>
      <c r="B22" s="2" t="n">
        <v>749.46</v>
      </c>
    </row>
    <row r="23" customFormat="false" ht="12.8" hidden="false" customHeight="false" outlineLevel="0" collapsed="false">
      <c r="A23" s="5"/>
      <c r="B23" s="2" t="n">
        <v>739.46</v>
      </c>
    </row>
    <row r="24" customFormat="false" ht="12.8" hidden="false" customHeight="false" outlineLevel="0" collapsed="false">
      <c r="A24" s="5" t="n">
        <v>45532</v>
      </c>
      <c r="B24" s="2" t="n">
        <v>725.96</v>
      </c>
    </row>
    <row r="25" customFormat="false" ht="12.8" hidden="false" customHeight="false" outlineLevel="0" collapsed="false">
      <c r="A25" s="5"/>
      <c r="B25" s="2" t="n">
        <v>722.46</v>
      </c>
    </row>
    <row r="26" customFormat="false" ht="12.8" hidden="false" customHeight="false" outlineLevel="0" collapsed="false">
      <c r="A26" s="5"/>
      <c r="B26" s="2" t="n">
        <v>713.46</v>
      </c>
    </row>
    <row r="27" customFormat="false" ht="12.8" hidden="false" customHeight="false" outlineLevel="0" collapsed="false">
      <c r="A27" s="5" t="n">
        <v>45533</v>
      </c>
      <c r="B27" s="2" t="n">
        <v>1513.46</v>
      </c>
    </row>
    <row r="28" customFormat="false" ht="12.8" hidden="false" customHeight="false" outlineLevel="0" collapsed="false">
      <c r="A28" s="5"/>
      <c r="B28" s="2" t="n">
        <v>713.46</v>
      </c>
    </row>
    <row r="29" customFormat="false" ht="12.8" hidden="false" customHeight="false" outlineLevel="0" collapsed="false">
      <c r="A29" s="5"/>
      <c r="B29" s="2" t="n">
        <v>704.46</v>
      </c>
    </row>
    <row r="30" customFormat="false" ht="12.8" hidden="false" customHeight="false" outlineLevel="0" collapsed="false">
      <c r="A30" s="5" t="n">
        <v>45534</v>
      </c>
      <c r="B30" s="2" t="n">
        <v>689.46</v>
      </c>
    </row>
    <row r="31" customFormat="false" ht="12.8" hidden="false" customHeight="false" outlineLevel="0" collapsed="false">
      <c r="A31" s="5"/>
      <c r="B31" s="2" t="n">
        <v>680.96</v>
      </c>
    </row>
    <row r="32" customFormat="false" ht="12.8" hidden="false" customHeight="false" outlineLevel="0" collapsed="false">
      <c r="A32" s="5"/>
      <c r="B32" s="2" t="n">
        <v>663.46</v>
      </c>
    </row>
    <row r="33" customFormat="false" ht="12.8" hidden="false" customHeight="false" outlineLevel="0" collapsed="false">
      <c r="A33" s="5"/>
      <c r="B33" s="2" t="n">
        <v>641.46</v>
      </c>
    </row>
    <row r="34" customFormat="false" ht="12.8" hidden="false" customHeight="false" outlineLevel="0" collapsed="false">
      <c r="A34" s="5"/>
      <c r="B34" s="2" t="n">
        <v>639.96</v>
      </c>
    </row>
    <row r="35" customFormat="false" ht="12.8" hidden="false" customHeight="false" outlineLevel="0" collapsed="false">
      <c r="A35" s="5" t="n">
        <v>45535</v>
      </c>
      <c r="B35" s="2" t="n">
        <v>633.96</v>
      </c>
    </row>
    <row r="36" customFormat="false" ht="12.8" hidden="false" customHeight="false" outlineLevel="0" collapsed="false">
      <c r="A36" s="5"/>
      <c r="B36" s="2" t="n">
        <v>623.96</v>
      </c>
    </row>
    <row r="37" customFormat="false" ht="12.8" hidden="false" customHeight="false" outlineLevel="0" collapsed="false">
      <c r="A37" s="5"/>
      <c r="B37" s="2" t="n">
        <v>607.76</v>
      </c>
    </row>
    <row r="38" customFormat="false" ht="12.8" hidden="false" customHeight="false" outlineLevel="0" collapsed="false">
      <c r="A38" s="5" t="n">
        <v>45536</v>
      </c>
      <c r="B38" s="2" t="n">
        <v>551.36</v>
      </c>
    </row>
    <row r="39" customFormat="false" ht="12.8" hidden="false" customHeight="false" outlineLevel="0" collapsed="false">
      <c r="A39" s="5"/>
      <c r="B39" s="2" t="n">
        <v>545.36</v>
      </c>
    </row>
    <row r="40" customFormat="false" ht="12.8" hidden="false" customHeight="false" outlineLevel="0" collapsed="false">
      <c r="A40" s="5"/>
      <c r="B40" s="2" t="n">
        <v>530.36</v>
      </c>
    </row>
    <row r="41" customFormat="false" ht="12.8" hidden="false" customHeight="false" outlineLevel="0" collapsed="false">
      <c r="A41" s="5" t="n">
        <v>45537</v>
      </c>
      <c r="B41" s="2" t="n">
        <v>512.76</v>
      </c>
    </row>
    <row r="42" customFormat="false" ht="12.8" hidden="false" customHeight="false" outlineLevel="0" collapsed="false">
      <c r="A42" s="5"/>
      <c r="B42" s="2" t="n">
        <v>502.76</v>
      </c>
    </row>
    <row r="43" customFormat="false" ht="12.8" hidden="false" customHeight="false" outlineLevel="0" collapsed="false">
      <c r="A43" s="5"/>
      <c r="B43" s="2" t="n">
        <v>501.26</v>
      </c>
    </row>
    <row r="44" customFormat="false" ht="12.8" hidden="false" customHeight="false" outlineLevel="0" collapsed="false">
      <c r="A44" s="5" t="n">
        <v>45538</v>
      </c>
      <c r="B44" s="2" t="n">
        <v>479.26</v>
      </c>
    </row>
    <row r="45" customFormat="false" ht="12.8" hidden="false" customHeight="false" outlineLevel="0" collapsed="false">
      <c r="A45" s="5"/>
      <c r="B45" s="2" t="n">
        <v>455.26</v>
      </c>
    </row>
    <row r="46" customFormat="false" ht="12.8" hidden="false" customHeight="false" outlineLevel="0" collapsed="false">
      <c r="A46" s="5"/>
      <c r="B46" s="2" t="n">
        <v>422.06</v>
      </c>
    </row>
    <row r="47" customFormat="false" ht="12.8" hidden="false" customHeight="false" outlineLevel="0" collapsed="false">
      <c r="A47" s="5" t="n">
        <v>45539</v>
      </c>
      <c r="B47" s="2" t="n">
        <v>389.06</v>
      </c>
    </row>
    <row r="48" customFormat="false" ht="12.8" hidden="false" customHeight="false" outlineLevel="0" collapsed="false">
      <c r="A48" s="5"/>
      <c r="B48" s="2" t="n">
        <v>383.06</v>
      </c>
    </row>
    <row r="49" customFormat="false" ht="12.8" hidden="false" customHeight="false" outlineLevel="0" collapsed="false">
      <c r="A49" s="5" t="n">
        <v>45540</v>
      </c>
      <c r="B49" s="2" t="n">
        <v>350.56</v>
      </c>
    </row>
    <row r="50" customFormat="false" ht="12.8" hidden="false" customHeight="false" outlineLevel="0" collapsed="false">
      <c r="A50" s="5" t="n">
        <v>45541</v>
      </c>
      <c r="B50" s="2" t="n">
        <v>340.56</v>
      </c>
    </row>
    <row r="51" customFormat="false" ht="12.8" hidden="false" customHeight="false" outlineLevel="0" collapsed="false">
      <c r="A51" s="5"/>
      <c r="B51" s="2" t="n">
        <v>326.56</v>
      </c>
    </row>
    <row r="52" customFormat="false" ht="12.8" hidden="false" customHeight="false" outlineLevel="0" collapsed="false">
      <c r="A52" s="5"/>
      <c r="B52" s="2" t="n">
        <v>239.56</v>
      </c>
    </row>
    <row r="53" customFormat="false" ht="12.8" hidden="false" customHeight="false" outlineLevel="0" collapsed="false">
      <c r="A53" s="5"/>
      <c r="B53" s="2" t="n">
        <v>179.56</v>
      </c>
    </row>
    <row r="54" customFormat="false" ht="12.8" hidden="false" customHeight="false" outlineLevel="0" collapsed="false">
      <c r="A54" s="5"/>
      <c r="B54" s="2" t="n">
        <v>156.76</v>
      </c>
    </row>
    <row r="55" customFormat="false" ht="12.8" hidden="false" customHeight="false" outlineLevel="0" collapsed="false">
      <c r="A55" s="5"/>
      <c r="B55" s="2" t="n">
        <v>155.26</v>
      </c>
    </row>
    <row r="56" customFormat="false" ht="12.8" hidden="false" customHeight="false" outlineLevel="0" collapsed="false">
      <c r="A56" s="5" t="n">
        <v>45542</v>
      </c>
      <c r="B56" s="2" t="n">
        <v>149.26</v>
      </c>
    </row>
    <row r="57" customFormat="false" ht="12.8" hidden="false" customHeight="false" outlineLevel="0" collapsed="false">
      <c r="A57" s="5"/>
      <c r="B57" s="2" t="n">
        <v>126.26</v>
      </c>
    </row>
    <row r="58" customFormat="false" ht="12.8" hidden="false" customHeight="false" outlineLevel="0" collapsed="false">
      <c r="A58" s="5" t="n">
        <v>45543</v>
      </c>
      <c r="B58" s="2" t="n">
        <v>118.26</v>
      </c>
    </row>
    <row r="59" customFormat="false" ht="12.8" hidden="false" customHeight="false" outlineLevel="0" collapsed="false">
      <c r="A59" s="5"/>
      <c r="B59" s="2" t="n">
        <v>92.26</v>
      </c>
    </row>
    <row r="60" customFormat="false" ht="12.8" hidden="false" customHeight="false" outlineLevel="0" collapsed="false">
      <c r="A60" s="5"/>
      <c r="B60" s="2" t="n">
        <v>492.26</v>
      </c>
    </row>
    <row r="61" customFormat="false" ht="12.8" hidden="false" customHeight="false" outlineLevel="0" collapsed="false">
      <c r="A61" s="5" t="n">
        <v>45544</v>
      </c>
      <c r="B61" s="2" t="n">
        <v>481.26</v>
      </c>
    </row>
    <row r="62" customFormat="false" ht="12.8" hidden="false" customHeight="false" outlineLevel="0" collapsed="false">
      <c r="A62" s="5"/>
      <c r="B62" s="2" t="n">
        <v>471.26</v>
      </c>
    </row>
    <row r="63" customFormat="false" ht="12.8" hidden="false" customHeight="false" outlineLevel="0" collapsed="false">
      <c r="A63" s="5"/>
      <c r="B63" s="2" t="n">
        <v>466.76</v>
      </c>
    </row>
    <row r="64" customFormat="false" ht="12.8" hidden="false" customHeight="false" outlineLevel="0" collapsed="false">
      <c r="A64" s="5" t="n">
        <v>45545</v>
      </c>
      <c r="B64" s="2" t="n">
        <v>446.76</v>
      </c>
    </row>
    <row r="65" customFormat="false" ht="12.8" hidden="false" customHeight="false" outlineLevel="0" collapsed="false">
      <c r="A65" s="5"/>
      <c r="B65" s="2" t="n">
        <v>440.76</v>
      </c>
    </row>
    <row r="66" customFormat="false" ht="12.8" hidden="false" customHeight="false" outlineLevel="0" collapsed="false">
      <c r="A66" s="5"/>
      <c r="B66" s="2" t="n">
        <v>435.26</v>
      </c>
    </row>
    <row r="67" customFormat="false" ht="12.8" hidden="false" customHeight="false" outlineLevel="0" collapsed="false">
      <c r="A67" s="5" t="n">
        <v>45546</v>
      </c>
      <c r="B67" s="2" t="n">
        <v>411.26</v>
      </c>
    </row>
    <row r="68" customFormat="false" ht="12.8" hidden="false" customHeight="false" outlineLevel="0" collapsed="false">
      <c r="A68" s="5"/>
      <c r="B68" s="2" t="n">
        <v>389.26</v>
      </c>
    </row>
    <row r="69" customFormat="false" ht="12.8" hidden="false" customHeight="false" outlineLevel="0" collapsed="false">
      <c r="A69" s="5"/>
      <c r="B69" s="2" t="n">
        <v>269.76</v>
      </c>
    </row>
    <row r="70" customFormat="false" ht="12.8" hidden="false" customHeight="false" outlineLevel="0" collapsed="false">
      <c r="A70" s="5" t="n">
        <v>45547</v>
      </c>
      <c r="B70" s="2" t="n">
        <v>254.76</v>
      </c>
    </row>
    <row r="71" customFormat="false" ht="12.8" hidden="false" customHeight="false" outlineLevel="0" collapsed="false">
      <c r="A71" s="5"/>
      <c r="B71" s="2" t="n">
        <v>234.76</v>
      </c>
    </row>
    <row r="72" customFormat="false" ht="12.8" hidden="false" customHeight="false" outlineLevel="0" collapsed="false">
      <c r="A72" s="5"/>
      <c r="B72" s="2" t="n">
        <v>214.76</v>
      </c>
    </row>
    <row r="73" customFormat="false" ht="12.8" hidden="false" customHeight="false" outlineLevel="0" collapsed="false">
      <c r="A73" s="5"/>
      <c r="B73" s="2" t="n">
        <v>206.66</v>
      </c>
    </row>
    <row r="74" customFormat="false" ht="12.8" hidden="false" customHeight="false" outlineLevel="0" collapsed="false">
      <c r="A74" s="5"/>
      <c r="B74" s="2" t="n">
        <v>205.16</v>
      </c>
    </row>
    <row r="75" customFormat="false" ht="12.8" hidden="false" customHeight="false" outlineLevel="0" collapsed="false">
      <c r="A75" s="5" t="n">
        <v>45548</v>
      </c>
      <c r="B75" s="2" t="n">
        <v>181.16</v>
      </c>
    </row>
    <row r="76" customFormat="false" ht="12.8" hidden="false" customHeight="false" outlineLevel="0" collapsed="false">
      <c r="A76" s="5"/>
      <c r="B76" s="2" t="n">
        <v>167.16</v>
      </c>
    </row>
    <row r="77" customFormat="false" ht="12.8" hidden="false" customHeight="false" outlineLevel="0" collapsed="false">
      <c r="A77" s="5"/>
      <c r="B77" s="2" t="n">
        <v>129.26</v>
      </c>
    </row>
    <row r="78" customFormat="false" ht="12.8" hidden="false" customHeight="false" outlineLevel="0" collapsed="false">
      <c r="A78" s="5" t="n">
        <v>45549</v>
      </c>
      <c r="B78" s="2" t="n">
        <v>126.26</v>
      </c>
    </row>
    <row r="79" customFormat="false" ht="12.8" hidden="false" customHeight="false" outlineLevel="0" collapsed="false">
      <c r="A79" s="5"/>
      <c r="B79" s="2" t="n">
        <v>117.26</v>
      </c>
    </row>
    <row r="80" customFormat="false" ht="12.8" hidden="false" customHeight="false" outlineLevel="0" collapsed="false">
      <c r="A80" s="5" t="n">
        <v>45550</v>
      </c>
      <c r="B80" s="2" t="n">
        <v>107.26</v>
      </c>
    </row>
    <row r="81" customFormat="false" ht="12.8" hidden="false" customHeight="false" outlineLevel="0" collapsed="false">
      <c r="A81" s="5"/>
      <c r="B81" s="2" t="n">
        <v>101.26</v>
      </c>
    </row>
    <row r="82" customFormat="false" ht="12.8" hidden="false" customHeight="false" outlineLevel="0" collapsed="false">
      <c r="A82" s="5" t="n">
        <v>45551</v>
      </c>
      <c r="B82" s="2" t="n">
        <v>101.26</v>
      </c>
    </row>
    <row r="83" customFormat="false" ht="12.8" hidden="false" customHeight="false" outlineLevel="0" collapsed="false">
      <c r="A83" s="5" t="n">
        <v>45552</v>
      </c>
      <c r="B83" s="2" t="n">
        <v>551.26</v>
      </c>
    </row>
    <row r="84" customFormat="false" ht="12.8" hidden="false" customHeight="false" outlineLevel="0" collapsed="false">
      <c r="A84" s="5" t="n">
        <v>45553</v>
      </c>
      <c r="B84" s="2" t="n">
        <v>537.76</v>
      </c>
    </row>
    <row r="85" customFormat="false" ht="12.8" hidden="false" customHeight="false" outlineLevel="0" collapsed="false">
      <c r="A85" s="5"/>
      <c r="B85" s="2" t="n">
        <v>527.76</v>
      </c>
    </row>
    <row r="86" customFormat="false" ht="12.8" hidden="false" customHeight="false" outlineLevel="0" collapsed="false">
      <c r="A86" s="5" t="n">
        <v>45554</v>
      </c>
      <c r="B86" s="2" t="n">
        <v>522.76</v>
      </c>
    </row>
    <row r="87" customFormat="false" ht="12.8" hidden="false" customHeight="false" outlineLevel="0" collapsed="false">
      <c r="A87" s="5" t="n">
        <v>45555</v>
      </c>
      <c r="B87" s="2" t="n">
        <v>507.76</v>
      </c>
    </row>
    <row r="88" customFormat="false" ht="12.8" hidden="false" customHeight="false" outlineLevel="0" collapsed="false">
      <c r="A88" s="5"/>
      <c r="B88" s="2" t="n">
        <v>515.76</v>
      </c>
    </row>
    <row r="89" customFormat="false" ht="12.8" hidden="false" customHeight="false" outlineLevel="0" collapsed="false">
      <c r="A89" s="5"/>
      <c r="B89" s="2" t="n">
        <v>490.96</v>
      </c>
    </row>
    <row r="90" customFormat="false" ht="12.8" hidden="false" customHeight="false" outlineLevel="0" collapsed="false">
      <c r="A90" s="5" t="n">
        <v>45556</v>
      </c>
      <c r="B90" s="2" t="n">
        <v>454.96</v>
      </c>
    </row>
    <row r="91" customFormat="false" ht="12.8" hidden="false" customHeight="false" outlineLevel="0" collapsed="false">
      <c r="A91" s="5"/>
      <c r="B91" s="2" t="n">
        <v>434.96</v>
      </c>
    </row>
    <row r="92" customFormat="false" ht="12.8" hidden="false" customHeight="false" outlineLevel="0" collapsed="false">
      <c r="A92" s="5"/>
      <c r="B92" s="2" t="n">
        <v>370.96</v>
      </c>
    </row>
    <row r="93" customFormat="false" ht="12.8" hidden="false" customHeight="false" outlineLevel="0" collapsed="false">
      <c r="A93" s="5" t="n">
        <v>45557</v>
      </c>
      <c r="B93" s="2" t="n">
        <v>331.96</v>
      </c>
    </row>
    <row r="94" customFormat="false" ht="12.8" hidden="false" customHeight="false" outlineLevel="0" collapsed="false">
      <c r="A94" s="5"/>
      <c r="B94" s="2" t="n">
        <v>315.96</v>
      </c>
    </row>
    <row r="95" customFormat="false" ht="12.8" hidden="false" customHeight="false" outlineLevel="0" collapsed="false">
      <c r="A95" s="5" t="n">
        <v>45558</v>
      </c>
      <c r="B95" s="2" t="n">
        <v>295.96</v>
      </c>
    </row>
    <row r="96" customFormat="false" ht="12.8" hidden="false" customHeight="false" outlineLevel="0" collapsed="false">
      <c r="A96" s="5"/>
      <c r="B96" s="2" t="n">
        <v>280.96</v>
      </c>
    </row>
    <row r="97" customFormat="false" ht="12.8" hidden="false" customHeight="false" outlineLevel="0" collapsed="false">
      <c r="A97" s="5"/>
      <c r="B97" s="2" t="n">
        <v>270.96</v>
      </c>
    </row>
    <row r="98" customFormat="false" ht="12.8" hidden="false" customHeight="false" outlineLevel="0" collapsed="false">
      <c r="A98" s="5" t="n">
        <v>45559</v>
      </c>
      <c r="B98" s="2" t="n">
        <v>245.46</v>
      </c>
    </row>
    <row r="99" customFormat="false" ht="12.8" hidden="false" customHeight="false" outlineLevel="0" collapsed="false">
      <c r="A99" s="5" t="n">
        <v>45560</v>
      </c>
      <c r="B99" s="2" t="n">
        <v>745.46</v>
      </c>
    </row>
    <row r="100" customFormat="false" ht="12.8" hidden="false" customHeight="false" outlineLevel="0" collapsed="false">
      <c r="A100" s="5"/>
      <c r="B100" s="2" t="n">
        <v>265.46</v>
      </c>
    </row>
    <row r="101" customFormat="false" ht="12.8" hidden="false" customHeight="false" outlineLevel="0" collapsed="false">
      <c r="A101" s="5"/>
      <c r="B101" s="2" t="n">
        <v>223.46</v>
      </c>
    </row>
    <row r="102" customFormat="false" ht="12.8" hidden="false" customHeight="false" outlineLevel="0" collapsed="false">
      <c r="A102" s="5" t="n">
        <v>45561</v>
      </c>
      <c r="B102" s="2" t="n">
        <v>163.46</v>
      </c>
    </row>
    <row r="103" customFormat="false" ht="12.8" hidden="false" customHeight="false" outlineLevel="0" collapsed="false">
      <c r="A103" s="5"/>
      <c r="B103" s="2" t="n">
        <v>147.46</v>
      </c>
    </row>
    <row r="104" customFormat="false" ht="12.8" hidden="false" customHeight="false" outlineLevel="0" collapsed="false">
      <c r="A104" s="5" t="n">
        <v>45562</v>
      </c>
      <c r="B104" s="2" t="n">
        <v>119.46</v>
      </c>
    </row>
    <row r="105" customFormat="false" ht="12.8" hidden="false" customHeight="false" outlineLevel="0" collapsed="false">
      <c r="A105" s="5" t="n">
        <v>45563</v>
      </c>
      <c r="B105" s="2" t="n">
        <v>119.46</v>
      </c>
    </row>
    <row r="106" customFormat="false" ht="12.8" hidden="false" customHeight="false" outlineLevel="0" collapsed="false">
      <c r="A106" s="5" t="n">
        <v>45564</v>
      </c>
      <c r="B106" s="2" t="n">
        <v>119.46</v>
      </c>
    </row>
    <row r="107" customFormat="false" ht="12.8" hidden="false" customHeight="false" outlineLevel="0" collapsed="false">
      <c r="A107" s="5" t="n">
        <v>45565</v>
      </c>
      <c r="B107" s="2" t="n">
        <v>119.46</v>
      </c>
    </row>
    <row r="108" customFormat="false" ht="12.8" hidden="false" customHeight="false" outlineLevel="0" collapsed="false">
      <c r="A108" s="5" t="n">
        <v>45566</v>
      </c>
      <c r="B108" s="2" t="n">
        <v>119.46</v>
      </c>
    </row>
    <row r="109" customFormat="false" ht="12.8" hidden="false" customHeight="false" outlineLevel="0" collapsed="false">
      <c r="A109" s="5" t="n">
        <v>45567</v>
      </c>
      <c r="B109" s="2" t="n">
        <v>119.46</v>
      </c>
    </row>
    <row r="110" customFormat="false" ht="12.8" hidden="false" customHeight="false" outlineLevel="0" collapsed="false">
      <c r="A110" s="5" t="n">
        <v>45568</v>
      </c>
      <c r="B110" s="2" t="n">
        <v>119.46</v>
      </c>
    </row>
    <row r="111" customFormat="false" ht="12.8" hidden="false" customHeight="false" outlineLevel="0" collapsed="false">
      <c r="A111" s="5" t="n">
        <v>45569</v>
      </c>
      <c r="B111" s="2" t="n">
        <v>119.46</v>
      </c>
    </row>
    <row r="112" customFormat="false" ht="12.8" hidden="false" customHeight="false" outlineLevel="0" collapsed="false">
      <c r="A112" s="5" t="n">
        <v>45570</v>
      </c>
      <c r="B112" s="2" t="n">
        <v>117.56</v>
      </c>
    </row>
    <row r="113" customFormat="false" ht="12.8" hidden="false" customHeight="false" outlineLevel="0" collapsed="false">
      <c r="A113" s="5"/>
      <c r="B113" s="2" t="n">
        <v>97.56</v>
      </c>
    </row>
    <row r="114" customFormat="false" ht="12.8" hidden="false" customHeight="false" outlineLevel="0" collapsed="false">
      <c r="A114" s="5"/>
      <c r="B114" s="2" t="n">
        <v>597.56</v>
      </c>
    </row>
    <row r="115" customFormat="false" ht="12.8" hidden="false" customHeight="false" outlineLevel="0" collapsed="false">
      <c r="A115" s="5" t="n">
        <v>45571</v>
      </c>
      <c r="B115" s="2" t="n">
        <v>551.56</v>
      </c>
    </row>
    <row r="116" customFormat="false" ht="12.8" hidden="false" customHeight="false" outlineLevel="0" collapsed="false">
      <c r="A116" s="5" t="n">
        <v>45572</v>
      </c>
      <c r="B116" s="2" t="n">
        <v>543.76</v>
      </c>
    </row>
    <row r="117" customFormat="false" ht="12.8" hidden="false" customHeight="false" outlineLevel="0" collapsed="false">
      <c r="A117" s="5"/>
      <c r="B117" s="2" t="n">
        <v>523.76</v>
      </c>
    </row>
    <row r="118" customFormat="false" ht="12.8" hidden="false" customHeight="false" outlineLevel="0" collapsed="false">
      <c r="A118" s="5" t="n">
        <v>45573</v>
      </c>
      <c r="B118" s="2" t="n">
        <v>517.76</v>
      </c>
    </row>
    <row r="119" customFormat="false" ht="12.8" hidden="false" customHeight="false" outlineLevel="0" collapsed="false">
      <c r="A119" s="5"/>
      <c r="B119" s="2" t="n">
        <v>487.76</v>
      </c>
    </row>
    <row r="120" customFormat="false" ht="12.8" hidden="false" customHeight="false" outlineLevel="0" collapsed="false">
      <c r="A120" s="5" t="n">
        <v>45574</v>
      </c>
      <c r="B120" s="2" t="n">
        <v>451.76</v>
      </c>
    </row>
    <row r="121" customFormat="false" ht="12.8" hidden="false" customHeight="false" outlineLevel="0" collapsed="false">
      <c r="A121" s="5"/>
      <c r="B121" s="2" t="n">
        <v>430.76</v>
      </c>
    </row>
    <row r="122" customFormat="false" ht="12.8" hidden="false" customHeight="false" outlineLevel="0" collapsed="false">
      <c r="A122" s="5" t="n">
        <v>45575</v>
      </c>
      <c r="B122" s="2" t="n">
        <v>1000</v>
      </c>
    </row>
  </sheetData>
  <mergeCells count="35">
    <mergeCell ref="A3:A4"/>
    <mergeCell ref="A5:A8"/>
    <mergeCell ref="A9:A10"/>
    <mergeCell ref="A14:A16"/>
    <mergeCell ref="A17:A18"/>
    <mergeCell ref="A19:A21"/>
    <mergeCell ref="A22:A23"/>
    <mergeCell ref="A24:A26"/>
    <mergeCell ref="A27:A29"/>
    <mergeCell ref="A30:A34"/>
    <mergeCell ref="A35:A37"/>
    <mergeCell ref="A38:A40"/>
    <mergeCell ref="A41:A43"/>
    <mergeCell ref="A44:A46"/>
    <mergeCell ref="A47:A48"/>
    <mergeCell ref="A50:A55"/>
    <mergeCell ref="A56:A57"/>
    <mergeCell ref="A58:A60"/>
    <mergeCell ref="A61:A63"/>
    <mergeCell ref="A64:A66"/>
    <mergeCell ref="A67:A69"/>
    <mergeCell ref="A70:A74"/>
    <mergeCell ref="A75:A77"/>
    <mergeCell ref="A78:A79"/>
    <mergeCell ref="A80:A81"/>
    <mergeCell ref="A84:A85"/>
    <mergeCell ref="A87:A89"/>
    <mergeCell ref="A90:A92"/>
    <mergeCell ref="A95:A97"/>
    <mergeCell ref="A99:A101"/>
    <mergeCell ref="A102:A103"/>
    <mergeCell ref="A112:A113"/>
    <mergeCell ref="A116:A117"/>
    <mergeCell ref="A118:A119"/>
    <mergeCell ref="A120:A1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79"/>
  </cols>
  <sheetData>
    <row r="1" customFormat="false" ht="12.8" hidden="false" customHeight="false" outlineLevel="0" collapsed="false">
      <c r="A1" s="8" t="s">
        <v>5</v>
      </c>
      <c r="B1" s="20" t="s">
        <v>59</v>
      </c>
    </row>
    <row r="2" customFormat="false" ht="12.8" hidden="false" customHeight="false" outlineLevel="0" collapsed="false">
      <c r="D2" s="6" t="s">
        <v>1</v>
      </c>
      <c r="E2" s="6" t="s">
        <v>55</v>
      </c>
      <c r="F2" s="6" t="s">
        <v>60</v>
      </c>
    </row>
    <row r="3" customFormat="false" ht="15.65" hidden="false" customHeight="false" outlineLevel="0" collapsed="false">
      <c r="A3" s="10" t="s">
        <v>1</v>
      </c>
      <c r="B3" s="11" t="s">
        <v>56</v>
      </c>
      <c r="D3" s="21" t="n">
        <v>45523</v>
      </c>
      <c r="E3" s="13" t="n">
        <v>-1</v>
      </c>
      <c r="F3" s="0" t="n">
        <f aca="false">LOG10(ABS(E3)+1)</f>
        <v>0.301029995663981</v>
      </c>
    </row>
    <row r="4" customFormat="false" ht="12.8" hidden="false" customHeight="false" outlineLevel="0" collapsed="false">
      <c r="A4" s="21" t="n">
        <v>45523</v>
      </c>
      <c r="B4" s="13" t="n">
        <v>-1</v>
      </c>
      <c r="D4" s="22" t="n">
        <v>45524</v>
      </c>
      <c r="E4" s="15" t="n">
        <v>-4.5</v>
      </c>
      <c r="F4" s="0" t="n">
        <f aca="false">LOG10(ABS(E4)+1)</f>
        <v>0.740362689494244</v>
      </c>
    </row>
    <row r="5" customFormat="false" ht="12.8" hidden="false" customHeight="false" outlineLevel="0" collapsed="false">
      <c r="A5" s="22" t="n">
        <v>45524</v>
      </c>
      <c r="B5" s="15" t="n">
        <v>-4.5</v>
      </c>
      <c r="D5" s="22" t="n">
        <v>45525</v>
      </c>
      <c r="E5" s="15" t="n">
        <v>-7</v>
      </c>
      <c r="F5" s="0" t="n">
        <f aca="false">LOG10(ABS(E5)+1)</f>
        <v>0.903089986991944</v>
      </c>
    </row>
    <row r="6" customFormat="false" ht="12.8" hidden="false" customHeight="false" outlineLevel="0" collapsed="false">
      <c r="A6" s="22" t="n">
        <v>45525</v>
      </c>
      <c r="B6" s="15" t="n">
        <v>-7</v>
      </c>
      <c r="D6" s="22" t="n">
        <v>45526</v>
      </c>
      <c r="E6" s="15" t="n">
        <v>-19.9</v>
      </c>
      <c r="F6" s="0" t="n">
        <f aca="false">LOG10(ABS(E6)+1)</f>
        <v>1.32014628611105</v>
      </c>
    </row>
    <row r="7" customFormat="false" ht="12.8" hidden="false" customHeight="false" outlineLevel="0" collapsed="false">
      <c r="A7" s="22" t="n">
        <v>45526</v>
      </c>
      <c r="B7" s="15" t="n">
        <v>-19.9</v>
      </c>
      <c r="D7" s="22" t="n">
        <v>45527</v>
      </c>
      <c r="E7" s="15" t="n">
        <v>0</v>
      </c>
      <c r="F7" s="0" t="n">
        <f aca="false">LOG10(ABS(E7)+1)</f>
        <v>0</v>
      </c>
    </row>
    <row r="8" customFormat="false" ht="12.8" hidden="false" customHeight="false" outlineLevel="0" collapsed="false">
      <c r="A8" s="22" t="n">
        <v>45527</v>
      </c>
      <c r="B8" s="15" t="n">
        <v>0</v>
      </c>
      <c r="D8" s="22" t="n">
        <v>45528</v>
      </c>
      <c r="E8" s="15" t="n">
        <v>-16</v>
      </c>
      <c r="F8" s="0" t="n">
        <f aca="false">LOG10(ABS(E8)+1)</f>
        <v>1.23044892137827</v>
      </c>
    </row>
    <row r="9" customFormat="false" ht="12.8" hidden="false" customHeight="false" outlineLevel="0" collapsed="false">
      <c r="A9" s="22" t="n">
        <v>45528</v>
      </c>
      <c r="B9" s="15" t="n">
        <v>-16</v>
      </c>
      <c r="D9" s="22" t="n">
        <v>45529</v>
      </c>
      <c r="E9" s="15" t="n">
        <v>-11.9</v>
      </c>
      <c r="F9" s="0" t="n">
        <f aca="false">LOG10(ABS(E9)+1)</f>
        <v>1.11058971029925</v>
      </c>
    </row>
    <row r="10" customFormat="false" ht="12.8" hidden="false" customHeight="false" outlineLevel="0" collapsed="false">
      <c r="A10" s="22" t="n">
        <v>45529</v>
      </c>
      <c r="B10" s="15" t="n">
        <v>-11.9</v>
      </c>
      <c r="D10" s="22" t="n">
        <v>45530</v>
      </c>
      <c r="E10" s="15" t="n">
        <v>-8</v>
      </c>
      <c r="F10" s="0" t="n">
        <f aca="false">LOG10(ABS(E10)+1)</f>
        <v>0.954242509439325</v>
      </c>
    </row>
    <row r="11" customFormat="false" ht="12.8" hidden="false" customHeight="false" outlineLevel="0" collapsed="false">
      <c r="A11" s="22" t="n">
        <v>45530</v>
      </c>
      <c r="B11" s="15" t="n">
        <v>-8</v>
      </c>
      <c r="D11" s="22" t="n">
        <v>45531</v>
      </c>
      <c r="E11" s="15" t="n">
        <v>-3.8</v>
      </c>
      <c r="F11" s="0" t="n">
        <f aca="false">LOG10(ABS(E11)+1)</f>
        <v>0.681241237375587</v>
      </c>
    </row>
    <row r="12" customFormat="false" ht="12.8" hidden="false" customHeight="false" outlineLevel="0" collapsed="false">
      <c r="A12" s="22" t="n">
        <v>45531</v>
      </c>
      <c r="B12" s="15" t="n">
        <v>-3.8</v>
      </c>
      <c r="D12" s="22" t="n">
        <v>45532</v>
      </c>
      <c r="E12" s="15" t="n">
        <v>-13.5</v>
      </c>
      <c r="F12" s="0" t="n">
        <f aca="false">LOG10(ABS(E12)+1)</f>
        <v>1.16136800223497</v>
      </c>
    </row>
    <row r="13" customFormat="false" ht="12.8" hidden="false" customHeight="false" outlineLevel="0" collapsed="false">
      <c r="A13" s="22" t="n">
        <v>45532</v>
      </c>
      <c r="B13" s="15" t="n">
        <v>-13.5</v>
      </c>
      <c r="D13" s="22" t="n">
        <v>45534</v>
      </c>
      <c r="E13" s="15" t="n">
        <v>-15</v>
      </c>
      <c r="F13" s="0" t="n">
        <f aca="false">LOG10(ABS(E13)+1)</f>
        <v>1.20411998265592</v>
      </c>
    </row>
    <row r="14" customFormat="false" ht="12.8" hidden="false" customHeight="false" outlineLevel="0" collapsed="false">
      <c r="A14" s="22" t="n">
        <v>45534</v>
      </c>
      <c r="B14" s="15" t="n">
        <v>-15</v>
      </c>
      <c r="D14" s="22" t="n">
        <v>45535</v>
      </c>
      <c r="E14" s="15" t="n">
        <v>-6</v>
      </c>
      <c r="F14" s="0" t="n">
        <f aca="false">LOG10(ABS(E14)+1)</f>
        <v>0.845098040014257</v>
      </c>
    </row>
    <row r="15" customFormat="false" ht="12.8" hidden="false" customHeight="false" outlineLevel="0" collapsed="false">
      <c r="A15" s="22" t="n">
        <v>45535</v>
      </c>
      <c r="B15" s="15" t="n">
        <v>-6</v>
      </c>
      <c r="D15" s="22" t="n">
        <v>45536</v>
      </c>
      <c r="E15" s="15" t="n">
        <v>-56.4</v>
      </c>
      <c r="F15" s="0" t="n">
        <f aca="false">LOG10(ABS(E15)+1)</f>
        <v>1.75891189239797</v>
      </c>
    </row>
    <row r="16" customFormat="false" ht="12.8" hidden="false" customHeight="false" outlineLevel="0" collapsed="false">
      <c r="A16" s="22" t="n">
        <v>45536</v>
      </c>
      <c r="B16" s="15" t="n">
        <v>-56.4</v>
      </c>
      <c r="D16" s="22" t="n">
        <v>45537</v>
      </c>
      <c r="E16" s="15" t="n">
        <v>-17.6</v>
      </c>
      <c r="F16" s="0" t="n">
        <f aca="false">LOG10(ABS(E16)+1)</f>
        <v>1.26951294421792</v>
      </c>
    </row>
    <row r="17" customFormat="false" ht="12.8" hidden="false" customHeight="false" outlineLevel="0" collapsed="false">
      <c r="A17" s="22" t="n">
        <v>45537</v>
      </c>
      <c r="B17" s="15" t="n">
        <v>-17.6</v>
      </c>
      <c r="D17" s="22" t="n">
        <v>45538</v>
      </c>
      <c r="E17" s="15" t="n">
        <v>-22</v>
      </c>
      <c r="F17" s="0" t="n">
        <f aca="false">LOG10(ABS(E17)+1)</f>
        <v>1.36172783601759</v>
      </c>
    </row>
    <row r="18" customFormat="false" ht="12.8" hidden="false" customHeight="false" outlineLevel="0" collapsed="false">
      <c r="A18" s="22" t="n">
        <v>45538</v>
      </c>
      <c r="B18" s="15" t="n">
        <v>-22</v>
      </c>
      <c r="D18" s="22" t="n">
        <v>45539</v>
      </c>
      <c r="E18" s="15" t="n">
        <v>-33</v>
      </c>
      <c r="F18" s="0" t="n">
        <f aca="false">LOG10(ABS(E18)+1)</f>
        <v>1.53147891704226</v>
      </c>
    </row>
    <row r="19" customFormat="false" ht="12.8" hidden="false" customHeight="false" outlineLevel="0" collapsed="false">
      <c r="A19" s="22" t="n">
        <v>45539</v>
      </c>
      <c r="B19" s="15" t="n">
        <v>-33</v>
      </c>
      <c r="D19" s="22" t="n">
        <v>45540</v>
      </c>
      <c r="E19" s="15" t="n">
        <v>-32.5</v>
      </c>
      <c r="F19" s="0" t="n">
        <f aca="false">LOG10(ABS(E19)+1)</f>
        <v>1.52504480703685</v>
      </c>
    </row>
    <row r="20" customFormat="false" ht="12.8" hidden="false" customHeight="false" outlineLevel="0" collapsed="false">
      <c r="A20" s="22" t="n">
        <v>45540</v>
      </c>
      <c r="B20" s="15" t="n">
        <v>-32.5</v>
      </c>
      <c r="D20" s="22" t="n">
        <v>45541</v>
      </c>
      <c r="E20" s="15" t="n">
        <v>-10</v>
      </c>
      <c r="F20" s="0" t="n">
        <f aca="false">LOG10(ABS(E20)+1)</f>
        <v>1.04139268515823</v>
      </c>
    </row>
    <row r="21" customFormat="false" ht="12.8" hidden="false" customHeight="false" outlineLevel="0" collapsed="false">
      <c r="A21" s="22" t="n">
        <v>45541</v>
      </c>
      <c r="B21" s="15" t="n">
        <v>-10</v>
      </c>
      <c r="D21" s="22" t="n">
        <v>45542</v>
      </c>
      <c r="E21" s="15" t="n">
        <v>-6</v>
      </c>
      <c r="F21" s="0" t="n">
        <f aca="false">LOG10(ABS(E21)+1)</f>
        <v>0.845098040014257</v>
      </c>
    </row>
    <row r="22" customFormat="false" ht="12.8" hidden="false" customHeight="false" outlineLevel="0" collapsed="false">
      <c r="A22" s="22" t="n">
        <v>45542</v>
      </c>
      <c r="B22" s="15" t="n">
        <v>-6</v>
      </c>
      <c r="D22" s="22" t="n">
        <v>45543</v>
      </c>
      <c r="E22" s="15" t="n">
        <v>-8</v>
      </c>
      <c r="F22" s="0" t="n">
        <f aca="false">LOG10(ABS(E22)+1)</f>
        <v>0.954242509439325</v>
      </c>
    </row>
    <row r="23" customFormat="false" ht="12.8" hidden="false" customHeight="false" outlineLevel="0" collapsed="false">
      <c r="A23" s="22" t="n">
        <v>45543</v>
      </c>
      <c r="B23" s="15" t="n">
        <v>-8</v>
      </c>
      <c r="D23" s="22" t="n">
        <v>45544</v>
      </c>
      <c r="E23" s="15" t="n">
        <v>-11</v>
      </c>
      <c r="F23" s="0" t="n">
        <f aca="false">LOG10(ABS(E23)+1)</f>
        <v>1.07918124604762</v>
      </c>
    </row>
    <row r="24" customFormat="false" ht="12.8" hidden="false" customHeight="false" outlineLevel="0" collapsed="false">
      <c r="A24" s="22" t="n">
        <v>45544</v>
      </c>
      <c r="B24" s="15" t="n">
        <v>-11</v>
      </c>
      <c r="D24" s="22" t="n">
        <v>45545</v>
      </c>
      <c r="E24" s="15" t="n">
        <v>-20</v>
      </c>
      <c r="F24" s="0" t="n">
        <f aca="false">LOG10(ABS(E24)+1)</f>
        <v>1.32221929473392</v>
      </c>
    </row>
    <row r="25" customFormat="false" ht="12.8" hidden="false" customHeight="false" outlineLevel="0" collapsed="false">
      <c r="A25" s="22" t="n">
        <v>45545</v>
      </c>
      <c r="B25" s="15" t="n">
        <v>-20</v>
      </c>
      <c r="D25" s="22" t="n">
        <v>45546</v>
      </c>
      <c r="E25" s="15" t="n">
        <v>-24</v>
      </c>
      <c r="F25" s="0" t="n">
        <f aca="false">LOG10(ABS(E25)+1)</f>
        <v>1.39794000867204</v>
      </c>
    </row>
    <row r="26" customFormat="false" ht="12.8" hidden="false" customHeight="false" outlineLevel="0" collapsed="false">
      <c r="A26" s="22" t="n">
        <v>45546</v>
      </c>
      <c r="B26" s="15" t="n">
        <v>-24</v>
      </c>
      <c r="D26" s="22" t="n">
        <v>45547</v>
      </c>
      <c r="E26" s="15" t="n">
        <v>-15</v>
      </c>
      <c r="F26" s="0" t="n">
        <f aca="false">LOG10(ABS(E26)+1)</f>
        <v>1.20411998265592</v>
      </c>
    </row>
    <row r="27" customFormat="false" ht="12.8" hidden="false" customHeight="false" outlineLevel="0" collapsed="false">
      <c r="A27" s="22" t="n">
        <v>45547</v>
      </c>
      <c r="B27" s="15" t="n">
        <v>-15</v>
      </c>
      <c r="D27" s="22" t="n">
        <v>45548</v>
      </c>
      <c r="E27" s="15" t="n">
        <v>-24</v>
      </c>
      <c r="F27" s="0" t="n">
        <f aca="false">LOG10(ABS(E27)+1)</f>
        <v>1.39794000867204</v>
      </c>
    </row>
    <row r="28" customFormat="false" ht="12.8" hidden="false" customHeight="false" outlineLevel="0" collapsed="false">
      <c r="A28" s="22" t="n">
        <v>45548</v>
      </c>
      <c r="B28" s="15" t="n">
        <v>-24</v>
      </c>
      <c r="D28" s="22" t="n">
        <v>45549</v>
      </c>
      <c r="E28" s="15" t="n">
        <v>-3</v>
      </c>
      <c r="F28" s="0" t="n">
        <f aca="false">LOG10(ABS(E28)+1)</f>
        <v>0.602059991327962</v>
      </c>
    </row>
    <row r="29" customFormat="false" ht="12.8" hidden="false" customHeight="false" outlineLevel="0" collapsed="false">
      <c r="A29" s="22" t="n">
        <v>45549</v>
      </c>
      <c r="B29" s="15" t="n">
        <v>-3</v>
      </c>
      <c r="D29" s="22" t="n">
        <v>45550</v>
      </c>
      <c r="E29" s="15" t="n">
        <v>-10</v>
      </c>
      <c r="F29" s="0" t="n">
        <f aca="false">LOG10(ABS(E29)+1)</f>
        <v>1.04139268515823</v>
      </c>
    </row>
    <row r="30" customFormat="false" ht="12.8" hidden="false" customHeight="false" outlineLevel="0" collapsed="false">
      <c r="A30" s="22" t="n">
        <v>45550</v>
      </c>
      <c r="B30" s="15" t="n">
        <v>-10</v>
      </c>
      <c r="D30" s="22" t="n">
        <v>45551</v>
      </c>
      <c r="E30" s="15" t="n">
        <v>0</v>
      </c>
      <c r="F30" s="0" t="n">
        <f aca="false">LOG10(ABS(E30)+1)</f>
        <v>0</v>
      </c>
    </row>
    <row r="31" customFormat="false" ht="12.8" hidden="false" customHeight="false" outlineLevel="0" collapsed="false">
      <c r="A31" s="22" t="n">
        <v>45551</v>
      </c>
      <c r="B31" s="15" t="n">
        <v>0</v>
      </c>
      <c r="D31" s="22" t="n">
        <v>45553</v>
      </c>
      <c r="E31" s="15" t="n">
        <v>-13.5</v>
      </c>
      <c r="F31" s="0" t="n">
        <f aca="false">LOG10(ABS(E31)+1)</f>
        <v>1.16136800223497</v>
      </c>
    </row>
    <row r="32" customFormat="false" ht="12.8" hidden="false" customHeight="false" outlineLevel="0" collapsed="false">
      <c r="A32" s="22" t="n">
        <v>45553</v>
      </c>
      <c r="B32" s="15" t="n">
        <v>-13.5</v>
      </c>
      <c r="D32" s="22" t="n">
        <v>45554</v>
      </c>
      <c r="E32" s="15" t="n">
        <v>-5</v>
      </c>
      <c r="F32" s="0" t="n">
        <f aca="false">LOG10(ABS(E32)+1)</f>
        <v>0.778151250383644</v>
      </c>
    </row>
    <row r="33" customFormat="false" ht="12.8" hidden="false" customHeight="false" outlineLevel="0" collapsed="false">
      <c r="A33" s="22" t="n">
        <v>45554</v>
      </c>
      <c r="B33" s="15" t="n">
        <v>-5</v>
      </c>
      <c r="D33" s="22" t="n">
        <v>45555</v>
      </c>
      <c r="E33" s="15" t="n">
        <v>-15</v>
      </c>
      <c r="F33" s="0" t="n">
        <f aca="false">LOG10(ABS(E33)+1)</f>
        <v>1.20411998265592</v>
      </c>
    </row>
    <row r="34" customFormat="false" ht="12.8" hidden="false" customHeight="false" outlineLevel="0" collapsed="false">
      <c r="A34" s="22" t="n">
        <v>45555</v>
      </c>
      <c r="B34" s="15" t="n">
        <v>-15</v>
      </c>
      <c r="D34" s="22" t="n">
        <v>45556</v>
      </c>
      <c r="E34" s="15" t="n">
        <v>-36</v>
      </c>
      <c r="F34" s="0" t="n">
        <f aca="false">LOG10(ABS(E34)+1)</f>
        <v>1.568201724067</v>
      </c>
    </row>
    <row r="35" customFormat="false" ht="12.8" hidden="false" customHeight="false" outlineLevel="0" collapsed="false">
      <c r="A35" s="22" t="n">
        <v>45556</v>
      </c>
      <c r="B35" s="15" t="n">
        <v>-36</v>
      </c>
      <c r="D35" s="22" t="n">
        <v>45557</v>
      </c>
      <c r="E35" s="15" t="n">
        <v>-39</v>
      </c>
      <c r="F35" s="0" t="n">
        <f aca="false">LOG10(ABS(E35)+1)</f>
        <v>1.60205999132796</v>
      </c>
    </row>
    <row r="36" customFormat="false" ht="12.8" hidden="false" customHeight="false" outlineLevel="0" collapsed="false">
      <c r="A36" s="22" t="n">
        <v>45557</v>
      </c>
      <c r="B36" s="15" t="n">
        <v>-39</v>
      </c>
      <c r="D36" s="22" t="n">
        <v>45558</v>
      </c>
      <c r="E36" s="15" t="n">
        <v>-20</v>
      </c>
      <c r="F36" s="0" t="n">
        <f aca="false">LOG10(ABS(E36)+1)</f>
        <v>1.32221929473392</v>
      </c>
    </row>
    <row r="37" customFormat="false" ht="12.8" hidden="false" customHeight="false" outlineLevel="0" collapsed="false">
      <c r="A37" s="22" t="n">
        <v>45558</v>
      </c>
      <c r="B37" s="15" t="n">
        <v>-20</v>
      </c>
      <c r="D37" s="22" t="n">
        <v>45559</v>
      </c>
      <c r="E37" s="15" t="n">
        <v>-25.5</v>
      </c>
      <c r="F37" s="0" t="n">
        <f aca="false">LOG10(ABS(E37)+1)</f>
        <v>1.42324587393681</v>
      </c>
    </row>
    <row r="38" customFormat="false" ht="12.8" hidden="false" customHeight="false" outlineLevel="0" collapsed="false">
      <c r="A38" s="22" t="n">
        <v>45559</v>
      </c>
      <c r="B38" s="15" t="n">
        <v>-25.5</v>
      </c>
      <c r="D38" s="22" t="n">
        <v>45561</v>
      </c>
      <c r="E38" s="15" t="n">
        <v>-60</v>
      </c>
      <c r="F38" s="0" t="n">
        <f aca="false">LOG10(ABS(E38)+1)</f>
        <v>1.78532983501077</v>
      </c>
    </row>
    <row r="39" customFormat="false" ht="12.8" hidden="false" customHeight="false" outlineLevel="0" collapsed="false">
      <c r="A39" s="22" t="n">
        <v>45561</v>
      </c>
      <c r="B39" s="15" t="n">
        <v>-60</v>
      </c>
      <c r="D39" s="22" t="n">
        <v>45562</v>
      </c>
      <c r="E39" s="15" t="n">
        <v>-28</v>
      </c>
      <c r="F39" s="0" t="n">
        <f aca="false">LOG10(ABS(E39)+1)</f>
        <v>1.46239799789896</v>
      </c>
    </row>
    <row r="40" customFormat="false" ht="12.8" hidden="false" customHeight="false" outlineLevel="0" collapsed="false">
      <c r="A40" s="22" t="n">
        <v>45562</v>
      </c>
      <c r="B40" s="15" t="n">
        <v>-28</v>
      </c>
      <c r="D40" s="22" t="n">
        <v>45563</v>
      </c>
      <c r="E40" s="15" t="n">
        <v>0</v>
      </c>
      <c r="F40" s="0" t="n">
        <f aca="false">LOG10(ABS(E40)+1)</f>
        <v>0</v>
      </c>
    </row>
    <row r="41" customFormat="false" ht="12.8" hidden="false" customHeight="false" outlineLevel="0" collapsed="false">
      <c r="A41" s="22" t="n">
        <v>45563</v>
      </c>
      <c r="B41" s="15" t="n">
        <v>0</v>
      </c>
      <c r="D41" s="22" t="n">
        <v>45564</v>
      </c>
      <c r="E41" s="15" t="n">
        <v>0</v>
      </c>
      <c r="F41" s="0" t="n">
        <f aca="false">LOG10(ABS(E41)+1)</f>
        <v>0</v>
      </c>
    </row>
    <row r="42" customFormat="false" ht="12.8" hidden="false" customHeight="false" outlineLevel="0" collapsed="false">
      <c r="A42" s="22" t="n">
        <v>45564</v>
      </c>
      <c r="B42" s="15" t="n">
        <v>0</v>
      </c>
      <c r="D42" s="22" t="n">
        <v>45565</v>
      </c>
      <c r="E42" s="15" t="n">
        <v>0</v>
      </c>
      <c r="F42" s="0" t="n">
        <f aca="false">LOG10(ABS(E42)+1)</f>
        <v>0</v>
      </c>
    </row>
    <row r="43" customFormat="false" ht="12.8" hidden="false" customHeight="false" outlineLevel="0" collapsed="false">
      <c r="A43" s="22" t="n">
        <v>45565</v>
      </c>
      <c r="B43" s="15" t="n">
        <v>0</v>
      </c>
      <c r="D43" s="22" t="n">
        <v>45566</v>
      </c>
      <c r="E43" s="15" t="n">
        <v>0</v>
      </c>
      <c r="F43" s="0" t="n">
        <f aca="false">LOG10(ABS(E43)+1)</f>
        <v>0</v>
      </c>
    </row>
    <row r="44" customFormat="false" ht="12.8" hidden="false" customHeight="false" outlineLevel="0" collapsed="false">
      <c r="A44" s="22" t="n">
        <v>45566</v>
      </c>
      <c r="B44" s="15" t="n">
        <v>0</v>
      </c>
      <c r="D44" s="22" t="n">
        <v>45567</v>
      </c>
      <c r="E44" s="15" t="n">
        <v>0</v>
      </c>
      <c r="F44" s="0" t="n">
        <f aca="false">LOG10(ABS(E44)+1)</f>
        <v>0</v>
      </c>
    </row>
    <row r="45" customFormat="false" ht="12.8" hidden="false" customHeight="false" outlineLevel="0" collapsed="false">
      <c r="A45" s="22" t="n">
        <v>45567</v>
      </c>
      <c r="B45" s="15" t="n">
        <v>0</v>
      </c>
      <c r="D45" s="22" t="n">
        <v>45568</v>
      </c>
      <c r="E45" s="15" t="n">
        <v>0</v>
      </c>
      <c r="F45" s="0" t="n">
        <f aca="false">LOG10(ABS(E45)+1)</f>
        <v>0</v>
      </c>
    </row>
    <row r="46" customFormat="false" ht="12.8" hidden="false" customHeight="false" outlineLevel="0" collapsed="false">
      <c r="A46" s="22" t="n">
        <v>45568</v>
      </c>
      <c r="B46" s="15" t="n">
        <v>0</v>
      </c>
      <c r="D46" s="22" t="n">
        <v>45569</v>
      </c>
      <c r="E46" s="15" t="n">
        <v>0</v>
      </c>
      <c r="F46" s="0" t="n">
        <f aca="false">LOG10(ABS(E46)+1)</f>
        <v>0</v>
      </c>
    </row>
    <row r="47" customFormat="false" ht="12.8" hidden="false" customHeight="false" outlineLevel="0" collapsed="false">
      <c r="A47" s="22" t="n">
        <v>45569</v>
      </c>
      <c r="B47" s="15" t="n">
        <v>0</v>
      </c>
      <c r="D47" s="22" t="n">
        <v>45570</v>
      </c>
      <c r="E47" s="15" t="n">
        <v>-1.9</v>
      </c>
      <c r="F47" s="0" t="n">
        <f aca="false">LOG10(ABS(E47)+1)</f>
        <v>0.462397997898956</v>
      </c>
    </row>
    <row r="48" customFormat="false" ht="12.8" hidden="false" customHeight="false" outlineLevel="0" collapsed="false">
      <c r="A48" s="22" t="n">
        <v>45570</v>
      </c>
      <c r="B48" s="15" t="n">
        <v>-1.9</v>
      </c>
      <c r="D48" s="22" t="n">
        <v>45571</v>
      </c>
      <c r="E48" s="15" t="n">
        <v>-46</v>
      </c>
      <c r="F48" s="0" t="n">
        <f aca="false">LOG10(ABS(E48)+1)</f>
        <v>1.67209785793572</v>
      </c>
    </row>
    <row r="49" customFormat="false" ht="12.8" hidden="false" customHeight="false" outlineLevel="0" collapsed="false">
      <c r="A49" s="22" t="n">
        <v>45571</v>
      </c>
      <c r="B49" s="15" t="n">
        <v>-46</v>
      </c>
      <c r="D49" s="22" t="n">
        <v>45572</v>
      </c>
      <c r="E49" s="15" t="n">
        <v>-7.8</v>
      </c>
      <c r="F49" s="0" t="n">
        <f aca="false">LOG10(ABS(E49)+1)</f>
        <v>0.944482672150169</v>
      </c>
    </row>
    <row r="50" customFormat="false" ht="12.8" hidden="false" customHeight="false" outlineLevel="0" collapsed="false">
      <c r="A50" s="22" t="n">
        <v>45572</v>
      </c>
      <c r="B50" s="15" t="n">
        <v>-7.8</v>
      </c>
      <c r="D50" s="22" t="n">
        <v>45573</v>
      </c>
      <c r="E50" s="15" t="n">
        <v>-6</v>
      </c>
      <c r="F50" s="0" t="n">
        <f aca="false">LOG10(ABS(E50)+1)</f>
        <v>0.845098040014257</v>
      </c>
    </row>
    <row r="51" customFormat="false" ht="12.8" hidden="false" customHeight="false" outlineLevel="0" collapsed="false">
      <c r="A51" s="22" t="n">
        <v>45573</v>
      </c>
      <c r="B51" s="15" t="n">
        <v>-6</v>
      </c>
      <c r="D51" s="22" t="n">
        <v>45574</v>
      </c>
      <c r="E51" s="15" t="n">
        <v>-36</v>
      </c>
      <c r="F51" s="0" t="n">
        <f aca="false">LOG10(ABS(E51)+1)</f>
        <v>1.568201724067</v>
      </c>
    </row>
    <row r="52" customFormat="false" ht="12.8" hidden="false" customHeight="false" outlineLevel="0" collapsed="false">
      <c r="A52" s="22" t="n">
        <v>45574</v>
      </c>
      <c r="B52" s="15" t="n">
        <v>-36</v>
      </c>
    </row>
    <row r="53" customFormat="false" ht="12.8" hidden="false" customHeight="false" outlineLevel="0" collapsed="false">
      <c r="A53" s="22" t="n">
        <v>45575</v>
      </c>
      <c r="B53" s="15" t="n">
        <v>-439.76</v>
      </c>
    </row>
    <row r="54" customFormat="false" ht="12.8" hidden="false" customHeight="false" outlineLevel="0" collapsed="false">
      <c r="A54" s="23" t="s">
        <v>54</v>
      </c>
      <c r="B54" s="24"/>
    </row>
    <row r="55" customFormat="false" ht="12.8" hidden="false" customHeight="false" outlineLevel="0" collapsed="false">
      <c r="A55" s="22" t="s">
        <v>58</v>
      </c>
      <c r="B55" s="16" t="n">
        <v>-2488.44</v>
      </c>
    </row>
    <row r="56" customFormat="false" ht="12.8" hidden="false" customHeight="false" outlineLevel="0" collapsed="false">
      <c r="A56" s="25" t="s">
        <v>57</v>
      </c>
      <c r="B56" s="18" t="n">
        <v>-3667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2024-10-24T14:42:38Z</dcterms:created>
  <dc:creator/>
  <dc:description/>
  <dc:language>en-US</dc:language>
  <cp:lastModifiedBy/>
  <dcterms:modified xsi:type="dcterms:W3CDTF">2024-10-26T15:01:18Z</dcterms:modified>
  <cp:revision>38</cp:revision>
  <dc:subject/>
  <dc:title/>
</cp:coreProperties>
</file>