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3525459_ad_unsw_edu_au/Documents/HIV_Research/paper_manuscripts/SL8_Evolution_FTY_Study_2020/Reactivation_rate_Analysis_Mykola/Final_analysis_220706/"/>
    </mc:Choice>
  </mc:AlternateContent>
  <xr:revisionPtr revIDLastSave="6" documentId="13_ncr:1_{850F0655-62D0-4C2E-B9A0-46298817A1BA}" xr6:coauthVersionLast="47" xr6:coauthVersionMax="47" xr10:uidLastSave="{A56EE207-A6D0-9644-BEEB-C68E07220C79}"/>
  <bookViews>
    <workbookView xWindow="3460" yWindow="4280" windowWidth="30260" windowHeight="18760" xr2:uid="{4CAB2245-F8F5-4BEB-B16B-D59374F878C8}"/>
  </bookViews>
  <sheets>
    <sheet name="1st ATI" sheetId="2" r:id="rId1"/>
    <sheet name="2nd ATI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  <c r="B3" i="1"/>
  <c r="C13" i="1"/>
  <c r="C3" i="1"/>
</calcChain>
</file>

<file path=xl/sharedStrings.xml><?xml version="1.0" encoding="utf-8"?>
<sst xmlns="http://schemas.openxmlformats.org/spreadsheetml/2006/main" count="40" uniqueCount="20">
  <si>
    <t>ID</t>
  </si>
  <si>
    <t>1_RMf16_Tr_A</t>
  </si>
  <si>
    <t>2_RRf12_Tr_A</t>
  </si>
  <si>
    <t>3_RUh14_Tr_A</t>
  </si>
  <si>
    <t>4_RYm15_Tr_A</t>
  </si>
  <si>
    <t>5_13D064_Tr_B</t>
  </si>
  <si>
    <t>6_14_10_Tr_B</t>
  </si>
  <si>
    <t>7_RFb16_Tr_B</t>
  </si>
  <si>
    <t>8_RLm14_Con_A</t>
  </si>
  <si>
    <t>9_RNd15_Con_A</t>
  </si>
  <si>
    <t>10_RYk16_Con_A</t>
  </si>
  <si>
    <t>11_14C207_Con_B</t>
  </si>
  <si>
    <t>12_9_047_Con_B</t>
  </si>
  <si>
    <t>13_REe16_Con_B</t>
  </si>
  <si>
    <t>14_RJy13_Con_B</t>
  </si>
  <si>
    <t>Event type</t>
  </si>
  <si>
    <t>Event day</t>
  </si>
  <si>
    <t>Relative event day</t>
  </si>
  <si>
    <t>End of follow up</t>
  </si>
  <si>
    <t>Start of follow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</si>
</sst>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523875</xdr:colOff>
      <xdr:row>16</xdr:row>
      <xdr:rowOff>123824</xdr:rowOff>
    </xdr:from>
    <xdr:ext cx="2266950" cy="92392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5FAD63E-1DBF-8964-88A7-E1AEF48CE606}"/>
            </a:ext>
          </a:extLst>
        </xdr:cNvPr>
        <xdr:cNvSpPr txBox="1"/>
      </xdr:nvSpPr>
      <xdr:spPr>
        <a:xfrm>
          <a:off x="3095625" y="3171824"/>
          <a:ext cx="2266950" cy="92392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AU" sz="1100">
              <a:solidFill>
                <a:schemeClr val="accent1">
                  <a:lumMod val="50000"/>
                </a:schemeClr>
              </a:solidFill>
            </a:rPr>
            <a:t>Blue vertical line </a:t>
          </a:r>
          <a:r>
            <a:rPr lang="en-AU" sz="1100"/>
            <a:t>is the firs</a:t>
          </a:r>
          <a:r>
            <a:rPr lang="en-AU" sz="1100" baseline="0"/>
            <a:t> measurement above 60 c/ml.</a:t>
          </a:r>
        </a:p>
        <a:p>
          <a:r>
            <a:rPr lang="en-AU" sz="1100" baseline="0"/>
            <a:t>Needs manual check whether &gt; 1 measurements  &gt;60c/ml </a:t>
          </a:r>
          <a:endParaRPr lang="en-AU" sz="1100"/>
        </a:p>
      </xdr:txBody>
    </xdr:sp>
    <xdr:clientData/>
  </xdr:oneCellAnchor>
  <xdr:twoCellAnchor editAs="oneCell">
    <xdr:from>
      <xdr:col>7</xdr:col>
      <xdr:colOff>207645</xdr:colOff>
      <xdr:row>1</xdr:row>
      <xdr:rowOff>47625</xdr:rowOff>
    </xdr:from>
    <xdr:to>
      <xdr:col>18</xdr:col>
      <xdr:colOff>256103</xdr:colOff>
      <xdr:row>40</xdr:row>
      <xdr:rowOff>122634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16E421F-18EE-D1A2-A6C9-FB1BB8FB9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60745" y="238125"/>
          <a:ext cx="6754058" cy="75045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74611</xdr:colOff>
      <xdr:row>1</xdr:row>
      <xdr:rowOff>127001</xdr:rowOff>
    </xdr:from>
    <xdr:to>
      <xdr:col>12</xdr:col>
      <xdr:colOff>702003</xdr:colOff>
      <xdr:row>38</xdr:row>
      <xdr:rowOff>167547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1E3EB12-DD6F-D2BD-0A59-93655809C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49694" y="317501"/>
          <a:ext cx="6395309" cy="70890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731A9-FB99-4E10-B22B-71F887CA3987}">
  <sheetPr>
    <pageSetUpPr fitToPage="1"/>
  </sheetPr>
  <dimension ref="A1:F15"/>
  <sheetViews>
    <sheetView tabSelected="1" workbookViewId="0">
      <selection activeCell="A8" sqref="A8"/>
    </sheetView>
  </sheetViews>
  <sheetFormatPr baseColWidth="10" defaultColWidth="8.83203125" defaultRowHeight="15" x14ac:dyDescent="0.2"/>
  <cols>
    <col min="1" max="2" width="12.83203125" customWidth="1"/>
    <col min="3" max="3" width="7.5" customWidth="1"/>
    <col min="4" max="6" width="12.83203125" customWidth="1"/>
  </cols>
  <sheetData>
    <row r="1" spans="1:6" ht="16" x14ac:dyDescent="0.2">
      <c r="A1" s="2" t="s">
        <v>0</v>
      </c>
      <c r="B1" t="s">
        <v>16</v>
      </c>
      <c r="C1" t="s">
        <v>17</v>
      </c>
      <c r="D1" t="s">
        <v>15</v>
      </c>
      <c r="E1" t="s">
        <v>19</v>
      </c>
      <c r="F1" t="s">
        <v>18</v>
      </c>
    </row>
    <row r="2" spans="1:6" x14ac:dyDescent="0.2">
      <c r="A2" t="s">
        <v>1</v>
      </c>
      <c r="B2">
        <v>234</v>
      </c>
      <c r="C2">
        <v>14</v>
      </c>
      <c r="D2">
        <v>1</v>
      </c>
      <c r="E2">
        <v>220</v>
      </c>
      <c r="F2">
        <v>281</v>
      </c>
    </row>
    <row r="3" spans="1:6" x14ac:dyDescent="0.2">
      <c r="A3" t="s">
        <v>2</v>
      </c>
      <c r="B3">
        <v>234</v>
      </c>
      <c r="C3">
        <v>14</v>
      </c>
      <c r="D3">
        <v>1</v>
      </c>
      <c r="E3">
        <v>220</v>
      </c>
      <c r="F3">
        <v>281</v>
      </c>
    </row>
    <row r="4" spans="1:6" x14ac:dyDescent="0.2">
      <c r="A4" t="s">
        <v>3</v>
      </c>
      <c r="B4">
        <v>230</v>
      </c>
      <c r="C4">
        <v>10</v>
      </c>
      <c r="D4">
        <v>1</v>
      </c>
      <c r="E4">
        <v>220</v>
      </c>
      <c r="F4">
        <v>281</v>
      </c>
    </row>
    <row r="5" spans="1:6" x14ac:dyDescent="0.2">
      <c r="A5" t="s">
        <v>4</v>
      </c>
      <c r="B5">
        <v>245</v>
      </c>
      <c r="C5">
        <v>25</v>
      </c>
      <c r="D5">
        <v>1</v>
      </c>
      <c r="E5">
        <v>220</v>
      </c>
      <c r="F5">
        <v>281</v>
      </c>
    </row>
    <row r="6" spans="1:6" x14ac:dyDescent="0.2">
      <c r="A6" t="s">
        <v>5</v>
      </c>
      <c r="B6">
        <v>229</v>
      </c>
      <c r="C6">
        <v>10</v>
      </c>
      <c r="D6">
        <v>1</v>
      </c>
      <c r="E6">
        <v>219</v>
      </c>
      <c r="F6">
        <v>282</v>
      </c>
    </row>
    <row r="7" spans="1:6" x14ac:dyDescent="0.2">
      <c r="A7" t="s">
        <v>6</v>
      </c>
      <c r="B7">
        <v>229</v>
      </c>
      <c r="C7">
        <v>10</v>
      </c>
      <c r="D7">
        <v>1</v>
      </c>
      <c r="E7">
        <v>219</v>
      </c>
      <c r="F7">
        <v>282</v>
      </c>
    </row>
    <row r="8" spans="1:6" x14ac:dyDescent="0.2">
      <c r="A8" t="s">
        <v>7</v>
      </c>
      <c r="B8">
        <v>233</v>
      </c>
      <c r="C8">
        <v>14</v>
      </c>
      <c r="D8">
        <v>1</v>
      </c>
      <c r="E8">
        <v>219</v>
      </c>
      <c r="F8">
        <v>282</v>
      </c>
    </row>
    <row r="9" spans="1:6" x14ac:dyDescent="0.2">
      <c r="A9" t="s">
        <v>8</v>
      </c>
      <c r="B9">
        <v>234</v>
      </c>
      <c r="C9">
        <v>14</v>
      </c>
      <c r="D9">
        <v>1</v>
      </c>
      <c r="E9">
        <v>220</v>
      </c>
      <c r="F9">
        <v>281</v>
      </c>
    </row>
    <row r="10" spans="1:6" x14ac:dyDescent="0.2">
      <c r="A10" t="s">
        <v>9</v>
      </c>
      <c r="B10">
        <v>281</v>
      </c>
      <c r="C10">
        <v>61</v>
      </c>
      <c r="D10">
        <v>0</v>
      </c>
      <c r="E10">
        <v>220</v>
      </c>
      <c r="F10">
        <v>281</v>
      </c>
    </row>
    <row r="11" spans="1:6" x14ac:dyDescent="0.2">
      <c r="A11" t="s">
        <v>10</v>
      </c>
      <c r="B11">
        <v>230</v>
      </c>
      <c r="C11">
        <v>10</v>
      </c>
      <c r="D11">
        <v>1</v>
      </c>
      <c r="E11">
        <v>220</v>
      </c>
      <c r="F11">
        <v>281</v>
      </c>
    </row>
    <row r="12" spans="1:6" x14ac:dyDescent="0.2">
      <c r="A12" t="s">
        <v>11</v>
      </c>
      <c r="B12">
        <v>229</v>
      </c>
      <c r="C12">
        <v>10</v>
      </c>
      <c r="D12">
        <v>1</v>
      </c>
      <c r="E12">
        <v>219</v>
      </c>
      <c r="F12">
        <v>282</v>
      </c>
    </row>
    <row r="13" spans="1:6" x14ac:dyDescent="0.2">
      <c r="A13" t="s">
        <v>12</v>
      </c>
      <c r="B13">
        <v>229</v>
      </c>
      <c r="C13">
        <v>10</v>
      </c>
      <c r="D13">
        <v>1</v>
      </c>
      <c r="E13">
        <v>219</v>
      </c>
      <c r="F13">
        <v>282</v>
      </c>
    </row>
    <row r="14" spans="1:6" x14ac:dyDescent="0.2">
      <c r="A14" t="s">
        <v>13</v>
      </c>
      <c r="B14">
        <v>229</v>
      </c>
      <c r="C14">
        <v>10</v>
      </c>
      <c r="D14">
        <v>1</v>
      </c>
      <c r="E14">
        <v>219</v>
      </c>
      <c r="F14">
        <v>282</v>
      </c>
    </row>
    <row r="15" spans="1:6" x14ac:dyDescent="0.2">
      <c r="A15" t="s">
        <v>14</v>
      </c>
      <c r="B15">
        <v>229</v>
      </c>
      <c r="C15">
        <v>10</v>
      </c>
      <c r="D15">
        <v>1</v>
      </c>
      <c r="E15">
        <v>219</v>
      </c>
      <c r="F15">
        <v>282</v>
      </c>
    </row>
  </sheetData>
  <sheetProtection sheet="1" objects="1" scenarios="1"/>
  <pageMargins left="0.7" right="0.7" top="0.75" bottom="0.75" header="0.3" footer="0.3"/>
  <pageSetup paperSize="9" scale="66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2A14-A2E8-4918-AEF2-18B08640646A}">
  <sheetPr>
    <pageSetUpPr fitToPage="1"/>
  </sheetPr>
  <dimension ref="A1:F15"/>
  <sheetViews>
    <sheetView zoomScale="110" zoomScaleNormal="110" workbookViewId="0">
      <selection activeCell="E21" sqref="E21"/>
    </sheetView>
  </sheetViews>
  <sheetFormatPr baseColWidth="10" defaultColWidth="8.83203125" defaultRowHeight="15" x14ac:dyDescent="0.2"/>
  <cols>
    <col min="1" max="15" width="17.33203125" customWidth="1"/>
  </cols>
  <sheetData>
    <row r="1" spans="1:6" ht="16" x14ac:dyDescent="0.2">
      <c r="A1" s="2" t="s">
        <v>0</v>
      </c>
      <c r="B1" t="s">
        <v>16</v>
      </c>
      <c r="C1" t="s">
        <v>17</v>
      </c>
      <c r="D1" t="s">
        <v>15</v>
      </c>
      <c r="E1" t="s">
        <v>19</v>
      </c>
      <c r="F1" t="s">
        <v>18</v>
      </c>
    </row>
    <row r="2" spans="1:6" ht="16" x14ac:dyDescent="0.2">
      <c r="A2" s="2" t="s">
        <v>1</v>
      </c>
      <c r="B2">
        <v>384</v>
      </c>
      <c r="C2">
        <v>10</v>
      </c>
      <c r="D2">
        <v>1</v>
      </c>
      <c r="E2">
        <v>374</v>
      </c>
      <c r="F2">
        <v>468</v>
      </c>
    </row>
    <row r="3" spans="1:6" ht="16" x14ac:dyDescent="0.2">
      <c r="A3" s="2" t="s">
        <v>2</v>
      </c>
      <c r="B3">
        <f>F3</f>
        <v>468</v>
      </c>
      <c r="C3" s="1">
        <f>F3-E3</f>
        <v>94</v>
      </c>
      <c r="D3">
        <v>0</v>
      </c>
      <c r="E3">
        <v>374</v>
      </c>
      <c r="F3">
        <v>468</v>
      </c>
    </row>
    <row r="4" spans="1:6" ht="16" x14ac:dyDescent="0.2">
      <c r="A4" s="2" t="s">
        <v>3</v>
      </c>
      <c r="B4">
        <v>388</v>
      </c>
      <c r="C4">
        <v>14</v>
      </c>
      <c r="D4">
        <v>1</v>
      </c>
      <c r="E4">
        <v>374</v>
      </c>
      <c r="F4">
        <v>468</v>
      </c>
    </row>
    <row r="5" spans="1:6" ht="16" x14ac:dyDescent="0.2">
      <c r="A5" s="2" t="s">
        <v>4</v>
      </c>
      <c r="B5">
        <v>399</v>
      </c>
      <c r="C5">
        <v>25</v>
      </c>
      <c r="D5">
        <v>1</v>
      </c>
      <c r="E5">
        <v>374</v>
      </c>
      <c r="F5">
        <v>471</v>
      </c>
    </row>
    <row r="6" spans="1:6" ht="16" x14ac:dyDescent="0.2">
      <c r="A6" s="2" t="s">
        <v>5</v>
      </c>
      <c r="B6">
        <v>394</v>
      </c>
      <c r="C6">
        <v>19</v>
      </c>
      <c r="D6">
        <v>1</v>
      </c>
      <c r="E6">
        <v>375</v>
      </c>
      <c r="F6">
        <v>396</v>
      </c>
    </row>
    <row r="7" spans="1:6" ht="16" x14ac:dyDescent="0.2">
      <c r="A7" s="2" t="s">
        <v>6</v>
      </c>
      <c r="B7">
        <v>389</v>
      </c>
      <c r="C7">
        <v>14</v>
      </c>
      <c r="D7">
        <v>1</v>
      </c>
      <c r="E7">
        <v>375</v>
      </c>
      <c r="F7">
        <v>392</v>
      </c>
    </row>
    <row r="8" spans="1:6" ht="16" x14ac:dyDescent="0.2">
      <c r="A8" s="2" t="s">
        <v>7</v>
      </c>
      <c r="B8">
        <v>400</v>
      </c>
      <c r="C8">
        <v>25</v>
      </c>
      <c r="D8">
        <v>1</v>
      </c>
      <c r="E8">
        <v>375</v>
      </c>
      <c r="F8">
        <v>465</v>
      </c>
    </row>
    <row r="9" spans="1:6" ht="16" x14ac:dyDescent="0.2">
      <c r="A9" s="2" t="s">
        <v>8</v>
      </c>
      <c r="B9">
        <v>393</v>
      </c>
      <c r="C9">
        <v>19</v>
      </c>
      <c r="D9">
        <v>1</v>
      </c>
      <c r="E9">
        <v>374</v>
      </c>
      <c r="F9">
        <v>468</v>
      </c>
    </row>
    <row r="10" spans="1:6" ht="16" x14ac:dyDescent="0.2">
      <c r="A10" s="2" t="s">
        <v>9</v>
      </c>
      <c r="B10">
        <v>415</v>
      </c>
      <c r="C10">
        <v>41</v>
      </c>
      <c r="D10">
        <v>1</v>
      </c>
      <c r="E10">
        <v>374</v>
      </c>
      <c r="F10">
        <v>468</v>
      </c>
    </row>
    <row r="11" spans="1:6" ht="16" x14ac:dyDescent="0.2">
      <c r="A11" s="2" t="s">
        <v>10</v>
      </c>
      <c r="B11">
        <v>388</v>
      </c>
      <c r="C11">
        <v>14</v>
      </c>
      <c r="D11">
        <v>1</v>
      </c>
      <c r="E11">
        <v>374</v>
      </c>
      <c r="F11">
        <v>471</v>
      </c>
    </row>
    <row r="12" spans="1:6" ht="16" x14ac:dyDescent="0.2">
      <c r="A12" s="2" t="s">
        <v>11</v>
      </c>
      <c r="B12">
        <v>400</v>
      </c>
      <c r="C12">
        <v>25</v>
      </c>
      <c r="D12">
        <v>1</v>
      </c>
      <c r="E12">
        <v>375</v>
      </c>
      <c r="F12">
        <v>465</v>
      </c>
    </row>
    <row r="13" spans="1:6" ht="16" x14ac:dyDescent="0.2">
      <c r="A13" s="2" t="s">
        <v>12</v>
      </c>
      <c r="B13">
        <f>F13</f>
        <v>465</v>
      </c>
      <c r="C13" s="1">
        <f>F13-E13</f>
        <v>90</v>
      </c>
      <c r="D13">
        <v>0</v>
      </c>
      <c r="E13">
        <v>375</v>
      </c>
      <c r="F13">
        <v>465</v>
      </c>
    </row>
    <row r="14" spans="1:6" ht="16" x14ac:dyDescent="0.2">
      <c r="A14" s="2" t="s">
        <v>13</v>
      </c>
      <c r="B14">
        <v>400</v>
      </c>
      <c r="C14">
        <v>25</v>
      </c>
      <c r="D14">
        <v>1</v>
      </c>
      <c r="E14">
        <v>375</v>
      </c>
      <c r="F14">
        <v>403</v>
      </c>
    </row>
    <row r="15" spans="1:6" ht="16" x14ac:dyDescent="0.2">
      <c r="A15" s="2" t="s">
        <v>14</v>
      </c>
      <c r="B15">
        <v>394</v>
      </c>
      <c r="C15">
        <v>19</v>
      </c>
      <c r="D15">
        <v>1</v>
      </c>
      <c r="E15">
        <v>375</v>
      </c>
      <c r="F15">
        <v>396</v>
      </c>
    </row>
  </sheetData>
  <sheetProtection sheet="1" objects="1" scenarios="1"/>
  <pageMargins left="0.7" right="0.7" top="0.75" bottom="0.75" header="0.3" footer="0.3"/>
  <pageSetup paperSize="9" scale="54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1st ATI</vt:lpstr>
      <vt:lpstr>2nd 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Mykola Pinkevych</dc:creator>
  <cp:lastModifiedBy>Steffen Docken</cp:lastModifiedBy>
  <cp:lastPrinted>2022-07-11T01:08:25Z</cp:lastPrinted>
  <dcterms:created xsi:type="dcterms:W3CDTF">2022-06-30T02:22:10Z</dcterms:created>
  <dcterms:modified xsi:type="dcterms:W3CDTF">2023-02-03T04:03:23Z</dcterms:modified>
</cp:coreProperties>
</file>