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_Research\A0_Current\C01_Rebound control\01.2_PLOS-Revision 1\06_Data to upload\Estimations of growth rate\03_Growth rates\"/>
    </mc:Choice>
  </mc:AlternateContent>
  <xr:revisionPtr revIDLastSave="0" documentId="13_ncr:1_{7015E2E7-4D5A-402D-AC2C-51C877BD75B6}" xr6:coauthVersionLast="47" xr6:coauthVersionMax="47" xr10:uidLastSave="{00000000-0000-0000-0000-000000000000}"/>
  <bookViews>
    <workbookView xWindow="-120" yWindow="-120" windowWidth="29040" windowHeight="15720" activeTab="2" xr2:uid="{5A3963D3-8274-45B6-B905-DB172E358B55}"/>
  </bookViews>
  <sheets>
    <sheet name="Cohort 2a" sheetId="1" r:id="rId1"/>
    <sheet name="Cohort 2b" sheetId="2" r:id="rId2"/>
    <sheet name="Cohort 2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3" l="1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29" i="3" l="1"/>
  <c r="C29" i="3"/>
  <c r="F29" i="3"/>
  <c r="S29" i="3"/>
  <c r="H29" i="3"/>
  <c r="J29" i="3"/>
  <c r="I29" i="3"/>
  <c r="L29" i="3"/>
  <c r="K29" i="3"/>
  <c r="M29" i="3"/>
  <c r="E29" i="3"/>
  <c r="N29" i="3"/>
  <c r="O29" i="3"/>
  <c r="G29" i="3"/>
  <c r="P29" i="3"/>
  <c r="Q29" i="3"/>
  <c r="B29" i="3"/>
  <c r="R29" i="3"/>
  <c r="G23" i="2" l="1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G25" i="2" s="1"/>
  <c r="F15" i="2"/>
  <c r="F25" i="2" s="1"/>
  <c r="E15" i="2"/>
  <c r="E25" i="2" s="1"/>
  <c r="D15" i="2"/>
  <c r="D25" i="2" s="1"/>
  <c r="C15" i="2"/>
  <c r="C25" i="2" s="1"/>
  <c r="B15" i="2"/>
  <c r="B25" i="2" s="1"/>
  <c r="AD85" i="1" l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46" i="1"/>
  <c r="L87" i="1" l="1"/>
  <c r="AB87" i="1"/>
  <c r="N87" i="1"/>
  <c r="AD87" i="1"/>
  <c r="O87" i="1"/>
  <c r="R87" i="1"/>
  <c r="C87" i="1"/>
  <c r="S87" i="1"/>
  <c r="AC87" i="1"/>
  <c r="B87" i="1"/>
  <c r="M87" i="1"/>
  <c r="P87" i="1"/>
  <c r="Q87" i="1"/>
  <c r="T87" i="1"/>
  <c r="X87" i="1"/>
  <c r="E87" i="1"/>
  <c r="I87" i="1"/>
  <c r="J87" i="1"/>
  <c r="Z87" i="1"/>
  <c r="U87" i="1"/>
  <c r="H87" i="1"/>
  <c r="K87" i="1"/>
  <c r="AA87" i="1"/>
  <c r="D87" i="1"/>
  <c r="F87" i="1"/>
  <c r="V87" i="1"/>
  <c r="G87" i="1"/>
  <c r="W87" i="1"/>
  <c r="Y87" i="1"/>
</calcChain>
</file>

<file path=xl/sharedStrings.xml><?xml version="1.0" encoding="utf-8"?>
<sst xmlns="http://schemas.openxmlformats.org/spreadsheetml/2006/main" count="47" uniqueCount="47">
  <si>
    <t>Plasma viral loads by time of cART initiation (LOD 1 RNA copy/ml)</t>
  </si>
  <si>
    <t>ART Day 6 (n=13)</t>
  </si>
  <si>
    <t>ART Day 7 (n=10)</t>
  </si>
  <si>
    <t>ART Day 8-9 (n=4)</t>
  </si>
  <si>
    <t>24515</t>
  </si>
  <si>
    <t>24824</t>
  </si>
  <si>
    <t>26011</t>
  </si>
  <si>
    <t>28213</t>
  </si>
  <si>
    <t>23233</t>
  </si>
  <si>
    <t>27507</t>
  </si>
  <si>
    <t>25749</t>
  </si>
  <si>
    <t>27706</t>
  </si>
  <si>
    <t>27765</t>
  </si>
  <si>
    <t>28217</t>
  </si>
  <si>
    <t>23813</t>
  </si>
  <si>
    <t>25389</t>
  </si>
  <si>
    <t>26059</t>
  </si>
  <si>
    <t>26470</t>
  </si>
  <si>
    <t>25420</t>
  </si>
  <si>
    <t>27812</t>
  </si>
  <si>
    <t>28232</t>
  </si>
  <si>
    <t>27826</t>
  </si>
  <si>
    <t>26475</t>
  </si>
  <si>
    <t>28092</t>
  </si>
  <si>
    <t>25280</t>
  </si>
  <si>
    <t>28473</t>
  </si>
  <si>
    <t>27046</t>
  </si>
  <si>
    <t>25763</t>
  </si>
  <si>
    <t>22674</t>
  </si>
  <si>
    <t>22548</t>
  </si>
  <si>
    <t>28219</t>
  </si>
  <si>
    <t>single blip only</t>
  </si>
  <si>
    <t>2 point growht rates</t>
  </si>
  <si>
    <t>Max 2pt Growth rate</t>
  </si>
  <si>
    <t>The reason why the growth rate  of the subject is not used in the analysis</t>
  </si>
  <si>
    <t>might be biased to smaller values arount the peak</t>
  </si>
  <si>
    <t>the measuring gap is too sparse - 5 days</t>
  </si>
  <si>
    <t>Max 2 pt. growth rate</t>
  </si>
  <si>
    <t>2 points growth rates</t>
  </si>
  <si>
    <t>time post ART end</t>
  </si>
  <si>
    <t xml:space="preserve">Viral load c/ml </t>
  </si>
  <si>
    <t>note: 0.9 is below LOD =1</t>
  </si>
  <si>
    <t xml:space="preserve"> </t>
  </si>
  <si>
    <t>Max 2pt growth rate</t>
  </si>
  <si>
    <t>2 point growth rate</t>
  </si>
  <si>
    <t>viral load (c/ml)</t>
  </si>
  <si>
    <t>Time post ART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</si>
</sst>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/>
    <xf numFmtId="0" fontId="9" fillId="2" borderId="0" xfId="0" applyFont="1" applyFill="1"/>
    <xf numFmtId="0" fontId="3" fillId="2" borderId="0" xfId="0" applyFont="1" applyFill="1"/>
    <xf numFmtId="0" fontId="10" fillId="2" borderId="0" xfId="0" applyFont="1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0" xfId="0" applyFont="1"/>
    <xf numFmtId="0" fontId="2" fillId="4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2" borderId="0" xfId="0" applyFont="1" applyFill="1"/>
    <xf numFmtId="0" fontId="2" fillId="0" borderId="0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2" borderId="0" xfId="0" applyFont="1" applyFill="1" applyBorder="1"/>
    <xf numFmtId="0" fontId="2" fillId="5" borderId="0" xfId="0" applyFont="1" applyFill="1" applyBorder="1"/>
    <xf numFmtId="0" fontId="2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>
      <alignment horizontal="right"/>
    </xf>
    <xf numFmtId="3" fontId="3" fillId="3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 wrapText="1"/>
    </xf>
  </cellXfs>
  <cellStyles count="2">
    <cellStyle name="Normal" xfId="0" builtinId="0"/>
    <cellStyle name="Normal 2" xfId="1" xr:uid="{5AB490E0-1DE7-49B5-B761-914EEAE8CBAE}"/>
  </cellStyles>
  <dxfs count="27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 val="0"/>
        <i val="0"/>
        <color theme="0" tint="-0.499984740745262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968C-EAF1-48A2-B7D1-6260A476CF82}">
  <dimension ref="A1:AF88"/>
  <sheetViews>
    <sheetView topLeftCell="A55" zoomScale="80" zoomScaleNormal="80" workbookViewId="0">
      <selection activeCell="AG57" sqref="AG57"/>
    </sheetView>
  </sheetViews>
  <sheetFormatPr defaultColWidth="12.140625" defaultRowHeight="15" x14ac:dyDescent="0.25"/>
  <cols>
    <col min="1" max="1" width="22.5703125" customWidth="1"/>
    <col min="2" max="14" width="12.140625" style="2"/>
    <col min="16" max="25" width="12.140625" style="3"/>
    <col min="27" max="30" width="12.140625" style="4"/>
  </cols>
  <sheetData>
    <row r="1" spans="1:30" x14ac:dyDescent="0.25">
      <c r="A1" s="1" t="s">
        <v>0</v>
      </c>
    </row>
    <row r="2" spans="1:30" x14ac:dyDescent="0.25"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P2" s="18" t="s">
        <v>2</v>
      </c>
      <c r="Q2" s="19"/>
      <c r="R2" s="19"/>
      <c r="S2" s="19"/>
      <c r="T2" s="19"/>
      <c r="U2" s="19"/>
      <c r="V2" s="19"/>
      <c r="W2" s="19"/>
      <c r="X2" s="19"/>
      <c r="Y2" s="19"/>
      <c r="AA2" s="20" t="s">
        <v>3</v>
      </c>
      <c r="AB2" s="21"/>
      <c r="AC2" s="21"/>
      <c r="AD2" s="21"/>
    </row>
    <row r="3" spans="1:30" s="1" customFormat="1" x14ac:dyDescent="0.25">
      <c r="A3" s="8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AA3" s="7" t="s">
        <v>27</v>
      </c>
      <c r="AB3" s="7" t="s">
        <v>28</v>
      </c>
      <c r="AC3" s="7" t="s">
        <v>29</v>
      </c>
      <c r="AD3" s="7" t="s">
        <v>30</v>
      </c>
    </row>
    <row r="4" spans="1:30" x14ac:dyDescent="0.25">
      <c r="A4" s="9">
        <v>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AA4" s="4">
        <v>1</v>
      </c>
      <c r="AB4" s="4">
        <v>1</v>
      </c>
      <c r="AC4" s="4">
        <v>1</v>
      </c>
      <c r="AD4" s="4">
        <v>1</v>
      </c>
    </row>
    <row r="5" spans="1:30" x14ac:dyDescent="0.25">
      <c r="A5" s="9">
        <v>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AA5" s="4">
        <v>1</v>
      </c>
      <c r="AB5" s="4">
        <v>1</v>
      </c>
      <c r="AC5" s="4">
        <v>1</v>
      </c>
      <c r="AD5" s="4">
        <v>1</v>
      </c>
    </row>
    <row r="6" spans="1:30" x14ac:dyDescent="0.25">
      <c r="A6" s="9">
        <v>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V6" s="3">
        <v>1</v>
      </c>
      <c r="W6" s="3">
        <v>1</v>
      </c>
      <c r="X6" s="3">
        <v>1</v>
      </c>
      <c r="Y6" s="3">
        <v>1</v>
      </c>
      <c r="AA6" s="4">
        <v>1</v>
      </c>
      <c r="AB6" s="4">
        <v>1</v>
      </c>
      <c r="AC6" s="4">
        <v>1</v>
      </c>
      <c r="AD6" s="4">
        <v>1</v>
      </c>
    </row>
    <row r="7" spans="1:30" x14ac:dyDescent="0.25">
      <c r="A7" s="9">
        <v>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AA7" s="4">
        <v>1</v>
      </c>
      <c r="AB7" s="4">
        <v>1</v>
      </c>
      <c r="AC7" s="4">
        <v>1</v>
      </c>
      <c r="AD7" s="4">
        <v>1</v>
      </c>
    </row>
    <row r="8" spans="1:30" x14ac:dyDescent="0.25">
      <c r="A8" s="9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800</v>
      </c>
      <c r="W8" s="3">
        <v>230</v>
      </c>
      <c r="X8" s="3">
        <v>1</v>
      </c>
      <c r="Y8" s="3">
        <v>1</v>
      </c>
      <c r="AA8" s="4">
        <v>1</v>
      </c>
      <c r="AB8" s="4">
        <v>1</v>
      </c>
      <c r="AC8" s="4">
        <v>1</v>
      </c>
      <c r="AD8" s="4">
        <v>1</v>
      </c>
    </row>
    <row r="9" spans="1:30" x14ac:dyDescent="0.25">
      <c r="A9" s="9">
        <v>11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11000</v>
      </c>
      <c r="W9" s="3">
        <v>5000</v>
      </c>
      <c r="X9" s="3">
        <v>1</v>
      </c>
      <c r="Y9" s="3">
        <v>1</v>
      </c>
      <c r="AA9" s="4">
        <v>1</v>
      </c>
      <c r="AB9" s="4">
        <v>1</v>
      </c>
      <c r="AC9" s="4">
        <v>5</v>
      </c>
      <c r="AD9" s="4">
        <v>1</v>
      </c>
    </row>
    <row r="10" spans="1:30" x14ac:dyDescent="0.25">
      <c r="A10" s="9">
        <v>13</v>
      </c>
      <c r="B10" s="2">
        <v>1</v>
      </c>
      <c r="C10" s="2">
        <v>3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U10" s="3">
        <v>1</v>
      </c>
      <c r="V10" s="3">
        <v>100000</v>
      </c>
      <c r="W10" s="3">
        <v>90000</v>
      </c>
      <c r="X10" s="3">
        <v>1</v>
      </c>
    </row>
    <row r="11" spans="1:30" x14ac:dyDescent="0.25">
      <c r="A11" s="9">
        <v>16</v>
      </c>
      <c r="B11" s="2">
        <v>1</v>
      </c>
      <c r="C11" s="2">
        <v>5200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10"/>
      <c r="J11" s="2">
        <v>1</v>
      </c>
      <c r="K11" s="10"/>
      <c r="L11" s="2">
        <v>1</v>
      </c>
      <c r="M11" s="2">
        <v>12</v>
      </c>
      <c r="N11" s="2">
        <v>260</v>
      </c>
      <c r="P11" s="3">
        <v>1100</v>
      </c>
      <c r="Q11" s="3">
        <v>70</v>
      </c>
      <c r="R11" s="3">
        <v>1</v>
      </c>
      <c r="S11" s="3">
        <v>1</v>
      </c>
      <c r="T11" s="3">
        <v>400</v>
      </c>
      <c r="U11" s="3">
        <v>1</v>
      </c>
      <c r="V11" s="3">
        <v>370000</v>
      </c>
      <c r="W11" s="3">
        <v>1700000</v>
      </c>
      <c r="X11" s="3">
        <v>1</v>
      </c>
      <c r="Y11" s="3">
        <v>45</v>
      </c>
      <c r="AA11" s="4">
        <v>580</v>
      </c>
      <c r="AB11" s="4">
        <v>8</v>
      </c>
      <c r="AC11" s="4">
        <v>7800</v>
      </c>
      <c r="AD11" s="4">
        <v>380</v>
      </c>
    </row>
    <row r="12" spans="1:30" x14ac:dyDescent="0.25">
      <c r="A12" s="9">
        <v>18</v>
      </c>
      <c r="B12" s="2">
        <v>1</v>
      </c>
      <c r="C12" s="2">
        <v>150000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10"/>
      <c r="J12" s="2">
        <v>1</v>
      </c>
      <c r="K12" s="10"/>
      <c r="L12" s="2">
        <v>1</v>
      </c>
      <c r="M12" s="2">
        <v>570</v>
      </c>
      <c r="N12" s="2">
        <v>2100</v>
      </c>
      <c r="P12" s="3">
        <v>170000</v>
      </c>
      <c r="Q12" s="3">
        <v>13000</v>
      </c>
      <c r="R12" s="3">
        <v>1</v>
      </c>
      <c r="S12" s="3">
        <v>19000</v>
      </c>
      <c r="T12" s="3">
        <v>7800</v>
      </c>
      <c r="U12" s="3">
        <v>1</v>
      </c>
      <c r="V12" s="3">
        <v>140000</v>
      </c>
      <c r="W12" s="3">
        <v>4200000</v>
      </c>
      <c r="X12" s="3">
        <v>1</v>
      </c>
      <c r="Y12" s="3">
        <v>2700</v>
      </c>
      <c r="AA12" s="4">
        <v>60000</v>
      </c>
      <c r="AB12" s="4">
        <v>2400</v>
      </c>
      <c r="AC12" s="4">
        <v>100000</v>
      </c>
      <c r="AD12" s="4">
        <v>4200</v>
      </c>
    </row>
    <row r="13" spans="1:30" x14ac:dyDescent="0.25">
      <c r="A13" s="9">
        <v>20</v>
      </c>
      <c r="B13" s="2">
        <v>1</v>
      </c>
      <c r="C13" s="2">
        <v>34000000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10"/>
      <c r="J13" s="2">
        <v>1</v>
      </c>
      <c r="K13" s="2">
        <v>1</v>
      </c>
      <c r="L13" s="2">
        <v>1</v>
      </c>
      <c r="M13" s="2">
        <v>15000</v>
      </c>
      <c r="N13" s="2">
        <v>36000</v>
      </c>
      <c r="P13" s="3">
        <v>550000</v>
      </c>
      <c r="Q13" s="3">
        <v>210000</v>
      </c>
      <c r="R13" s="3">
        <v>1</v>
      </c>
      <c r="S13" s="3">
        <v>120000</v>
      </c>
      <c r="T13" s="3">
        <v>55000</v>
      </c>
      <c r="U13" s="3">
        <v>220</v>
      </c>
      <c r="V13" s="3">
        <v>420000</v>
      </c>
      <c r="W13" s="3">
        <v>15000000</v>
      </c>
      <c r="X13" s="3">
        <v>1</v>
      </c>
      <c r="Y13" s="3">
        <v>38000</v>
      </c>
      <c r="AA13" s="4">
        <v>440000</v>
      </c>
      <c r="AB13" s="4">
        <v>46000</v>
      </c>
      <c r="AC13" s="4">
        <v>230000</v>
      </c>
      <c r="AD13" s="4">
        <v>23000</v>
      </c>
    </row>
    <row r="14" spans="1:30" x14ac:dyDescent="0.25">
      <c r="A14" s="9">
        <v>23</v>
      </c>
      <c r="B14" s="2">
        <v>1</v>
      </c>
      <c r="C14" s="2">
        <v>27000000</v>
      </c>
      <c r="D14" s="2">
        <v>1</v>
      </c>
      <c r="E14" s="2">
        <v>1</v>
      </c>
      <c r="F14" s="2">
        <v>1</v>
      </c>
      <c r="G14" s="2">
        <v>3</v>
      </c>
      <c r="H14" s="2">
        <v>1</v>
      </c>
      <c r="I14" s="2">
        <v>1</v>
      </c>
      <c r="J14" s="10"/>
      <c r="K14" s="2">
        <v>1</v>
      </c>
      <c r="L14" s="2">
        <v>1</v>
      </c>
      <c r="M14" s="2">
        <v>78000</v>
      </c>
      <c r="N14" s="2">
        <v>96000</v>
      </c>
      <c r="P14" s="3">
        <v>900000</v>
      </c>
      <c r="Q14" s="3">
        <v>300000</v>
      </c>
      <c r="R14" s="3">
        <v>1</v>
      </c>
      <c r="S14" s="3">
        <v>660000</v>
      </c>
      <c r="T14" s="3">
        <v>170000</v>
      </c>
      <c r="U14" s="3">
        <v>24000</v>
      </c>
      <c r="V14" s="3">
        <v>340000</v>
      </c>
      <c r="W14" s="3">
        <v>5400000</v>
      </c>
      <c r="X14" s="3">
        <v>1</v>
      </c>
      <c r="Y14" s="3">
        <v>330000</v>
      </c>
      <c r="AA14" s="4">
        <v>3100000</v>
      </c>
      <c r="AB14" s="4">
        <v>140000</v>
      </c>
      <c r="AC14" s="4">
        <v>280000</v>
      </c>
      <c r="AD14" s="4">
        <v>140000</v>
      </c>
    </row>
    <row r="15" spans="1:30" x14ac:dyDescent="0.25">
      <c r="A15" s="9">
        <v>25</v>
      </c>
      <c r="B15" s="2">
        <v>1</v>
      </c>
      <c r="C15" s="2">
        <v>12000000</v>
      </c>
      <c r="D15" s="2">
        <v>1</v>
      </c>
      <c r="E15" s="2">
        <v>1</v>
      </c>
      <c r="F15" s="2">
        <v>1</v>
      </c>
      <c r="G15" s="2">
        <v>130</v>
      </c>
      <c r="H15" s="2">
        <v>1</v>
      </c>
      <c r="K15" s="2">
        <v>1</v>
      </c>
      <c r="P15" s="3">
        <v>470000</v>
      </c>
      <c r="Q15" s="3">
        <v>180000</v>
      </c>
      <c r="R15" s="3">
        <v>1</v>
      </c>
      <c r="S15" s="3">
        <v>970000</v>
      </c>
      <c r="T15" s="3">
        <v>63000</v>
      </c>
      <c r="U15" s="3">
        <v>150000</v>
      </c>
      <c r="V15" s="3">
        <v>270000</v>
      </c>
      <c r="W15" s="3">
        <v>3300000</v>
      </c>
      <c r="X15" s="3">
        <v>1</v>
      </c>
      <c r="AA15" s="4">
        <v>370000</v>
      </c>
      <c r="AB15" s="4">
        <v>78000</v>
      </c>
      <c r="AC15" s="4">
        <v>1800000</v>
      </c>
      <c r="AD15" s="4">
        <v>90000</v>
      </c>
    </row>
    <row r="16" spans="1:30" x14ac:dyDescent="0.25">
      <c r="A16" s="9">
        <v>27</v>
      </c>
      <c r="H16" s="2">
        <v>1</v>
      </c>
      <c r="I16" s="2">
        <v>1</v>
      </c>
      <c r="J16" s="2">
        <v>3</v>
      </c>
      <c r="K16" s="10"/>
      <c r="L16" s="2">
        <v>1</v>
      </c>
      <c r="M16" s="2">
        <v>89000</v>
      </c>
      <c r="N16" s="2">
        <v>9800</v>
      </c>
      <c r="P16" s="3">
        <v>1600000</v>
      </c>
      <c r="Q16" s="3">
        <v>1500000</v>
      </c>
      <c r="R16" s="3">
        <v>1</v>
      </c>
      <c r="S16" s="3">
        <v>620000</v>
      </c>
      <c r="T16" s="3">
        <v>110000</v>
      </c>
      <c r="Y16" s="3">
        <v>2500000</v>
      </c>
      <c r="AA16" s="4">
        <v>170000</v>
      </c>
      <c r="AB16" s="4">
        <v>210000</v>
      </c>
      <c r="AC16" s="4">
        <v>670000</v>
      </c>
      <c r="AD16" s="4">
        <v>43000</v>
      </c>
    </row>
    <row r="17" spans="1:30" x14ac:dyDescent="0.25">
      <c r="A17" s="9">
        <v>30</v>
      </c>
      <c r="B17" s="2">
        <v>1</v>
      </c>
      <c r="C17" s="2">
        <v>3300000</v>
      </c>
      <c r="D17" s="2">
        <v>1</v>
      </c>
      <c r="E17" s="2">
        <v>1</v>
      </c>
      <c r="F17" s="2">
        <v>1</v>
      </c>
      <c r="G17" s="2">
        <v>270000</v>
      </c>
      <c r="H17" s="2">
        <v>6</v>
      </c>
      <c r="I17" s="2">
        <v>1</v>
      </c>
      <c r="J17" s="2">
        <v>1</v>
      </c>
      <c r="K17" s="2">
        <v>1</v>
      </c>
      <c r="L17" s="2">
        <v>1</v>
      </c>
      <c r="M17" s="2">
        <v>22000</v>
      </c>
      <c r="N17" s="2">
        <v>1200</v>
      </c>
      <c r="P17" s="3">
        <v>3300000</v>
      </c>
      <c r="Q17" s="3">
        <v>2100000</v>
      </c>
      <c r="R17" s="3">
        <v>1</v>
      </c>
      <c r="S17" s="3">
        <v>650000</v>
      </c>
      <c r="T17" s="3">
        <v>170000</v>
      </c>
      <c r="U17" s="3">
        <v>540000</v>
      </c>
      <c r="V17" s="3">
        <v>210000</v>
      </c>
      <c r="W17" s="3">
        <v>3900000</v>
      </c>
      <c r="X17" s="3">
        <v>720</v>
      </c>
      <c r="Y17" s="3">
        <v>800000</v>
      </c>
      <c r="AA17" s="4">
        <v>210000</v>
      </c>
      <c r="AB17" s="4">
        <v>520000</v>
      </c>
      <c r="AC17" s="4">
        <v>390000</v>
      </c>
      <c r="AD17" s="4">
        <v>58000</v>
      </c>
    </row>
    <row r="18" spans="1:30" x14ac:dyDescent="0.25">
      <c r="A18" s="9">
        <v>32</v>
      </c>
      <c r="B18" s="2">
        <v>2</v>
      </c>
      <c r="C18" s="2">
        <v>1600000</v>
      </c>
      <c r="D18" s="2">
        <v>1</v>
      </c>
      <c r="E18" s="2">
        <v>1</v>
      </c>
      <c r="F18" s="2">
        <v>1</v>
      </c>
      <c r="G18" s="2">
        <v>840000</v>
      </c>
      <c r="H18" s="2">
        <v>1700</v>
      </c>
      <c r="I18" s="2">
        <v>1</v>
      </c>
      <c r="J18" s="2">
        <v>1</v>
      </c>
      <c r="K18" s="2">
        <v>1</v>
      </c>
      <c r="L18" s="2">
        <v>1</v>
      </c>
      <c r="M18" s="2">
        <v>19000</v>
      </c>
      <c r="N18" s="2">
        <v>1300</v>
      </c>
      <c r="P18" s="3">
        <v>3200000</v>
      </c>
      <c r="Q18" s="3">
        <v>940000</v>
      </c>
      <c r="R18" s="3">
        <v>1</v>
      </c>
      <c r="S18" s="3">
        <v>380000</v>
      </c>
      <c r="T18" s="3">
        <v>220000</v>
      </c>
      <c r="U18" s="3">
        <v>1600000</v>
      </c>
      <c r="V18" s="3">
        <v>75000</v>
      </c>
      <c r="W18" s="3">
        <v>2500000</v>
      </c>
      <c r="X18" s="3">
        <v>8300</v>
      </c>
      <c r="Y18" s="3">
        <v>770000</v>
      </c>
      <c r="AA18" s="4">
        <v>340000</v>
      </c>
      <c r="AB18" s="4">
        <v>1000000</v>
      </c>
      <c r="AC18" s="4">
        <v>350000</v>
      </c>
      <c r="AD18" s="4">
        <v>45000</v>
      </c>
    </row>
    <row r="19" spans="1:30" x14ac:dyDescent="0.25">
      <c r="A19" s="9">
        <v>34</v>
      </c>
      <c r="B19" s="2">
        <v>260</v>
      </c>
      <c r="C19" s="2">
        <v>420000</v>
      </c>
      <c r="D19" s="2">
        <v>60</v>
      </c>
      <c r="E19" s="2">
        <v>1</v>
      </c>
      <c r="F19" s="2">
        <v>1</v>
      </c>
      <c r="G19" s="2">
        <v>960000</v>
      </c>
      <c r="H19" s="2">
        <v>280000</v>
      </c>
      <c r="I19" s="2">
        <v>1</v>
      </c>
      <c r="J19" s="2">
        <v>1</v>
      </c>
      <c r="K19" s="2">
        <v>1</v>
      </c>
      <c r="L19" s="2">
        <v>1</v>
      </c>
      <c r="M19" s="2">
        <v>14000</v>
      </c>
      <c r="N19" s="2">
        <v>2900</v>
      </c>
      <c r="P19" s="3">
        <v>1900000</v>
      </c>
      <c r="Q19" s="3">
        <v>520000</v>
      </c>
      <c r="R19" s="3">
        <v>1</v>
      </c>
      <c r="S19" s="3">
        <v>270000</v>
      </c>
      <c r="T19" s="3">
        <v>200000</v>
      </c>
      <c r="U19" s="3">
        <v>1400000</v>
      </c>
      <c r="V19" s="3">
        <v>87000</v>
      </c>
      <c r="W19" s="3">
        <v>680000</v>
      </c>
      <c r="X19" s="3">
        <v>49000</v>
      </c>
      <c r="Y19" s="3">
        <v>280000</v>
      </c>
      <c r="AA19" s="4">
        <v>230000</v>
      </c>
      <c r="AB19" s="4">
        <v>890000</v>
      </c>
      <c r="AC19" s="4">
        <v>200000</v>
      </c>
      <c r="AD19" s="4">
        <v>47000</v>
      </c>
    </row>
    <row r="20" spans="1:30" x14ac:dyDescent="0.25">
      <c r="A20" s="9">
        <v>37</v>
      </c>
      <c r="B20" s="2">
        <v>12000</v>
      </c>
      <c r="C20" s="2">
        <v>170000</v>
      </c>
      <c r="D20" s="2">
        <v>4500</v>
      </c>
      <c r="E20" s="2">
        <v>1</v>
      </c>
      <c r="F20" s="2">
        <v>680</v>
      </c>
      <c r="G20" s="2">
        <v>65000</v>
      </c>
      <c r="I20" s="2">
        <v>1</v>
      </c>
      <c r="J20" s="2">
        <v>1</v>
      </c>
      <c r="K20" s="2">
        <v>1</v>
      </c>
      <c r="L20" s="2">
        <v>1</v>
      </c>
      <c r="M20" s="2">
        <v>200000</v>
      </c>
      <c r="N20" s="2">
        <v>58000</v>
      </c>
      <c r="P20" s="3">
        <v>1800000</v>
      </c>
      <c r="Q20" s="3">
        <v>860000</v>
      </c>
      <c r="R20" s="3">
        <v>1</v>
      </c>
      <c r="S20" s="3">
        <v>440000</v>
      </c>
      <c r="T20" s="3">
        <v>330000</v>
      </c>
      <c r="U20" s="3">
        <v>1100000</v>
      </c>
      <c r="V20" s="3">
        <v>54000</v>
      </c>
      <c r="W20" s="3">
        <v>260000</v>
      </c>
      <c r="X20" s="3">
        <v>300000</v>
      </c>
      <c r="Y20" s="3">
        <v>1100000</v>
      </c>
      <c r="AA20" s="4">
        <v>100000</v>
      </c>
      <c r="AB20" s="4">
        <v>450000</v>
      </c>
      <c r="AC20" s="4">
        <v>88000</v>
      </c>
      <c r="AD20" s="4">
        <v>250000</v>
      </c>
    </row>
    <row r="21" spans="1:30" x14ac:dyDescent="0.25">
      <c r="A21" s="9">
        <v>39</v>
      </c>
      <c r="B21" s="2">
        <v>120000</v>
      </c>
      <c r="C21" s="2">
        <v>270000</v>
      </c>
      <c r="D21" s="2">
        <v>45000</v>
      </c>
      <c r="E21" s="2">
        <v>1</v>
      </c>
      <c r="F21" s="2">
        <v>22000</v>
      </c>
      <c r="G21" s="2">
        <v>33000</v>
      </c>
      <c r="H21" s="2">
        <v>120000000</v>
      </c>
      <c r="I21" s="2">
        <v>1</v>
      </c>
      <c r="J21" s="2">
        <v>1</v>
      </c>
      <c r="K21" s="10"/>
      <c r="L21" s="2">
        <v>1</v>
      </c>
      <c r="M21" s="2">
        <v>180000</v>
      </c>
      <c r="N21" s="2">
        <v>53000</v>
      </c>
      <c r="P21" s="3">
        <v>1600000</v>
      </c>
      <c r="Q21" s="3">
        <v>490000</v>
      </c>
      <c r="R21" s="3">
        <v>1</v>
      </c>
      <c r="S21" s="3">
        <v>280000</v>
      </c>
      <c r="T21" s="3">
        <v>160000</v>
      </c>
      <c r="U21" s="3">
        <v>1100000</v>
      </c>
      <c r="V21" s="3">
        <v>49000</v>
      </c>
      <c r="W21" s="3">
        <v>280000</v>
      </c>
      <c r="X21" s="3">
        <v>780000</v>
      </c>
      <c r="Y21" s="3">
        <v>410000</v>
      </c>
      <c r="AA21" s="4">
        <v>34000</v>
      </c>
      <c r="AB21" s="4">
        <v>500000</v>
      </c>
      <c r="AC21" s="4">
        <v>59000</v>
      </c>
      <c r="AD21" s="4">
        <v>61000</v>
      </c>
    </row>
    <row r="22" spans="1:30" x14ac:dyDescent="0.25">
      <c r="A22" s="9">
        <v>41</v>
      </c>
      <c r="B22" s="2">
        <v>510000</v>
      </c>
      <c r="C22" s="2">
        <v>150000</v>
      </c>
      <c r="D22" s="2">
        <v>480000</v>
      </c>
      <c r="E22" s="10"/>
      <c r="F22" s="2">
        <v>75000</v>
      </c>
      <c r="G22" s="2">
        <v>46000</v>
      </c>
      <c r="H22" s="2">
        <v>40000000</v>
      </c>
      <c r="I22" s="10"/>
      <c r="J22" s="2">
        <v>1</v>
      </c>
      <c r="K22" s="10"/>
      <c r="N22" s="2">
        <v>140000</v>
      </c>
      <c r="U22" s="3">
        <v>420000</v>
      </c>
      <c r="V22" s="3">
        <v>28000</v>
      </c>
      <c r="W22" s="3">
        <v>230000</v>
      </c>
      <c r="X22" s="3">
        <v>2900000</v>
      </c>
      <c r="Y22" s="3">
        <v>450000</v>
      </c>
    </row>
    <row r="23" spans="1:30" x14ac:dyDescent="0.25">
      <c r="A23" s="9">
        <v>44</v>
      </c>
      <c r="B23" s="2">
        <v>140000</v>
      </c>
      <c r="C23" s="2">
        <v>730000</v>
      </c>
      <c r="D23" s="2">
        <v>660000</v>
      </c>
      <c r="E23" s="2">
        <v>1</v>
      </c>
      <c r="F23" s="2">
        <v>190000</v>
      </c>
      <c r="G23" s="2">
        <v>200000</v>
      </c>
      <c r="I23" s="2">
        <v>1</v>
      </c>
      <c r="J23" s="2">
        <v>1</v>
      </c>
      <c r="K23" s="2">
        <v>1</v>
      </c>
      <c r="L23" s="2">
        <v>1</v>
      </c>
      <c r="M23" s="2">
        <v>74000</v>
      </c>
      <c r="N23" s="2">
        <v>29000</v>
      </c>
      <c r="P23" s="3">
        <v>900000</v>
      </c>
      <c r="Q23" s="3">
        <v>63000</v>
      </c>
      <c r="R23" s="3">
        <v>1</v>
      </c>
      <c r="S23" s="3">
        <v>96000</v>
      </c>
      <c r="T23" s="3">
        <v>48000</v>
      </c>
      <c r="U23" s="3">
        <v>660000</v>
      </c>
      <c r="V23" s="3">
        <v>180000</v>
      </c>
      <c r="W23" s="3">
        <v>710000</v>
      </c>
      <c r="X23" s="3">
        <v>3000000</v>
      </c>
      <c r="Y23" s="3">
        <v>470000</v>
      </c>
      <c r="AA23" s="4">
        <v>4600</v>
      </c>
      <c r="AB23" s="4">
        <v>130000</v>
      </c>
      <c r="AC23" s="4">
        <v>36000</v>
      </c>
      <c r="AD23" s="4">
        <v>24000</v>
      </c>
    </row>
    <row r="24" spans="1:30" x14ac:dyDescent="0.25">
      <c r="A24" s="9">
        <v>47</v>
      </c>
      <c r="B24" s="2">
        <v>10000</v>
      </c>
      <c r="C24" s="2">
        <v>1200000</v>
      </c>
      <c r="D24" s="2">
        <v>410000</v>
      </c>
      <c r="E24" s="2">
        <v>1</v>
      </c>
      <c r="F24" s="2">
        <v>8500</v>
      </c>
      <c r="G24" s="2">
        <v>280000</v>
      </c>
      <c r="H24" s="2">
        <v>8800000</v>
      </c>
      <c r="I24" s="2">
        <v>1</v>
      </c>
      <c r="J24" s="2">
        <v>1</v>
      </c>
      <c r="K24" s="2">
        <v>1</v>
      </c>
      <c r="L24" s="2">
        <v>1</v>
      </c>
      <c r="M24" s="2">
        <v>19000</v>
      </c>
      <c r="N24" s="2">
        <v>3100</v>
      </c>
      <c r="P24" s="3">
        <v>760000</v>
      </c>
      <c r="Q24" s="3">
        <v>63000</v>
      </c>
      <c r="R24" s="3">
        <v>1</v>
      </c>
      <c r="S24" s="3">
        <v>35000</v>
      </c>
      <c r="T24" s="3">
        <v>42000</v>
      </c>
      <c r="U24" s="3">
        <v>280000</v>
      </c>
      <c r="V24" s="3">
        <v>380000</v>
      </c>
      <c r="W24" s="3">
        <v>800000</v>
      </c>
      <c r="X24" s="3">
        <v>1500000</v>
      </c>
      <c r="Y24" s="3">
        <v>270000</v>
      </c>
      <c r="AA24" s="4">
        <v>4600</v>
      </c>
      <c r="AB24" s="4">
        <v>170000</v>
      </c>
      <c r="AC24" s="4">
        <v>23000</v>
      </c>
      <c r="AD24" s="4">
        <v>16000</v>
      </c>
    </row>
    <row r="25" spans="1:30" x14ac:dyDescent="0.25">
      <c r="A25" s="9">
        <v>54</v>
      </c>
      <c r="B25" s="2">
        <v>210000</v>
      </c>
      <c r="C25" s="2">
        <v>510000</v>
      </c>
      <c r="D25" s="2">
        <v>56000</v>
      </c>
      <c r="E25" s="2">
        <v>3</v>
      </c>
      <c r="F25" s="2">
        <v>550</v>
      </c>
      <c r="G25" s="2">
        <v>30000</v>
      </c>
      <c r="H25" s="2">
        <v>3700000</v>
      </c>
      <c r="I25" s="2">
        <v>40</v>
      </c>
      <c r="J25" s="2">
        <v>20</v>
      </c>
      <c r="K25" s="10"/>
      <c r="L25" s="2">
        <v>1</v>
      </c>
      <c r="M25" s="2">
        <v>23000</v>
      </c>
      <c r="N25" s="2">
        <v>1400</v>
      </c>
      <c r="P25" s="3">
        <v>820000</v>
      </c>
      <c r="Q25" s="3">
        <v>25000</v>
      </c>
      <c r="R25" s="3">
        <v>1</v>
      </c>
      <c r="S25" s="3">
        <v>22000</v>
      </c>
      <c r="T25" s="3">
        <v>150000</v>
      </c>
      <c r="U25" s="3">
        <v>22000</v>
      </c>
      <c r="V25" s="3">
        <v>270000</v>
      </c>
      <c r="W25" s="3">
        <v>730000</v>
      </c>
      <c r="X25" s="3">
        <v>240000</v>
      </c>
      <c r="Y25" s="3">
        <v>280000</v>
      </c>
      <c r="AA25" s="4">
        <v>2800</v>
      </c>
      <c r="AB25" s="4">
        <v>470000</v>
      </c>
      <c r="AC25" s="4">
        <v>72000</v>
      </c>
      <c r="AD25" s="4">
        <v>15000</v>
      </c>
    </row>
    <row r="26" spans="1:30" x14ac:dyDescent="0.25">
      <c r="A26" s="9">
        <v>61</v>
      </c>
      <c r="B26" s="2">
        <v>40000</v>
      </c>
      <c r="C26" s="2">
        <v>320000</v>
      </c>
      <c r="D26" s="2">
        <v>190000</v>
      </c>
      <c r="E26" s="2">
        <v>1</v>
      </c>
      <c r="F26" s="2">
        <v>130000</v>
      </c>
      <c r="G26" s="2">
        <v>28000</v>
      </c>
      <c r="H26" s="2">
        <v>5600000</v>
      </c>
      <c r="I26" s="2">
        <v>1</v>
      </c>
      <c r="J26" s="2">
        <v>1300</v>
      </c>
      <c r="K26" s="2">
        <v>1</v>
      </c>
      <c r="L26" s="2">
        <v>1</v>
      </c>
      <c r="M26" s="2">
        <v>21000</v>
      </c>
      <c r="N26" s="2">
        <v>230</v>
      </c>
      <c r="P26" s="3">
        <v>580000</v>
      </c>
      <c r="Q26" s="3">
        <v>27000</v>
      </c>
      <c r="R26" s="3">
        <v>1</v>
      </c>
      <c r="S26" s="3">
        <v>14000</v>
      </c>
      <c r="T26" s="3">
        <v>110000</v>
      </c>
      <c r="U26" s="3">
        <v>67000</v>
      </c>
      <c r="V26" s="3">
        <v>310000</v>
      </c>
      <c r="W26" s="3">
        <v>1400000</v>
      </c>
      <c r="X26" s="3">
        <v>49000</v>
      </c>
      <c r="Y26" s="3">
        <v>370000</v>
      </c>
      <c r="AA26" s="4">
        <v>660</v>
      </c>
      <c r="AB26" s="4">
        <v>310000</v>
      </c>
      <c r="AC26" s="4">
        <v>92000</v>
      </c>
      <c r="AD26" s="4">
        <v>2600</v>
      </c>
    </row>
    <row r="27" spans="1:30" x14ac:dyDescent="0.25">
      <c r="A27" s="9">
        <v>68</v>
      </c>
      <c r="B27" s="2">
        <v>19000</v>
      </c>
      <c r="C27" s="2">
        <v>410000</v>
      </c>
      <c r="D27" s="2">
        <v>220000</v>
      </c>
      <c r="E27" s="2">
        <v>1</v>
      </c>
      <c r="F27" s="2">
        <v>2400</v>
      </c>
      <c r="G27" s="2">
        <v>5400</v>
      </c>
      <c r="H27" s="2">
        <v>5700000</v>
      </c>
      <c r="I27" s="10"/>
      <c r="J27" s="2">
        <v>3500000</v>
      </c>
      <c r="K27" s="2">
        <v>1</v>
      </c>
      <c r="L27" s="2">
        <v>1</v>
      </c>
      <c r="M27" s="2">
        <v>14000</v>
      </c>
      <c r="N27" s="2">
        <v>15</v>
      </c>
      <c r="P27" s="3">
        <v>1600000</v>
      </c>
      <c r="Q27" s="3">
        <v>130000</v>
      </c>
      <c r="R27" s="3">
        <v>1</v>
      </c>
      <c r="S27" s="3">
        <v>18000</v>
      </c>
      <c r="T27" s="3">
        <v>240000</v>
      </c>
      <c r="U27" s="3">
        <v>200000</v>
      </c>
      <c r="V27" s="3">
        <v>400000</v>
      </c>
      <c r="W27" s="3">
        <v>1500000</v>
      </c>
      <c r="X27" s="3">
        <v>86000</v>
      </c>
      <c r="Y27" s="3">
        <v>430000</v>
      </c>
      <c r="AA27" s="4">
        <v>2400</v>
      </c>
      <c r="AB27" s="4">
        <v>910000</v>
      </c>
      <c r="AC27" s="4">
        <v>280000</v>
      </c>
      <c r="AD27" s="4">
        <v>10000</v>
      </c>
    </row>
    <row r="28" spans="1:30" x14ac:dyDescent="0.25">
      <c r="A28" s="9">
        <v>77</v>
      </c>
      <c r="B28" s="2">
        <v>40000</v>
      </c>
      <c r="C28" s="2">
        <v>660000</v>
      </c>
      <c r="D28" s="2">
        <v>180000</v>
      </c>
      <c r="E28" s="2">
        <v>2</v>
      </c>
      <c r="F28" s="2">
        <v>1500</v>
      </c>
      <c r="G28" s="2">
        <v>2700</v>
      </c>
      <c r="H28" s="2">
        <v>4900000</v>
      </c>
      <c r="I28" s="2">
        <v>1</v>
      </c>
      <c r="J28" s="2">
        <v>1100000</v>
      </c>
      <c r="K28" s="2">
        <v>1</v>
      </c>
      <c r="L28" s="2">
        <v>1</v>
      </c>
      <c r="M28" s="2">
        <v>19000</v>
      </c>
      <c r="N28" s="2">
        <v>40</v>
      </c>
      <c r="P28" s="3">
        <v>1000000</v>
      </c>
      <c r="Q28" s="3">
        <v>61000</v>
      </c>
      <c r="R28" s="3">
        <v>1</v>
      </c>
      <c r="S28" s="3">
        <v>6900</v>
      </c>
      <c r="T28" s="3">
        <v>220000</v>
      </c>
      <c r="U28" s="3">
        <v>330000</v>
      </c>
      <c r="V28" s="3">
        <v>820000</v>
      </c>
      <c r="W28" s="3">
        <v>1800000</v>
      </c>
      <c r="X28" s="3">
        <v>190000</v>
      </c>
      <c r="Y28" s="3">
        <v>490000</v>
      </c>
      <c r="AA28" s="4">
        <v>3400</v>
      </c>
      <c r="AB28" s="4">
        <v>730000</v>
      </c>
      <c r="AD28" s="4">
        <v>12000</v>
      </c>
    </row>
    <row r="29" spans="1:30" x14ac:dyDescent="0.25">
      <c r="A29" s="9">
        <v>84</v>
      </c>
      <c r="B29" s="2">
        <v>87000</v>
      </c>
      <c r="C29" s="2">
        <v>2300000</v>
      </c>
      <c r="D29" s="2">
        <v>260000</v>
      </c>
      <c r="E29" s="2">
        <v>1</v>
      </c>
      <c r="F29" s="2">
        <v>6500</v>
      </c>
      <c r="G29" s="2">
        <v>2300</v>
      </c>
      <c r="H29" s="2">
        <v>4000000</v>
      </c>
      <c r="I29" s="2">
        <v>1</v>
      </c>
      <c r="J29" s="2">
        <v>160000</v>
      </c>
      <c r="K29" s="2">
        <v>3</v>
      </c>
      <c r="L29" s="2">
        <v>1</v>
      </c>
      <c r="M29" s="2">
        <v>14000</v>
      </c>
      <c r="N29" s="2">
        <v>40</v>
      </c>
      <c r="P29" s="3">
        <v>660000</v>
      </c>
      <c r="Q29" s="3">
        <v>91000</v>
      </c>
      <c r="R29" s="3">
        <v>1</v>
      </c>
      <c r="S29" s="3">
        <v>6300</v>
      </c>
      <c r="T29" s="3">
        <v>310000</v>
      </c>
      <c r="U29" s="3">
        <v>390000</v>
      </c>
      <c r="V29" s="3">
        <v>1500000</v>
      </c>
      <c r="W29" s="3">
        <v>5400000</v>
      </c>
      <c r="X29" s="3">
        <v>370000</v>
      </c>
      <c r="Y29" s="3">
        <v>400000</v>
      </c>
      <c r="AA29" s="4">
        <v>2700</v>
      </c>
      <c r="AB29" s="4">
        <v>500000</v>
      </c>
      <c r="AC29" s="4">
        <v>250000</v>
      </c>
      <c r="AD29" s="4">
        <v>13000</v>
      </c>
    </row>
    <row r="30" spans="1:30" x14ac:dyDescent="0.25">
      <c r="A30" s="9">
        <v>91</v>
      </c>
      <c r="B30" s="2">
        <v>33000</v>
      </c>
      <c r="C30" s="2">
        <v>1400000</v>
      </c>
      <c r="D30" s="2">
        <v>170000</v>
      </c>
      <c r="E30" s="2">
        <v>1</v>
      </c>
      <c r="F30" s="2">
        <v>7300</v>
      </c>
      <c r="G30" s="2">
        <v>1700</v>
      </c>
      <c r="H30" s="2">
        <v>7900000</v>
      </c>
      <c r="I30" s="2">
        <v>1</v>
      </c>
      <c r="J30" s="2">
        <v>17000</v>
      </c>
      <c r="K30" s="2">
        <v>1</v>
      </c>
      <c r="L30" s="2">
        <v>1</v>
      </c>
      <c r="M30" s="2">
        <v>1300</v>
      </c>
      <c r="N30" s="2">
        <v>40</v>
      </c>
      <c r="P30" s="3">
        <v>1200000</v>
      </c>
      <c r="Q30" s="3">
        <v>110000</v>
      </c>
      <c r="R30" s="3">
        <v>1</v>
      </c>
      <c r="S30" s="3">
        <v>4900</v>
      </c>
      <c r="T30" s="3">
        <v>270000</v>
      </c>
      <c r="U30" s="3">
        <v>270000</v>
      </c>
      <c r="V30" s="3">
        <v>1500000</v>
      </c>
      <c r="W30" s="3">
        <v>5000000</v>
      </c>
      <c r="X30" s="3">
        <v>1000000</v>
      </c>
      <c r="Y30" s="3">
        <v>370000</v>
      </c>
      <c r="AA30" s="4">
        <v>1200</v>
      </c>
      <c r="AB30" s="4">
        <v>360000</v>
      </c>
      <c r="AC30" s="4">
        <v>280000</v>
      </c>
      <c r="AD30" s="4">
        <v>14000</v>
      </c>
    </row>
    <row r="31" spans="1:30" x14ac:dyDescent="0.25">
      <c r="A31" s="9">
        <v>98</v>
      </c>
      <c r="B31" s="2">
        <v>35000</v>
      </c>
      <c r="C31" s="2">
        <v>2200000</v>
      </c>
      <c r="D31" s="2">
        <v>200000</v>
      </c>
      <c r="E31" s="2">
        <v>490</v>
      </c>
      <c r="F31" s="2">
        <v>2900</v>
      </c>
      <c r="G31" s="2">
        <v>1200</v>
      </c>
      <c r="H31" s="2">
        <v>4800000</v>
      </c>
      <c r="I31" s="2">
        <v>1</v>
      </c>
      <c r="J31" s="2">
        <v>44000</v>
      </c>
      <c r="K31" s="2">
        <v>27000</v>
      </c>
      <c r="L31" s="2">
        <v>1</v>
      </c>
      <c r="M31" s="2">
        <v>22000</v>
      </c>
      <c r="N31" s="2">
        <v>25</v>
      </c>
      <c r="P31" s="3">
        <v>2200000</v>
      </c>
      <c r="Q31" s="3">
        <v>69000</v>
      </c>
      <c r="R31" s="3">
        <v>1</v>
      </c>
      <c r="S31" s="3">
        <v>4900</v>
      </c>
      <c r="T31" s="3">
        <v>200000</v>
      </c>
      <c r="U31" s="3">
        <v>270000</v>
      </c>
      <c r="V31" s="3">
        <v>1400000</v>
      </c>
      <c r="W31" s="3">
        <v>6400000</v>
      </c>
      <c r="X31" s="3">
        <v>900000</v>
      </c>
      <c r="Y31" s="3">
        <v>1300000</v>
      </c>
      <c r="AA31" s="4">
        <v>3200</v>
      </c>
      <c r="AB31" s="4">
        <v>440000</v>
      </c>
      <c r="AC31" s="4">
        <v>210000</v>
      </c>
      <c r="AD31" s="4">
        <v>13000</v>
      </c>
    </row>
    <row r="32" spans="1:30" x14ac:dyDescent="0.25">
      <c r="A32" s="9">
        <v>106</v>
      </c>
      <c r="B32" s="2">
        <v>12000</v>
      </c>
      <c r="C32" s="2">
        <v>1700000</v>
      </c>
      <c r="D32" s="2">
        <v>110000</v>
      </c>
      <c r="E32" s="2">
        <v>8500000</v>
      </c>
      <c r="F32" s="2">
        <v>920</v>
      </c>
      <c r="G32" s="2">
        <v>1500</v>
      </c>
      <c r="H32" s="2">
        <v>5100000</v>
      </c>
      <c r="I32" s="2">
        <v>1</v>
      </c>
      <c r="J32" s="2">
        <v>18000</v>
      </c>
      <c r="K32" s="2">
        <v>76000000</v>
      </c>
      <c r="L32" s="2">
        <v>1</v>
      </c>
      <c r="M32" s="2">
        <v>9900</v>
      </c>
      <c r="N32" s="2">
        <v>15</v>
      </c>
      <c r="P32" s="3">
        <v>1300000</v>
      </c>
      <c r="Q32" s="3">
        <v>82000</v>
      </c>
      <c r="R32" s="11"/>
      <c r="S32" s="3">
        <v>7400</v>
      </c>
      <c r="T32" s="3">
        <v>200000</v>
      </c>
      <c r="U32" s="3">
        <v>210000</v>
      </c>
      <c r="V32" s="3">
        <v>1400000</v>
      </c>
      <c r="W32" s="3">
        <v>4400000</v>
      </c>
      <c r="X32" s="3">
        <v>780000</v>
      </c>
      <c r="Y32" s="3">
        <v>1600000</v>
      </c>
      <c r="AA32" s="4">
        <v>4400</v>
      </c>
      <c r="AB32" s="4">
        <v>390000</v>
      </c>
      <c r="AC32" s="4">
        <v>190000</v>
      </c>
      <c r="AD32" s="4">
        <v>17000</v>
      </c>
    </row>
    <row r="33" spans="1:32" x14ac:dyDescent="0.25">
      <c r="A33" s="9">
        <v>109</v>
      </c>
      <c r="B33" s="2">
        <v>28000</v>
      </c>
      <c r="C33" s="2">
        <v>2600000</v>
      </c>
      <c r="D33" s="2">
        <v>260000</v>
      </c>
      <c r="E33" s="2">
        <v>2800000</v>
      </c>
      <c r="F33" s="2">
        <v>1700</v>
      </c>
      <c r="G33" s="2">
        <v>1600</v>
      </c>
      <c r="H33" s="2">
        <v>7800000</v>
      </c>
      <c r="I33" s="2">
        <v>1</v>
      </c>
      <c r="J33" s="2">
        <v>27000</v>
      </c>
      <c r="K33" s="2">
        <v>10000000</v>
      </c>
      <c r="L33" s="2">
        <v>1</v>
      </c>
      <c r="M33" s="2">
        <v>16000</v>
      </c>
      <c r="N33" s="2">
        <v>15</v>
      </c>
      <c r="Q33" s="3">
        <v>120000</v>
      </c>
      <c r="R33" s="11"/>
      <c r="S33" s="3">
        <v>3800</v>
      </c>
      <c r="T33" s="3">
        <v>330000</v>
      </c>
      <c r="U33" s="3">
        <v>310000</v>
      </c>
      <c r="V33" s="3">
        <v>1700000</v>
      </c>
      <c r="W33" s="3">
        <v>10000000</v>
      </c>
      <c r="X33" s="3">
        <v>1500000</v>
      </c>
      <c r="Y33" s="3">
        <v>1600000</v>
      </c>
      <c r="AA33" s="4">
        <v>980</v>
      </c>
      <c r="AB33" s="4">
        <v>270000</v>
      </c>
      <c r="AC33" s="4">
        <v>240000</v>
      </c>
      <c r="AD33" s="4">
        <v>23000</v>
      </c>
    </row>
    <row r="34" spans="1:32" x14ac:dyDescent="0.25">
      <c r="A34" s="9">
        <v>117</v>
      </c>
      <c r="B34" s="2">
        <v>18000</v>
      </c>
      <c r="C34" s="2">
        <v>3500000</v>
      </c>
      <c r="D34" s="2">
        <v>330000</v>
      </c>
      <c r="E34" s="2">
        <v>110000</v>
      </c>
      <c r="F34" s="2">
        <v>860</v>
      </c>
      <c r="G34" s="2">
        <v>1900</v>
      </c>
      <c r="H34" s="2">
        <v>6900000</v>
      </c>
      <c r="I34" s="2">
        <v>1</v>
      </c>
      <c r="J34" s="2">
        <v>920000</v>
      </c>
      <c r="K34" s="2">
        <v>2300000</v>
      </c>
      <c r="L34" s="2">
        <v>1</v>
      </c>
      <c r="M34" s="2">
        <v>11000</v>
      </c>
      <c r="N34" s="2">
        <v>15</v>
      </c>
      <c r="Q34" s="3">
        <v>100000</v>
      </c>
      <c r="R34" s="3">
        <v>1100</v>
      </c>
      <c r="S34" s="3">
        <v>6400</v>
      </c>
      <c r="U34" s="3">
        <v>750000</v>
      </c>
      <c r="V34" s="3">
        <v>1500000</v>
      </c>
      <c r="W34" s="3">
        <v>12000000</v>
      </c>
      <c r="X34" s="3">
        <v>2800000</v>
      </c>
      <c r="Y34" s="3">
        <v>1100000</v>
      </c>
      <c r="AA34" s="4">
        <v>410</v>
      </c>
      <c r="AC34" s="4">
        <v>300000</v>
      </c>
      <c r="AD34" s="4">
        <v>20000</v>
      </c>
    </row>
    <row r="35" spans="1:32" x14ac:dyDescent="0.25">
      <c r="A35" s="9">
        <v>124</v>
      </c>
      <c r="B35" s="2">
        <v>22000</v>
      </c>
      <c r="C35" s="2">
        <v>2700000</v>
      </c>
      <c r="D35" s="2">
        <v>230000</v>
      </c>
      <c r="E35" s="2">
        <v>28000</v>
      </c>
      <c r="F35" s="2">
        <v>570</v>
      </c>
      <c r="G35" s="2">
        <v>360</v>
      </c>
      <c r="H35" s="2">
        <v>5900000</v>
      </c>
      <c r="I35" s="2">
        <v>1</v>
      </c>
      <c r="J35" s="2">
        <v>18000</v>
      </c>
      <c r="K35" s="2">
        <v>590000</v>
      </c>
      <c r="L35" s="2">
        <v>30</v>
      </c>
      <c r="M35" s="2">
        <v>7200</v>
      </c>
      <c r="N35" s="2">
        <v>15</v>
      </c>
      <c r="Q35" s="3">
        <v>75000</v>
      </c>
      <c r="R35" s="3">
        <v>4900000</v>
      </c>
      <c r="S35" s="3">
        <v>3800</v>
      </c>
      <c r="U35" s="3">
        <v>630000</v>
      </c>
      <c r="V35" s="3">
        <v>2200000</v>
      </c>
      <c r="W35" s="3">
        <v>12000000</v>
      </c>
      <c r="X35" s="3">
        <v>2500000</v>
      </c>
      <c r="Y35" s="3">
        <v>1100000</v>
      </c>
      <c r="AA35" s="4">
        <v>660</v>
      </c>
      <c r="AD35" s="4">
        <v>21000</v>
      </c>
    </row>
    <row r="36" spans="1:32" x14ac:dyDescent="0.25">
      <c r="A36" s="9">
        <v>131</v>
      </c>
      <c r="B36" s="2">
        <v>19000</v>
      </c>
      <c r="D36" s="2">
        <v>190000</v>
      </c>
      <c r="E36" s="2">
        <v>9200</v>
      </c>
      <c r="F36" s="2">
        <v>930</v>
      </c>
      <c r="G36" s="2">
        <v>1300</v>
      </c>
      <c r="H36" s="2">
        <v>920000</v>
      </c>
      <c r="I36" s="2">
        <v>1</v>
      </c>
      <c r="J36" s="2">
        <v>120000</v>
      </c>
      <c r="K36" s="2">
        <v>460000</v>
      </c>
      <c r="L36" s="2">
        <v>7100000</v>
      </c>
      <c r="N36" s="2">
        <v>290</v>
      </c>
      <c r="R36" s="3">
        <v>210000</v>
      </c>
      <c r="S36" s="3">
        <v>720</v>
      </c>
      <c r="AA36" s="4">
        <v>1300</v>
      </c>
      <c r="AD36" s="4">
        <v>20000</v>
      </c>
    </row>
    <row r="37" spans="1:32" x14ac:dyDescent="0.25">
      <c r="A37" s="9">
        <v>138</v>
      </c>
      <c r="B37" s="2">
        <v>12000</v>
      </c>
      <c r="E37" s="2">
        <v>4900</v>
      </c>
      <c r="F37" s="2">
        <v>1100</v>
      </c>
      <c r="H37" s="2">
        <v>2300000</v>
      </c>
      <c r="I37" s="2">
        <v>1</v>
      </c>
      <c r="J37" s="2">
        <v>130000</v>
      </c>
      <c r="K37" s="2">
        <v>730000</v>
      </c>
      <c r="L37" s="2">
        <v>1500000</v>
      </c>
      <c r="N37" s="2">
        <v>15</v>
      </c>
      <c r="R37" s="3">
        <v>21000</v>
      </c>
      <c r="S37" s="3">
        <v>2700</v>
      </c>
      <c r="AA37" s="4">
        <v>2500</v>
      </c>
      <c r="AD37" s="4">
        <v>46000</v>
      </c>
    </row>
    <row r="38" spans="1:32" x14ac:dyDescent="0.25">
      <c r="A38" s="9">
        <v>145</v>
      </c>
      <c r="E38" s="2">
        <v>18000</v>
      </c>
      <c r="F38" s="2">
        <v>940</v>
      </c>
      <c r="G38" s="2">
        <v>720</v>
      </c>
      <c r="I38" s="2">
        <v>1</v>
      </c>
      <c r="J38" s="2">
        <v>210000</v>
      </c>
      <c r="K38" s="2">
        <v>1000000</v>
      </c>
      <c r="L38" s="2">
        <v>720000</v>
      </c>
      <c r="N38" s="2">
        <v>25</v>
      </c>
      <c r="R38" s="3">
        <v>2600</v>
      </c>
      <c r="S38" s="3">
        <v>1700</v>
      </c>
      <c r="AA38" s="4">
        <v>40</v>
      </c>
      <c r="AD38" s="4">
        <v>60000</v>
      </c>
    </row>
    <row r="39" spans="1:32" x14ac:dyDescent="0.25">
      <c r="A39" s="9">
        <v>152</v>
      </c>
      <c r="E39" s="2">
        <v>23000</v>
      </c>
      <c r="F39" s="2">
        <v>1000</v>
      </c>
      <c r="G39" s="2">
        <v>1100</v>
      </c>
      <c r="I39" s="2">
        <v>1</v>
      </c>
      <c r="J39" s="2">
        <v>290000</v>
      </c>
      <c r="K39" s="2">
        <v>1200000</v>
      </c>
      <c r="L39" s="2">
        <v>240000</v>
      </c>
      <c r="N39" s="2">
        <v>25</v>
      </c>
      <c r="R39" s="3">
        <v>1300</v>
      </c>
      <c r="S39" s="3">
        <v>2000</v>
      </c>
      <c r="AA39" s="4">
        <v>580</v>
      </c>
      <c r="AD39" s="4">
        <v>91000</v>
      </c>
    </row>
    <row r="40" spans="1:32" x14ac:dyDescent="0.25">
      <c r="A40" s="9">
        <v>159</v>
      </c>
      <c r="E40" s="2">
        <v>38000</v>
      </c>
      <c r="F40" s="2">
        <v>1600</v>
      </c>
      <c r="G40" s="2">
        <v>2400</v>
      </c>
      <c r="I40" s="2">
        <v>1</v>
      </c>
      <c r="J40" s="2">
        <v>360000</v>
      </c>
      <c r="K40" s="2">
        <v>1700000</v>
      </c>
      <c r="L40" s="2">
        <v>400000</v>
      </c>
      <c r="N40" s="2">
        <v>25</v>
      </c>
      <c r="R40" s="3">
        <v>920</v>
      </c>
      <c r="S40" s="3">
        <v>940</v>
      </c>
      <c r="AA40" s="4">
        <v>1000</v>
      </c>
    </row>
    <row r="41" spans="1:32" x14ac:dyDescent="0.25">
      <c r="A41" s="9">
        <v>166</v>
      </c>
      <c r="E41" s="2">
        <v>38000</v>
      </c>
      <c r="F41" s="2">
        <v>1100</v>
      </c>
      <c r="G41" s="2">
        <v>450</v>
      </c>
      <c r="I41" s="2">
        <v>1</v>
      </c>
      <c r="J41" s="2">
        <v>330000</v>
      </c>
      <c r="K41" s="2">
        <v>1000000</v>
      </c>
      <c r="L41" s="2">
        <v>170000</v>
      </c>
      <c r="N41" s="2">
        <v>65</v>
      </c>
      <c r="R41" s="3">
        <v>920</v>
      </c>
      <c r="S41" s="3">
        <v>2000</v>
      </c>
      <c r="AA41" s="4">
        <v>890</v>
      </c>
    </row>
    <row r="42" spans="1:32" x14ac:dyDescent="0.25">
      <c r="A42" s="9">
        <v>173</v>
      </c>
      <c r="E42" s="2">
        <v>72000</v>
      </c>
      <c r="F42" s="2">
        <v>240</v>
      </c>
      <c r="G42" s="2">
        <v>710</v>
      </c>
      <c r="I42" s="2">
        <v>1</v>
      </c>
      <c r="J42" s="2">
        <v>160000</v>
      </c>
      <c r="K42" s="2">
        <v>580000</v>
      </c>
      <c r="L42" s="2">
        <v>580000</v>
      </c>
      <c r="N42" s="2">
        <v>70</v>
      </c>
      <c r="R42" s="3">
        <v>580</v>
      </c>
      <c r="S42" s="3">
        <v>5800</v>
      </c>
      <c r="AA42" s="4">
        <v>70</v>
      </c>
    </row>
    <row r="43" spans="1:32" x14ac:dyDescent="0.25">
      <c r="A43" s="9">
        <v>180</v>
      </c>
      <c r="E43" s="2">
        <v>54000</v>
      </c>
      <c r="F43" s="2">
        <v>130</v>
      </c>
      <c r="G43" s="2">
        <v>210</v>
      </c>
      <c r="I43" s="2">
        <v>1</v>
      </c>
      <c r="J43" s="2">
        <v>490000</v>
      </c>
      <c r="K43" s="2">
        <v>910000</v>
      </c>
      <c r="L43" s="2">
        <v>910000</v>
      </c>
      <c r="N43" s="2">
        <v>300</v>
      </c>
      <c r="R43" s="3">
        <v>310</v>
      </c>
      <c r="S43" s="3">
        <v>2900</v>
      </c>
      <c r="AA43" s="4">
        <v>190</v>
      </c>
    </row>
    <row r="45" spans="1:32" x14ac:dyDescent="0.25">
      <c r="B45" s="1" t="s">
        <v>32</v>
      </c>
    </row>
    <row r="46" spans="1:32" x14ac:dyDescent="0.25">
      <c r="A46" s="9">
        <v>0</v>
      </c>
      <c r="B46" s="2" t="str">
        <f>IFERROR(IFERROR((LN(#REF!)-LN(#REF!))/(#REF!-#REF!),(LN(#REF!)-LN(#REF!))/(#REF!-#REF!)),"")</f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A47" s="9">
        <v>2</v>
      </c>
      <c r="B47" s="2">
        <f t="shared" ref="B47:AF55" si="0">IFERROR(IFERROR((LN(B5)-LN(B4))/($A5-$A4),(LN(B5)-LN(B3))/($A5-$A3)),"")</f>
        <v>0</v>
      </c>
      <c r="C47" s="2">
        <f t="shared" si="0"/>
        <v>0</v>
      </c>
      <c r="D47" s="2">
        <f t="shared" si="0"/>
        <v>0</v>
      </c>
      <c r="E47" s="2">
        <f t="shared" si="0"/>
        <v>0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 t="str">
        <f t="shared" si="0"/>
        <v/>
      </c>
      <c r="P47" s="3">
        <f t="shared" si="0"/>
        <v>0</v>
      </c>
      <c r="Q47" s="3">
        <f t="shared" si="0"/>
        <v>0</v>
      </c>
      <c r="R47" s="3">
        <f t="shared" si="0"/>
        <v>0</v>
      </c>
      <c r="S47" s="3">
        <f t="shared" si="0"/>
        <v>0</v>
      </c>
      <c r="T47" s="3">
        <f t="shared" si="0"/>
        <v>0</v>
      </c>
      <c r="U47" s="3">
        <f t="shared" si="0"/>
        <v>0</v>
      </c>
      <c r="V47" s="3">
        <f t="shared" si="0"/>
        <v>0</v>
      </c>
      <c r="W47" s="3">
        <f t="shared" si="0"/>
        <v>0</v>
      </c>
      <c r="X47" s="3">
        <f t="shared" si="0"/>
        <v>0</v>
      </c>
      <c r="Y47" s="3">
        <f t="shared" si="0"/>
        <v>0</v>
      </c>
      <c r="Z47" t="str">
        <f t="shared" si="0"/>
        <v/>
      </c>
      <c r="AA47" s="4">
        <f t="shared" si="0"/>
        <v>0</v>
      </c>
      <c r="AB47" s="4">
        <f t="shared" si="0"/>
        <v>0</v>
      </c>
      <c r="AC47" s="4">
        <f t="shared" si="0"/>
        <v>0</v>
      </c>
      <c r="AD47" s="4">
        <f t="shared" si="0"/>
        <v>0</v>
      </c>
      <c r="AE47" s="2" t="str">
        <f t="shared" si="0"/>
        <v/>
      </c>
      <c r="AF47" s="2" t="str">
        <f t="shared" si="0"/>
        <v/>
      </c>
    </row>
    <row r="48" spans="1:32" x14ac:dyDescent="0.25">
      <c r="A48" s="9">
        <v>4</v>
      </c>
      <c r="B48" s="2">
        <f t="shared" si="0"/>
        <v>0</v>
      </c>
      <c r="C48" s="2">
        <f t="shared" si="0"/>
        <v>0</v>
      </c>
      <c r="D48" s="2">
        <f t="shared" si="0"/>
        <v>0</v>
      </c>
      <c r="E48" s="2">
        <f t="shared" si="0"/>
        <v>0</v>
      </c>
      <c r="F48" s="2">
        <f t="shared" si="0"/>
        <v>0</v>
      </c>
      <c r="G48" s="2">
        <f t="shared" si="0"/>
        <v>0</v>
      </c>
      <c r="H48" s="2">
        <f t="shared" si="0"/>
        <v>0</v>
      </c>
      <c r="I48" s="2">
        <f t="shared" si="0"/>
        <v>0</v>
      </c>
      <c r="J48" s="2">
        <f t="shared" si="0"/>
        <v>0</v>
      </c>
      <c r="K48" s="2">
        <f t="shared" si="0"/>
        <v>0</v>
      </c>
      <c r="L48" s="2">
        <f t="shared" si="0"/>
        <v>0</v>
      </c>
      <c r="M48" s="2">
        <f t="shared" si="0"/>
        <v>0</v>
      </c>
      <c r="N48" s="2">
        <f t="shared" si="0"/>
        <v>0</v>
      </c>
      <c r="O48" s="2" t="str">
        <f t="shared" si="0"/>
        <v/>
      </c>
      <c r="P48" s="3">
        <f t="shared" si="0"/>
        <v>0</v>
      </c>
      <c r="Q48" s="3">
        <f t="shared" si="0"/>
        <v>0</v>
      </c>
      <c r="R48" s="3">
        <f t="shared" si="0"/>
        <v>0</v>
      </c>
      <c r="S48" s="3">
        <f t="shared" si="0"/>
        <v>0</v>
      </c>
      <c r="T48" s="3">
        <f t="shared" si="0"/>
        <v>0</v>
      </c>
      <c r="U48" s="3" t="str">
        <f t="shared" si="0"/>
        <v/>
      </c>
      <c r="V48" s="3">
        <f t="shared" si="0"/>
        <v>0</v>
      </c>
      <c r="W48" s="3">
        <f t="shared" si="0"/>
        <v>0</v>
      </c>
      <c r="X48" s="3">
        <f t="shared" si="0"/>
        <v>0</v>
      </c>
      <c r="Y48" s="3">
        <f t="shared" si="0"/>
        <v>0</v>
      </c>
      <c r="Z48" t="str">
        <f t="shared" si="0"/>
        <v/>
      </c>
      <c r="AA48" s="4">
        <f t="shared" si="0"/>
        <v>0</v>
      </c>
      <c r="AB48" s="4">
        <f t="shared" si="0"/>
        <v>0</v>
      </c>
      <c r="AC48" s="4">
        <f t="shared" si="0"/>
        <v>0</v>
      </c>
      <c r="AD48" s="4">
        <f t="shared" si="0"/>
        <v>0</v>
      </c>
      <c r="AE48" s="2" t="str">
        <f t="shared" si="0"/>
        <v/>
      </c>
      <c r="AF48" s="2" t="str">
        <f t="shared" si="0"/>
        <v/>
      </c>
    </row>
    <row r="49" spans="1:32" x14ac:dyDescent="0.25">
      <c r="A49" s="9">
        <v>6</v>
      </c>
      <c r="B49" s="2">
        <f t="shared" si="0"/>
        <v>0</v>
      </c>
      <c r="C49" s="2">
        <f t="shared" si="0"/>
        <v>0</v>
      </c>
      <c r="D49" s="2">
        <f t="shared" si="0"/>
        <v>0</v>
      </c>
      <c r="E49" s="2">
        <f t="shared" si="0"/>
        <v>0</v>
      </c>
      <c r="F49" s="2">
        <f t="shared" si="0"/>
        <v>0</v>
      </c>
      <c r="G49" s="2">
        <f t="shared" si="0"/>
        <v>0</v>
      </c>
      <c r="H49" s="2">
        <f t="shared" si="0"/>
        <v>0</v>
      </c>
      <c r="I49" s="2">
        <f t="shared" si="0"/>
        <v>0</v>
      </c>
      <c r="J49" s="2">
        <f t="shared" si="0"/>
        <v>0</v>
      </c>
      <c r="K49" s="2">
        <f t="shared" si="0"/>
        <v>0</v>
      </c>
      <c r="L49" s="2">
        <f t="shared" si="0"/>
        <v>0</v>
      </c>
      <c r="M49" s="2">
        <f t="shared" si="0"/>
        <v>0</v>
      </c>
      <c r="N49" s="2">
        <f t="shared" si="0"/>
        <v>0</v>
      </c>
      <c r="O49" s="2" t="str">
        <f t="shared" si="0"/>
        <v/>
      </c>
      <c r="P49" s="3">
        <f t="shared" si="0"/>
        <v>0</v>
      </c>
      <c r="Q49" s="3">
        <f t="shared" si="0"/>
        <v>0</v>
      </c>
      <c r="R49" s="3">
        <f t="shared" si="0"/>
        <v>0</v>
      </c>
      <c r="S49" s="3">
        <f t="shared" si="0"/>
        <v>0</v>
      </c>
      <c r="T49" s="3">
        <f t="shared" si="0"/>
        <v>0</v>
      </c>
      <c r="U49" s="3">
        <f t="shared" si="0"/>
        <v>0</v>
      </c>
      <c r="V49" s="3">
        <f t="shared" si="0"/>
        <v>0</v>
      </c>
      <c r="W49" s="3">
        <f t="shared" si="0"/>
        <v>0</v>
      </c>
      <c r="X49" s="3">
        <f t="shared" si="0"/>
        <v>0</v>
      </c>
      <c r="Y49" s="3">
        <f t="shared" si="0"/>
        <v>0</v>
      </c>
      <c r="Z49" t="str">
        <f t="shared" si="0"/>
        <v/>
      </c>
      <c r="AA49" s="4">
        <f t="shared" si="0"/>
        <v>0</v>
      </c>
      <c r="AB49" s="4">
        <f t="shared" si="0"/>
        <v>0</v>
      </c>
      <c r="AC49" s="4">
        <f t="shared" si="0"/>
        <v>0</v>
      </c>
      <c r="AD49" s="4">
        <f t="shared" si="0"/>
        <v>0</v>
      </c>
      <c r="AE49" s="2" t="str">
        <f t="shared" si="0"/>
        <v/>
      </c>
      <c r="AF49" s="2" t="str">
        <f t="shared" si="0"/>
        <v/>
      </c>
    </row>
    <row r="50" spans="1:32" x14ac:dyDescent="0.25">
      <c r="A50" s="9">
        <v>9</v>
      </c>
      <c r="B50" s="2">
        <f t="shared" si="0"/>
        <v>0</v>
      </c>
      <c r="C50" s="2">
        <f t="shared" si="0"/>
        <v>0</v>
      </c>
      <c r="D50" s="2">
        <f t="shared" si="0"/>
        <v>0</v>
      </c>
      <c r="E50" s="2">
        <f t="shared" si="0"/>
        <v>0</v>
      </c>
      <c r="F50" s="2">
        <f t="shared" si="0"/>
        <v>0</v>
      </c>
      <c r="G50" s="2">
        <f t="shared" si="0"/>
        <v>0</v>
      </c>
      <c r="H50" s="2">
        <f t="shared" si="0"/>
        <v>0</v>
      </c>
      <c r="I50" s="2">
        <f t="shared" si="0"/>
        <v>0</v>
      </c>
      <c r="J50" s="2">
        <f t="shared" si="0"/>
        <v>0</v>
      </c>
      <c r="K50" s="2">
        <f t="shared" si="0"/>
        <v>0</v>
      </c>
      <c r="L50" s="2">
        <f t="shared" si="0"/>
        <v>0</v>
      </c>
      <c r="M50" s="2">
        <f t="shared" si="0"/>
        <v>0</v>
      </c>
      <c r="N50" s="2">
        <f t="shared" si="0"/>
        <v>0</v>
      </c>
      <c r="O50" s="2" t="str">
        <f t="shared" si="0"/>
        <v/>
      </c>
      <c r="P50" s="3">
        <f t="shared" si="0"/>
        <v>0</v>
      </c>
      <c r="Q50" s="3">
        <f t="shared" si="0"/>
        <v>0</v>
      </c>
      <c r="R50" s="3">
        <f t="shared" si="0"/>
        <v>0</v>
      </c>
      <c r="S50" s="3">
        <f t="shared" si="0"/>
        <v>0</v>
      </c>
      <c r="T50" s="3">
        <f t="shared" si="0"/>
        <v>0</v>
      </c>
      <c r="U50" s="3">
        <f t="shared" si="0"/>
        <v>0</v>
      </c>
      <c r="V50" s="3">
        <f t="shared" si="0"/>
        <v>2.2282039092226422</v>
      </c>
      <c r="W50" s="3">
        <f t="shared" si="0"/>
        <v>1.8126931029743985</v>
      </c>
      <c r="X50" s="3">
        <f t="shared" si="0"/>
        <v>0</v>
      </c>
      <c r="Y50" s="3">
        <f t="shared" si="0"/>
        <v>0</v>
      </c>
      <c r="Z50" t="str">
        <f t="shared" si="0"/>
        <v/>
      </c>
      <c r="AA50" s="4">
        <f t="shared" si="0"/>
        <v>0</v>
      </c>
      <c r="AB50" s="4">
        <f t="shared" si="0"/>
        <v>0</v>
      </c>
      <c r="AC50" s="4">
        <f t="shared" si="0"/>
        <v>0</v>
      </c>
      <c r="AD50" s="4">
        <f t="shared" si="0"/>
        <v>0</v>
      </c>
      <c r="AE50" s="2" t="str">
        <f t="shared" si="0"/>
        <v/>
      </c>
      <c r="AF50" s="2" t="str">
        <f t="shared" si="0"/>
        <v/>
      </c>
    </row>
    <row r="51" spans="1:32" x14ac:dyDescent="0.25">
      <c r="A51" s="9">
        <v>11</v>
      </c>
      <c r="B51" s="2">
        <f t="shared" si="0"/>
        <v>0</v>
      </c>
      <c r="C51" s="2">
        <f t="shared" si="0"/>
        <v>0</v>
      </c>
      <c r="D51" s="2">
        <f t="shared" si="0"/>
        <v>0</v>
      </c>
      <c r="E51" s="2">
        <f t="shared" si="0"/>
        <v>0</v>
      </c>
      <c r="F51" s="2">
        <f t="shared" si="0"/>
        <v>0</v>
      </c>
      <c r="G51" s="2">
        <f t="shared" si="0"/>
        <v>0</v>
      </c>
      <c r="H51" s="2">
        <f t="shared" si="0"/>
        <v>0</v>
      </c>
      <c r="I51" s="2">
        <f t="shared" si="0"/>
        <v>0</v>
      </c>
      <c r="J51" s="2">
        <f t="shared" si="0"/>
        <v>0</v>
      </c>
      <c r="K51" s="2">
        <f t="shared" si="0"/>
        <v>0</v>
      </c>
      <c r="L51" s="2">
        <f t="shared" si="0"/>
        <v>0</v>
      </c>
      <c r="M51" s="2">
        <f t="shared" si="0"/>
        <v>0</v>
      </c>
      <c r="N51" s="2">
        <f t="shared" si="0"/>
        <v>0</v>
      </c>
      <c r="O51" s="2" t="str">
        <f t="shared" si="0"/>
        <v/>
      </c>
      <c r="P51" s="3">
        <f t="shared" si="0"/>
        <v>0</v>
      </c>
      <c r="Q51" s="3">
        <f t="shared" si="0"/>
        <v>0</v>
      </c>
      <c r="R51" s="3">
        <f t="shared" si="0"/>
        <v>0</v>
      </c>
      <c r="S51" s="3">
        <f t="shared" si="0"/>
        <v>0</v>
      </c>
      <c r="T51" s="3">
        <f t="shared" si="0"/>
        <v>0</v>
      </c>
      <c r="U51" s="3">
        <f t="shared" si="0"/>
        <v>0</v>
      </c>
      <c r="V51" s="3">
        <f t="shared" si="0"/>
        <v>1.3105194120562902</v>
      </c>
      <c r="W51" s="3">
        <f t="shared" si="0"/>
        <v>1.5395569412465213</v>
      </c>
      <c r="X51" s="3">
        <f t="shared" si="0"/>
        <v>0</v>
      </c>
      <c r="Y51" s="3">
        <f t="shared" si="0"/>
        <v>0</v>
      </c>
      <c r="Z51" t="str">
        <f t="shared" si="0"/>
        <v/>
      </c>
      <c r="AA51" s="4">
        <f t="shared" si="0"/>
        <v>0</v>
      </c>
      <c r="AB51" s="4">
        <f t="shared" si="0"/>
        <v>0</v>
      </c>
      <c r="AC51" s="4">
        <f t="shared" si="0"/>
        <v>0.80471895621705014</v>
      </c>
      <c r="AD51" s="4">
        <f t="shared" si="0"/>
        <v>0</v>
      </c>
      <c r="AE51" s="2" t="str">
        <f t="shared" si="0"/>
        <v/>
      </c>
      <c r="AF51" s="2" t="str">
        <f t="shared" si="0"/>
        <v/>
      </c>
    </row>
    <row r="52" spans="1:32" x14ac:dyDescent="0.25">
      <c r="A52" s="9">
        <v>13</v>
      </c>
      <c r="B52" s="2">
        <f t="shared" si="0"/>
        <v>0</v>
      </c>
      <c r="C52" s="2">
        <f t="shared" si="0"/>
        <v>0.54930614433405489</v>
      </c>
      <c r="D52" s="2">
        <f t="shared" si="0"/>
        <v>0</v>
      </c>
      <c r="E52" s="2">
        <f t="shared" si="0"/>
        <v>0</v>
      </c>
      <c r="F52" s="2">
        <f t="shared" si="0"/>
        <v>0</v>
      </c>
      <c r="G52" s="2">
        <f t="shared" si="0"/>
        <v>0</v>
      </c>
      <c r="H52" s="2">
        <f t="shared" si="0"/>
        <v>0</v>
      </c>
      <c r="I52" s="2" t="str">
        <f t="shared" si="0"/>
        <v/>
      </c>
      <c r="J52" s="2" t="str">
        <f t="shared" si="0"/>
        <v/>
      </c>
      <c r="K52" s="2" t="str">
        <f t="shared" si="0"/>
        <v/>
      </c>
      <c r="L52" s="2" t="str">
        <f t="shared" si="0"/>
        <v/>
      </c>
      <c r="M52" s="2" t="str">
        <f t="shared" si="0"/>
        <v/>
      </c>
      <c r="N52" s="2" t="str">
        <f t="shared" si="0"/>
        <v/>
      </c>
      <c r="O52" s="2" t="str">
        <f t="shared" si="0"/>
        <v/>
      </c>
      <c r="P52" s="3" t="str">
        <f t="shared" si="0"/>
        <v/>
      </c>
      <c r="Q52" s="3" t="str">
        <f t="shared" si="0"/>
        <v/>
      </c>
      <c r="R52" s="3" t="str">
        <f t="shared" si="0"/>
        <v/>
      </c>
      <c r="S52" s="3" t="str">
        <f t="shared" si="0"/>
        <v/>
      </c>
      <c r="T52" s="3" t="str">
        <f t="shared" si="0"/>
        <v/>
      </c>
      <c r="U52" s="3">
        <f t="shared" si="0"/>
        <v>0</v>
      </c>
      <c r="V52" s="3">
        <f t="shared" si="0"/>
        <v>1.1036374565948606</v>
      </c>
      <c r="W52" s="3">
        <f t="shared" si="0"/>
        <v>1.4451858789480818</v>
      </c>
      <c r="X52" s="3">
        <f t="shared" si="0"/>
        <v>0</v>
      </c>
      <c r="Y52" s="3" t="str">
        <f t="shared" si="0"/>
        <v/>
      </c>
      <c r="Z52" t="str">
        <f t="shared" si="0"/>
        <v/>
      </c>
      <c r="AA52" s="4" t="str">
        <f t="shared" si="0"/>
        <v/>
      </c>
      <c r="AB52" s="4" t="str">
        <f t="shared" si="0"/>
        <v/>
      </c>
      <c r="AC52" s="4" t="str">
        <f t="shared" si="0"/>
        <v/>
      </c>
      <c r="AD52" s="4" t="str">
        <f t="shared" si="0"/>
        <v/>
      </c>
      <c r="AE52" s="2" t="str">
        <f t="shared" si="0"/>
        <v/>
      </c>
      <c r="AF52" s="2" t="str">
        <f t="shared" si="0"/>
        <v/>
      </c>
    </row>
    <row r="53" spans="1:32" x14ac:dyDescent="0.25">
      <c r="A53" s="9">
        <v>16</v>
      </c>
      <c r="B53" s="2">
        <f t="shared" si="0"/>
        <v>0</v>
      </c>
      <c r="C53" s="2">
        <f t="shared" si="0"/>
        <v>2.4859338719671364</v>
      </c>
      <c r="D53" s="2">
        <f t="shared" si="0"/>
        <v>0</v>
      </c>
      <c r="E53" s="2">
        <f t="shared" si="0"/>
        <v>0</v>
      </c>
      <c r="F53" s="2">
        <f t="shared" si="0"/>
        <v>0</v>
      </c>
      <c r="G53" s="2">
        <f t="shared" si="0"/>
        <v>0</v>
      </c>
      <c r="H53" s="2">
        <f t="shared" si="0"/>
        <v>0</v>
      </c>
      <c r="I53" s="2" t="str">
        <f t="shared" si="0"/>
        <v/>
      </c>
      <c r="J53" s="2">
        <f t="shared" si="0"/>
        <v>0</v>
      </c>
      <c r="K53" s="2" t="str">
        <f t="shared" si="0"/>
        <v/>
      </c>
      <c r="L53" s="2">
        <f t="shared" si="0"/>
        <v>0</v>
      </c>
      <c r="M53" s="2">
        <f t="shared" si="0"/>
        <v>0.49698132995760008</v>
      </c>
      <c r="N53" s="2">
        <f t="shared" si="0"/>
        <v>1.1121363262031054</v>
      </c>
      <c r="O53" s="2" t="str">
        <f t="shared" si="0"/>
        <v/>
      </c>
      <c r="P53" s="3">
        <f t="shared" si="0"/>
        <v>1.4006130917572923</v>
      </c>
      <c r="Q53" s="3">
        <f t="shared" si="0"/>
        <v>0.84969904840987187</v>
      </c>
      <c r="R53" s="3">
        <f t="shared" si="0"/>
        <v>0</v>
      </c>
      <c r="S53" s="3">
        <f t="shared" si="0"/>
        <v>0</v>
      </c>
      <c r="T53" s="3">
        <f t="shared" si="0"/>
        <v>1.1982929094215964</v>
      </c>
      <c r="U53" s="3">
        <f t="shared" si="0"/>
        <v>0</v>
      </c>
      <c r="V53" s="3">
        <f t="shared" si="0"/>
        <v>0.43611093988339295</v>
      </c>
      <c r="W53" s="3">
        <f t="shared" si="0"/>
        <v>0.97952461990468065</v>
      </c>
      <c r="X53" s="3">
        <f t="shared" si="0"/>
        <v>0</v>
      </c>
      <c r="Y53" s="3">
        <f t="shared" si="0"/>
        <v>0.76133249795406388</v>
      </c>
      <c r="Z53" t="str">
        <f t="shared" si="0"/>
        <v/>
      </c>
      <c r="AA53" s="4">
        <f t="shared" si="0"/>
        <v>1.2726056207080929</v>
      </c>
      <c r="AB53" s="4">
        <f t="shared" si="0"/>
        <v>0.41588830833596713</v>
      </c>
      <c r="AC53" s="4">
        <f t="shared" si="0"/>
        <v>1.4704882200487164</v>
      </c>
      <c r="AD53" s="4">
        <f t="shared" si="0"/>
        <v>1.1880342505440864</v>
      </c>
      <c r="AE53" s="2" t="str">
        <f t="shared" si="0"/>
        <v/>
      </c>
      <c r="AF53" s="2" t="str">
        <f t="shared" si="0"/>
        <v/>
      </c>
    </row>
    <row r="54" spans="1:32" x14ac:dyDescent="0.25">
      <c r="A54" s="9">
        <v>18</v>
      </c>
      <c r="B54" s="2">
        <f t="shared" si="0"/>
        <v>0</v>
      </c>
      <c r="C54" s="2">
        <f t="shared" si="0"/>
        <v>1.6809883342544367</v>
      </c>
      <c r="D54" s="2">
        <f t="shared" si="0"/>
        <v>0</v>
      </c>
      <c r="E54" s="2">
        <f t="shared" si="0"/>
        <v>0</v>
      </c>
      <c r="F54" s="2">
        <f t="shared" si="0"/>
        <v>0</v>
      </c>
      <c r="G54" s="2">
        <f t="shared" si="0"/>
        <v>0</v>
      </c>
      <c r="H54" s="2">
        <f t="shared" si="0"/>
        <v>0</v>
      </c>
      <c r="I54" s="2" t="str">
        <f t="shared" si="0"/>
        <v/>
      </c>
      <c r="J54" s="2">
        <f t="shared" si="0"/>
        <v>0</v>
      </c>
      <c r="K54" s="2" t="str">
        <f t="shared" si="0"/>
        <v/>
      </c>
      <c r="L54" s="2">
        <f t="shared" si="0"/>
        <v>0</v>
      </c>
      <c r="M54" s="2">
        <f t="shared" si="0"/>
        <v>1.9303648555202979</v>
      </c>
      <c r="N54" s="2">
        <f t="shared" si="0"/>
        <v>1.0445054963479934</v>
      </c>
      <c r="O54" s="2" t="str">
        <f t="shared" si="0"/>
        <v/>
      </c>
      <c r="P54" s="3">
        <f t="shared" si="0"/>
        <v>2.5202441286229686</v>
      </c>
      <c r="Q54" s="3">
        <f t="shared" si="0"/>
        <v>2.6121046971971569</v>
      </c>
      <c r="R54" s="3">
        <f t="shared" si="0"/>
        <v>0</v>
      </c>
      <c r="S54" s="3">
        <f t="shared" si="0"/>
        <v>4.9260971290742885</v>
      </c>
      <c r="T54" s="3">
        <f t="shared" si="0"/>
        <v>1.4852072327848505</v>
      </c>
      <c r="U54" s="3">
        <f t="shared" si="0"/>
        <v>0</v>
      </c>
      <c r="V54" s="3">
        <f t="shared" si="0"/>
        <v>-0.48593029151448341</v>
      </c>
      <c r="W54" s="3">
        <f t="shared" si="0"/>
        <v>0.45222813711357635</v>
      </c>
      <c r="X54" s="3">
        <f t="shared" si="0"/>
        <v>0</v>
      </c>
      <c r="Y54" s="3">
        <f t="shared" si="0"/>
        <v>2.0471722811110502</v>
      </c>
      <c r="Z54" t="str">
        <f t="shared" si="0"/>
        <v/>
      </c>
      <c r="AA54" s="4">
        <f t="shared" si="0"/>
        <v>2.3195358688318866</v>
      </c>
      <c r="AB54" s="4">
        <f t="shared" si="0"/>
        <v>2.8518912373281005</v>
      </c>
      <c r="AC54" s="4">
        <f t="shared" si="0"/>
        <v>1.275523226146273</v>
      </c>
      <c r="AD54" s="4">
        <f t="shared" si="0"/>
        <v>1.2013342757755141</v>
      </c>
      <c r="AE54" s="2" t="str">
        <f t="shared" si="0"/>
        <v/>
      </c>
      <c r="AF54" s="2" t="str">
        <f t="shared" si="0"/>
        <v/>
      </c>
    </row>
    <row r="55" spans="1:32" x14ac:dyDescent="0.25">
      <c r="A55" s="9">
        <v>20</v>
      </c>
      <c r="B55" s="2">
        <f t="shared" si="0"/>
        <v>0</v>
      </c>
      <c r="C55" s="2">
        <f t="shared" si="0"/>
        <v>2.7117402547510219</v>
      </c>
      <c r="D55" s="2">
        <f t="shared" si="0"/>
        <v>0</v>
      </c>
      <c r="E55" s="2">
        <f t="shared" si="0"/>
        <v>0</v>
      </c>
      <c r="F55" s="2">
        <f t="shared" si="0"/>
        <v>0</v>
      </c>
      <c r="G55" s="2">
        <f t="shared" si="0"/>
        <v>0</v>
      </c>
      <c r="H55" s="2">
        <f t="shared" si="0"/>
        <v>0</v>
      </c>
      <c r="I55" s="2" t="str">
        <f t="shared" ref="I55:AF55" si="1">IFERROR(IFERROR((LN(I13)-LN(I12))/($A13-$A12),(LN(I13)-LN(I11))/($A13-$A11)),"")</f>
        <v/>
      </c>
      <c r="J55" s="2">
        <f t="shared" si="1"/>
        <v>0</v>
      </c>
      <c r="K55" s="2" t="str">
        <f t="shared" si="1"/>
        <v/>
      </c>
      <c r="L55" s="2">
        <f t="shared" si="1"/>
        <v>0</v>
      </c>
      <c r="M55" s="2">
        <f t="shared" si="1"/>
        <v>1.6350845596278756</v>
      </c>
      <c r="N55" s="2">
        <f t="shared" si="1"/>
        <v>1.4207907968633666</v>
      </c>
      <c r="O55" s="2" t="str">
        <f t="shared" si="1"/>
        <v/>
      </c>
      <c r="P55" s="3">
        <f t="shared" si="1"/>
        <v>0.5870599205881275</v>
      </c>
      <c r="Q55" s="3">
        <f t="shared" si="1"/>
        <v>1.3910790866279665</v>
      </c>
      <c r="R55" s="3">
        <f t="shared" si="1"/>
        <v>0</v>
      </c>
      <c r="S55" s="3">
        <f t="shared" si="1"/>
        <v>0.92152638180780322</v>
      </c>
      <c r="T55" s="3">
        <f t="shared" si="1"/>
        <v>0.97660472576846225</v>
      </c>
      <c r="U55" s="3">
        <f t="shared" si="1"/>
        <v>2.696813773176181</v>
      </c>
      <c r="V55" s="3">
        <f t="shared" si="1"/>
        <v>0.54930614433405545</v>
      </c>
      <c r="W55" s="3">
        <f t="shared" si="1"/>
        <v>0.63648283790644378</v>
      </c>
      <c r="X55" s="3">
        <f t="shared" si="1"/>
        <v>0</v>
      </c>
      <c r="Y55" s="3">
        <f t="shared" si="1"/>
        <v>1.3221671933580512</v>
      </c>
      <c r="Z55" t="str">
        <f t="shared" si="1"/>
        <v/>
      </c>
      <c r="AA55" s="4">
        <f t="shared" si="1"/>
        <v>0.99621508234510259</v>
      </c>
      <c r="AB55" s="4">
        <f t="shared" si="1"/>
        <v>1.4765863295675974</v>
      </c>
      <c r="AC55" s="4">
        <f t="shared" si="1"/>
        <v>0.41645456146755233</v>
      </c>
      <c r="AD55" s="4">
        <f t="shared" si="1"/>
        <v>0.85020484531991336</v>
      </c>
      <c r="AE55" s="2" t="str">
        <f t="shared" si="1"/>
        <v/>
      </c>
      <c r="AF55" s="2" t="str">
        <f t="shared" si="1"/>
        <v/>
      </c>
    </row>
    <row r="56" spans="1:32" x14ac:dyDescent="0.25">
      <c r="A56" s="9">
        <v>23</v>
      </c>
      <c r="B56" s="2">
        <f t="shared" ref="B56:AF64" si="2">IFERROR(IFERROR((LN(B14)-LN(B13))/($A14-$A13),(LN(B14)-LN(B12))/($A14-$A12)),"")</f>
        <v>0</v>
      </c>
      <c r="C56" s="2">
        <f t="shared" si="2"/>
        <v>-7.684121953727778E-2</v>
      </c>
      <c r="D56" s="2">
        <f t="shared" si="2"/>
        <v>0</v>
      </c>
      <c r="E56" s="2">
        <f t="shared" si="2"/>
        <v>0</v>
      </c>
      <c r="F56" s="2">
        <f t="shared" si="2"/>
        <v>0</v>
      </c>
      <c r="G56" s="2">
        <f t="shared" si="2"/>
        <v>0.36620409622270328</v>
      </c>
      <c r="H56" s="2">
        <f t="shared" si="2"/>
        <v>0</v>
      </c>
      <c r="I56" s="2" t="str">
        <f t="shared" si="2"/>
        <v/>
      </c>
      <c r="J56" s="2" t="str">
        <f t="shared" si="2"/>
        <v/>
      </c>
      <c r="K56" s="2">
        <f t="shared" si="2"/>
        <v>0</v>
      </c>
      <c r="L56" s="2">
        <f t="shared" si="2"/>
        <v>0</v>
      </c>
      <c r="M56" s="2">
        <f t="shared" si="2"/>
        <v>0.54955287519579399</v>
      </c>
      <c r="N56" s="2">
        <f t="shared" si="2"/>
        <v>0.32694308433724178</v>
      </c>
      <c r="O56" s="2" t="str">
        <f t="shared" si="2"/>
        <v/>
      </c>
      <c r="P56" s="3">
        <f t="shared" si="2"/>
        <v>0.16415882836593157</v>
      </c>
      <c r="Q56" s="3">
        <f t="shared" si="2"/>
        <v>0.11889164797957719</v>
      </c>
      <c r="R56" s="3">
        <f t="shared" si="2"/>
        <v>0</v>
      </c>
      <c r="S56" s="3">
        <f t="shared" si="2"/>
        <v>0.56824936407947513</v>
      </c>
      <c r="T56" s="3">
        <f t="shared" si="2"/>
        <v>0.37615508393926395</v>
      </c>
      <c r="U56" s="3">
        <f t="shared" si="2"/>
        <v>1.5640605209925733</v>
      </c>
      <c r="V56" s="3">
        <f t="shared" si="2"/>
        <v>-7.0436364555735764E-2</v>
      </c>
      <c r="W56" s="3">
        <f t="shared" si="2"/>
        <v>-0.34055041584399365</v>
      </c>
      <c r="X56" s="3">
        <f t="shared" si="2"/>
        <v>0</v>
      </c>
      <c r="Y56" s="3">
        <f t="shared" si="2"/>
        <v>0.72050216491138031</v>
      </c>
      <c r="Z56" t="str">
        <f t="shared" si="2"/>
        <v/>
      </c>
      <c r="AA56" s="4">
        <f t="shared" si="2"/>
        <v>0.65079422118697694</v>
      </c>
      <c r="AB56" s="4">
        <f t="shared" si="2"/>
        <v>0.3710003420400696</v>
      </c>
      <c r="AC56" s="4">
        <f t="shared" si="2"/>
        <v>6.5570098082017594E-2</v>
      </c>
      <c r="AD56" s="4">
        <f t="shared" si="2"/>
        <v>0.6020494022267181</v>
      </c>
      <c r="AE56" s="2" t="str">
        <f t="shared" si="2"/>
        <v/>
      </c>
      <c r="AF56" s="2" t="str">
        <f t="shared" si="2"/>
        <v/>
      </c>
    </row>
    <row r="57" spans="1:32" x14ac:dyDescent="0.25">
      <c r="A57" s="9">
        <v>25</v>
      </c>
      <c r="B57" s="2">
        <f t="shared" si="2"/>
        <v>0</v>
      </c>
      <c r="C57" s="2">
        <f t="shared" si="2"/>
        <v>-0.40546510810816372</v>
      </c>
      <c r="D57" s="2">
        <f t="shared" si="2"/>
        <v>0</v>
      </c>
      <c r="E57" s="2">
        <f t="shared" si="2"/>
        <v>0</v>
      </c>
      <c r="F57" s="2">
        <f t="shared" si="2"/>
        <v>0</v>
      </c>
      <c r="G57" s="2">
        <f t="shared" si="2"/>
        <v>1.8844610808937361</v>
      </c>
      <c r="H57" s="2">
        <f t="shared" si="2"/>
        <v>0</v>
      </c>
      <c r="I57" s="2" t="str">
        <f t="shared" si="2"/>
        <v/>
      </c>
      <c r="J57" s="2" t="str">
        <f t="shared" si="2"/>
        <v/>
      </c>
      <c r="K57" s="2">
        <f t="shared" si="2"/>
        <v>0</v>
      </c>
      <c r="L57" s="2" t="str">
        <f t="shared" si="2"/>
        <v/>
      </c>
      <c r="M57" s="2" t="str">
        <f t="shared" si="2"/>
        <v/>
      </c>
      <c r="N57" s="2" t="str">
        <f t="shared" si="2"/>
        <v/>
      </c>
      <c r="O57" s="2" t="str">
        <f t="shared" si="2"/>
        <v/>
      </c>
      <c r="P57" s="3">
        <f t="shared" si="2"/>
        <v>-0.32483103431010374</v>
      </c>
      <c r="Q57" s="3">
        <f t="shared" si="2"/>
        <v>-0.25541281188299525</v>
      </c>
      <c r="R57" s="3">
        <f t="shared" si="2"/>
        <v>0</v>
      </c>
      <c r="S57" s="3">
        <f t="shared" si="2"/>
        <v>0.19252811823847882</v>
      </c>
      <c r="T57" s="3">
        <f t="shared" si="2"/>
        <v>-0.4963318553293643</v>
      </c>
      <c r="U57" s="3">
        <f t="shared" si="2"/>
        <v>0.91629073187415511</v>
      </c>
      <c r="V57" s="3">
        <f t="shared" si="2"/>
        <v>-0.11526182930591666</v>
      </c>
      <c r="W57" s="3">
        <f t="shared" si="2"/>
        <v>-0.24623824254889737</v>
      </c>
      <c r="X57" s="3">
        <f t="shared" si="2"/>
        <v>0</v>
      </c>
      <c r="Y57" s="3" t="str">
        <f t="shared" si="2"/>
        <v/>
      </c>
      <c r="Z57" t="str">
        <f t="shared" si="2"/>
        <v/>
      </c>
      <c r="AA57" s="4">
        <f t="shared" si="2"/>
        <v>-1.0628271924174832</v>
      </c>
      <c r="AB57" s="4">
        <f t="shared" si="2"/>
        <v>-0.29246679795985564</v>
      </c>
      <c r="AC57" s="4">
        <f t="shared" si="2"/>
        <v>0.93037617035750309</v>
      </c>
      <c r="AD57" s="4">
        <f t="shared" si="2"/>
        <v>-0.22091637613951942</v>
      </c>
      <c r="AE57" s="2" t="str">
        <f t="shared" si="2"/>
        <v/>
      </c>
      <c r="AF57" s="2" t="str">
        <f t="shared" si="2"/>
        <v/>
      </c>
    </row>
    <row r="58" spans="1:32" x14ac:dyDescent="0.25">
      <c r="A58" s="9">
        <v>27</v>
      </c>
      <c r="B58" s="2" t="str">
        <f t="shared" si="2"/>
        <v/>
      </c>
      <c r="C58" s="2" t="str">
        <f t="shared" si="2"/>
        <v/>
      </c>
      <c r="D58" s="2" t="str">
        <f t="shared" si="2"/>
        <v/>
      </c>
      <c r="E58" s="2" t="str">
        <f t="shared" si="2"/>
        <v/>
      </c>
      <c r="F58" s="2" t="str">
        <f t="shared" si="2"/>
        <v/>
      </c>
      <c r="G58" s="2" t="str">
        <f t="shared" si="2"/>
        <v/>
      </c>
      <c r="H58" s="2">
        <f t="shared" si="2"/>
        <v>0</v>
      </c>
      <c r="I58" s="2">
        <f t="shared" si="2"/>
        <v>0</v>
      </c>
      <c r="J58" s="2" t="str">
        <f t="shared" si="2"/>
        <v/>
      </c>
      <c r="K58" s="2" t="str">
        <f t="shared" si="2"/>
        <v/>
      </c>
      <c r="L58" s="2">
        <f t="shared" si="2"/>
        <v>0</v>
      </c>
      <c r="M58" s="2">
        <f t="shared" si="2"/>
        <v>3.2981885760636764E-2</v>
      </c>
      <c r="N58" s="2">
        <f t="shared" si="2"/>
        <v>-0.5704914514478272</v>
      </c>
      <c r="O58" s="2" t="str">
        <f t="shared" si="2"/>
        <v/>
      </c>
      <c r="P58" s="3">
        <f t="shared" si="2"/>
        <v>0.61251310676188453</v>
      </c>
      <c r="Q58" s="3">
        <f t="shared" si="2"/>
        <v>1.0601317681000459</v>
      </c>
      <c r="R58" s="3">
        <f t="shared" si="2"/>
        <v>0</v>
      </c>
      <c r="S58" s="3">
        <f t="shared" si="2"/>
        <v>-0.22378829672914602</v>
      </c>
      <c r="T58" s="3">
        <f t="shared" si="2"/>
        <v>0.27867281970044111</v>
      </c>
      <c r="U58" s="3" t="str">
        <f t="shared" si="2"/>
        <v/>
      </c>
      <c r="V58" s="3" t="str">
        <f t="shared" si="2"/>
        <v/>
      </c>
      <c r="W58" s="3" t="str">
        <f t="shared" si="2"/>
        <v/>
      </c>
      <c r="X58" s="3" t="str">
        <f t="shared" si="2"/>
        <v/>
      </c>
      <c r="Y58" s="3">
        <f t="shared" si="2"/>
        <v>0.50623833909894156</v>
      </c>
      <c r="Z58" t="str">
        <f t="shared" si="2"/>
        <v/>
      </c>
      <c r="AA58" s="4">
        <f t="shared" si="2"/>
        <v>-0.38885228429400431</v>
      </c>
      <c r="AB58" s="4">
        <f t="shared" si="2"/>
        <v>0.49519935201393839</v>
      </c>
      <c r="AC58" s="4">
        <f t="shared" si="2"/>
        <v>-0.4941321157496219</v>
      </c>
      <c r="AD58" s="4">
        <f t="shared" si="2"/>
        <v>-0.36930477731835154</v>
      </c>
      <c r="AE58" s="2" t="str">
        <f t="shared" si="2"/>
        <v/>
      </c>
      <c r="AF58" s="2" t="str">
        <f t="shared" si="2"/>
        <v/>
      </c>
    </row>
    <row r="59" spans="1:32" x14ac:dyDescent="0.25">
      <c r="A59" s="9">
        <v>30</v>
      </c>
      <c r="B59" s="2">
        <f t="shared" si="2"/>
        <v>0</v>
      </c>
      <c r="C59" s="2">
        <f t="shared" si="2"/>
        <v>-0.25819683626311341</v>
      </c>
      <c r="D59" s="2">
        <f t="shared" si="2"/>
        <v>0</v>
      </c>
      <c r="E59" s="2">
        <f t="shared" si="2"/>
        <v>0</v>
      </c>
      <c r="F59" s="2">
        <f t="shared" si="2"/>
        <v>0</v>
      </c>
      <c r="G59" s="2">
        <f t="shared" si="2"/>
        <v>1.5277285575049857</v>
      </c>
      <c r="H59" s="2">
        <f t="shared" si="2"/>
        <v>0.59725315640935162</v>
      </c>
      <c r="I59" s="2">
        <f t="shared" si="2"/>
        <v>0</v>
      </c>
      <c r="J59" s="2">
        <f t="shared" si="2"/>
        <v>-0.36620409622270328</v>
      </c>
      <c r="K59" s="2">
        <f t="shared" si="2"/>
        <v>0</v>
      </c>
      <c r="L59" s="2">
        <f t="shared" si="2"/>
        <v>0</v>
      </c>
      <c r="M59" s="2">
        <f t="shared" si="2"/>
        <v>-0.46586463879127454</v>
      </c>
      <c r="N59" s="2">
        <f t="shared" si="2"/>
        <v>-0.70002027629419084</v>
      </c>
      <c r="O59" s="2" t="str">
        <f t="shared" si="2"/>
        <v/>
      </c>
      <c r="P59" s="3">
        <f t="shared" si="2"/>
        <v>0.24130627974223273</v>
      </c>
      <c r="Q59" s="3">
        <f t="shared" si="2"/>
        <v>0.11215741220707069</v>
      </c>
      <c r="R59" s="3">
        <f t="shared" si="2"/>
        <v>0</v>
      </c>
      <c r="S59" s="3">
        <f t="shared" si="2"/>
        <v>1.5750961616848375E-2</v>
      </c>
      <c r="T59" s="3">
        <f t="shared" si="2"/>
        <v>0.14510602375261547</v>
      </c>
      <c r="U59" s="3">
        <f t="shared" si="2"/>
        <v>0.25618676909241278</v>
      </c>
      <c r="V59" s="3">
        <f t="shared" si="2"/>
        <v>-5.0262885656180957E-2</v>
      </c>
      <c r="W59" s="3">
        <f t="shared" si="2"/>
        <v>3.3410816932633126E-2</v>
      </c>
      <c r="X59" s="3">
        <f t="shared" si="2"/>
        <v>1.3158502424020202</v>
      </c>
      <c r="Y59" s="3">
        <f t="shared" si="2"/>
        <v>-0.37981142772945492</v>
      </c>
      <c r="Z59" t="str">
        <f t="shared" si="2"/>
        <v/>
      </c>
      <c r="AA59" s="4">
        <f t="shared" si="2"/>
        <v>7.0436364555735764E-2</v>
      </c>
      <c r="AB59" s="4">
        <f t="shared" si="2"/>
        <v>0.30224042695266817</v>
      </c>
      <c r="AC59" s="4">
        <f t="shared" si="2"/>
        <v>-0.18037699108710648</v>
      </c>
      <c r="AD59" s="4">
        <f t="shared" si="2"/>
        <v>9.9747631617619348E-2</v>
      </c>
      <c r="AE59" s="2" t="str">
        <f t="shared" si="2"/>
        <v/>
      </c>
      <c r="AF59" s="2" t="str">
        <f t="shared" si="2"/>
        <v/>
      </c>
    </row>
    <row r="60" spans="1:32" x14ac:dyDescent="0.25">
      <c r="A60" s="9">
        <v>32</v>
      </c>
      <c r="B60" s="2">
        <f t="shared" si="2"/>
        <v>0.34657359027997264</v>
      </c>
      <c r="C60" s="2">
        <f t="shared" si="2"/>
        <v>-0.3619594196133491</v>
      </c>
      <c r="D60" s="2">
        <f t="shared" si="2"/>
        <v>0</v>
      </c>
      <c r="E60" s="2">
        <f t="shared" si="2"/>
        <v>0</v>
      </c>
      <c r="F60" s="2">
        <f t="shared" si="2"/>
        <v>0</v>
      </c>
      <c r="G60" s="2">
        <f t="shared" si="2"/>
        <v>0.56748996641949301</v>
      </c>
      <c r="H60" s="2">
        <f t="shared" si="2"/>
        <v>2.8233120304081263</v>
      </c>
      <c r="I60" s="2">
        <f t="shared" si="2"/>
        <v>0</v>
      </c>
      <c r="J60" s="2">
        <f t="shared" si="2"/>
        <v>0</v>
      </c>
      <c r="K60" s="2">
        <f t="shared" si="2"/>
        <v>0</v>
      </c>
      <c r="L60" s="2">
        <f t="shared" si="2"/>
        <v>0</v>
      </c>
      <c r="M60" s="2">
        <f t="shared" si="2"/>
        <v>-7.3301737095937902E-2</v>
      </c>
      <c r="N60" s="2">
        <f t="shared" si="2"/>
        <v>4.0021353836768192E-2</v>
      </c>
      <c r="O60" s="2" t="str">
        <f t="shared" si="2"/>
        <v/>
      </c>
      <c r="P60" s="3">
        <f t="shared" si="2"/>
        <v>-1.53858293333764E-2</v>
      </c>
      <c r="Q60" s="3">
        <f t="shared" si="2"/>
        <v>-0.40190637422373232</v>
      </c>
      <c r="R60" s="3">
        <f t="shared" si="2"/>
        <v>0</v>
      </c>
      <c r="S60" s="3">
        <f t="shared" si="2"/>
        <v>-0.26840055508462513</v>
      </c>
      <c r="T60" s="3">
        <f t="shared" si="2"/>
        <v>0.12891455465104951</v>
      </c>
      <c r="U60" s="3">
        <f t="shared" si="2"/>
        <v>0.54309488433477693</v>
      </c>
      <c r="V60" s="3">
        <f t="shared" si="2"/>
        <v>-0.51480970859057962</v>
      </c>
      <c r="W60" s="3">
        <f t="shared" si="2"/>
        <v>-0.2223429106307222</v>
      </c>
      <c r="X60" s="3">
        <f t="shared" si="2"/>
        <v>1.2223797908872944</v>
      </c>
      <c r="Y60" s="3">
        <f t="shared" si="2"/>
        <v>-1.9110606410099429E-2</v>
      </c>
      <c r="Z60" t="str">
        <f t="shared" si="2"/>
        <v/>
      </c>
      <c r="AA60" s="4">
        <f t="shared" si="2"/>
        <v>0.24091904344636905</v>
      </c>
      <c r="AB60" s="4">
        <f t="shared" si="2"/>
        <v>0.32696323370333147</v>
      </c>
      <c r="AC60" s="4">
        <f t="shared" si="2"/>
        <v>-5.410679232011617E-2</v>
      </c>
      <c r="AD60" s="4">
        <f t="shared" si="2"/>
        <v>-0.12689026038805018</v>
      </c>
      <c r="AE60" s="2" t="str">
        <f t="shared" si="2"/>
        <v/>
      </c>
      <c r="AF60" s="2" t="str">
        <f t="shared" si="2"/>
        <v/>
      </c>
    </row>
    <row r="61" spans="1:32" x14ac:dyDescent="0.25">
      <c r="A61" s="9">
        <v>34</v>
      </c>
      <c r="B61" s="2">
        <f t="shared" si="2"/>
        <v>2.4337672252277911</v>
      </c>
      <c r="C61" s="2">
        <f t="shared" si="2"/>
        <v>-0.66875209847522932</v>
      </c>
      <c r="D61" s="2">
        <f t="shared" si="2"/>
        <v>2.0471722811110502</v>
      </c>
      <c r="E61" s="2">
        <f t="shared" si="2"/>
        <v>0</v>
      </c>
      <c r="F61" s="2">
        <f t="shared" si="2"/>
        <v>0</v>
      </c>
      <c r="G61" s="2">
        <f t="shared" si="2"/>
        <v>6.6765696312261369E-2</v>
      </c>
      <c r="H61" s="2">
        <f t="shared" si="2"/>
        <v>2.5520806760535395</v>
      </c>
      <c r="I61" s="2">
        <f t="shared" si="2"/>
        <v>0</v>
      </c>
      <c r="J61" s="2">
        <f t="shared" si="2"/>
        <v>0</v>
      </c>
      <c r="K61" s="2">
        <f t="shared" si="2"/>
        <v>0</v>
      </c>
      <c r="L61" s="2">
        <f t="shared" si="2"/>
        <v>0</v>
      </c>
      <c r="M61" s="2">
        <f t="shared" si="2"/>
        <v>-0.15269082477559071</v>
      </c>
      <c r="N61" s="2">
        <f t="shared" si="2"/>
        <v>0.4011732362624687</v>
      </c>
      <c r="O61" s="2" t="str">
        <f t="shared" si="2"/>
        <v/>
      </c>
      <c r="P61" s="3">
        <f t="shared" si="2"/>
        <v>-0.26064846181664336</v>
      </c>
      <c r="Q61" s="3">
        <f t="shared" si="2"/>
        <v>-0.29602553184428793</v>
      </c>
      <c r="R61" s="3">
        <f t="shared" si="2"/>
        <v>0</v>
      </c>
      <c r="S61" s="3">
        <f t="shared" si="2"/>
        <v>-0.17087464686102916</v>
      </c>
      <c r="T61" s="3">
        <f t="shared" si="2"/>
        <v>-4.765508990216194E-2</v>
      </c>
      <c r="U61" s="3">
        <f t="shared" si="2"/>
        <v>-6.6765696312261369E-2</v>
      </c>
      <c r="V61" s="3">
        <f t="shared" si="2"/>
        <v>7.421000255913679E-2</v>
      </c>
      <c r="W61" s="3">
        <f t="shared" si="2"/>
        <v>-0.65097660634306997</v>
      </c>
      <c r="X61" s="3">
        <f t="shared" si="2"/>
        <v>0.88778239165403683</v>
      </c>
      <c r="Y61" s="3">
        <f t="shared" si="2"/>
        <v>-0.50580045583923994</v>
      </c>
      <c r="Z61" t="str">
        <f t="shared" si="2"/>
        <v/>
      </c>
      <c r="AA61" s="4">
        <f t="shared" si="2"/>
        <v>-0.1954331543435055</v>
      </c>
      <c r="AB61" s="4">
        <f t="shared" si="2"/>
        <v>-5.8266908127975192E-2</v>
      </c>
      <c r="AC61" s="4">
        <f t="shared" si="2"/>
        <v>-0.27980789396771133</v>
      </c>
      <c r="AD61" s="4">
        <f t="shared" si="2"/>
        <v>2.1742555969869848E-2</v>
      </c>
      <c r="AE61" s="2" t="str">
        <f t="shared" si="2"/>
        <v/>
      </c>
      <c r="AF61" s="2" t="str">
        <f t="shared" si="2"/>
        <v/>
      </c>
    </row>
    <row r="62" spans="1:32" x14ac:dyDescent="0.25">
      <c r="A62" s="9">
        <v>37</v>
      </c>
      <c r="B62" s="2">
        <f t="shared" si="2"/>
        <v>1.277326765918203</v>
      </c>
      <c r="C62" s="2">
        <f t="shared" si="2"/>
        <v>-0.30148542474238421</v>
      </c>
      <c r="D62" s="2">
        <f t="shared" si="2"/>
        <v>1.4391627045121036</v>
      </c>
      <c r="E62" s="2">
        <f t="shared" si="2"/>
        <v>0</v>
      </c>
      <c r="F62" s="2">
        <f t="shared" si="2"/>
        <v>2.174030932723384</v>
      </c>
      <c r="G62" s="2">
        <f t="shared" si="2"/>
        <v>-0.8975153381887484</v>
      </c>
      <c r="H62" s="2" t="str">
        <f t="shared" si="2"/>
        <v/>
      </c>
      <c r="I62" s="2">
        <f t="shared" si="2"/>
        <v>0</v>
      </c>
      <c r="J62" s="2">
        <f t="shared" si="2"/>
        <v>0</v>
      </c>
      <c r="K62" s="2">
        <f t="shared" si="2"/>
        <v>0</v>
      </c>
      <c r="L62" s="2">
        <f t="shared" si="2"/>
        <v>0</v>
      </c>
      <c r="M62" s="2">
        <f t="shared" si="2"/>
        <v>0.88642001231092615</v>
      </c>
      <c r="N62" s="2">
        <f t="shared" si="2"/>
        <v>0.99857742451799714</v>
      </c>
      <c r="O62" s="2" t="str">
        <f t="shared" si="2"/>
        <v/>
      </c>
      <c r="P62" s="3">
        <f t="shared" si="2"/>
        <v>-1.8022407090092212E-2</v>
      </c>
      <c r="Q62" s="3">
        <f t="shared" si="2"/>
        <v>0.16770119255736007</v>
      </c>
      <c r="R62" s="3">
        <f t="shared" si="2"/>
        <v>0</v>
      </c>
      <c r="S62" s="3">
        <f t="shared" si="2"/>
        <v>0.16278425597131077</v>
      </c>
      <c r="T62" s="3">
        <f t="shared" si="2"/>
        <v>0.1669250959708298</v>
      </c>
      <c r="U62" s="3">
        <f t="shared" si="2"/>
        <v>-8.0387352272296056E-2</v>
      </c>
      <c r="V62" s="3">
        <f t="shared" si="2"/>
        <v>-0.15897469069676973</v>
      </c>
      <c r="W62" s="3">
        <f t="shared" si="2"/>
        <v>-0.32047038905154146</v>
      </c>
      <c r="X62" s="3">
        <f t="shared" si="2"/>
        <v>0.60398739218185804</v>
      </c>
      <c r="Y62" s="3">
        <f t="shared" si="2"/>
        <v>0.45609195187240442</v>
      </c>
      <c r="Z62" t="str">
        <f t="shared" si="2"/>
        <v/>
      </c>
      <c r="AA62" s="4">
        <f t="shared" si="2"/>
        <v>-0.27763637431170157</v>
      </c>
      <c r="AB62" s="4">
        <f t="shared" si="2"/>
        <v>-0.22732462665394002</v>
      </c>
      <c r="AC62" s="4">
        <f t="shared" si="2"/>
        <v>-0.2736601840232768</v>
      </c>
      <c r="AD62" s="4">
        <f t="shared" si="2"/>
        <v>0.55710443871739557</v>
      </c>
      <c r="AE62" s="2" t="str">
        <f t="shared" si="2"/>
        <v/>
      </c>
      <c r="AF62" s="2" t="str">
        <f t="shared" si="2"/>
        <v/>
      </c>
    </row>
    <row r="63" spans="1:32" x14ac:dyDescent="0.25">
      <c r="A63" s="9">
        <v>39</v>
      </c>
      <c r="B63" s="2">
        <f t="shared" si="2"/>
        <v>1.1512925464970234</v>
      </c>
      <c r="C63" s="2">
        <f t="shared" si="2"/>
        <v>0.23131176097405604</v>
      </c>
      <c r="D63" s="2">
        <f t="shared" si="2"/>
        <v>1.1512925464970225</v>
      </c>
      <c r="E63" s="2">
        <f t="shared" si="2"/>
        <v>0</v>
      </c>
      <c r="F63" s="2">
        <f t="shared" si="2"/>
        <v>1.7383524670851505</v>
      </c>
      <c r="G63" s="2">
        <f t="shared" si="2"/>
        <v>-0.33893985421457895</v>
      </c>
      <c r="H63" s="2">
        <f t="shared" si="2"/>
        <v>1.2120914837189865</v>
      </c>
      <c r="I63" s="2">
        <f t="shared" si="2"/>
        <v>0</v>
      </c>
      <c r="J63" s="2">
        <f t="shared" si="2"/>
        <v>0</v>
      </c>
      <c r="K63" s="2" t="str">
        <f t="shared" si="2"/>
        <v/>
      </c>
      <c r="L63" s="2">
        <f t="shared" si="2"/>
        <v>0</v>
      </c>
      <c r="M63" s="2">
        <f t="shared" si="2"/>
        <v>-5.268025782891339E-2</v>
      </c>
      <c r="N63" s="2">
        <f t="shared" si="2"/>
        <v>-4.5075548497148787E-2</v>
      </c>
      <c r="O63" s="2" t="str">
        <f t="shared" si="2"/>
        <v/>
      </c>
      <c r="P63" s="3">
        <f t="shared" si="2"/>
        <v>-5.889151782819102E-2</v>
      </c>
      <c r="Q63" s="3">
        <f t="shared" si="2"/>
        <v>-0.2812634990714411</v>
      </c>
      <c r="R63" s="3">
        <f t="shared" si="2"/>
        <v>0</v>
      </c>
      <c r="S63" s="3">
        <f t="shared" si="2"/>
        <v>-0.22599256187152861</v>
      </c>
      <c r="T63" s="3">
        <f t="shared" si="2"/>
        <v>-0.36195941961334999</v>
      </c>
      <c r="U63" s="3">
        <f t="shared" si="2"/>
        <v>0</v>
      </c>
      <c r="V63" s="3">
        <f t="shared" si="2"/>
        <v>-4.8581874226823807E-2</v>
      </c>
      <c r="W63" s="3">
        <f t="shared" si="2"/>
        <v>3.705398607686039E-2</v>
      </c>
      <c r="X63" s="3">
        <f t="shared" si="2"/>
        <v>0.47775572251371834</v>
      </c>
      <c r="Y63" s="3">
        <f t="shared" si="2"/>
        <v>-0.49345414954405431</v>
      </c>
      <c r="Z63" t="str">
        <f t="shared" si="2"/>
        <v/>
      </c>
      <c r="AA63" s="4">
        <f t="shared" si="2"/>
        <v>-0.53940483068596468</v>
      </c>
      <c r="AB63" s="4">
        <f t="shared" si="2"/>
        <v>5.2680257828912502E-2</v>
      </c>
      <c r="AC63" s="4">
        <f t="shared" si="2"/>
        <v>-0.19989968528624402</v>
      </c>
      <c r="AD63" s="4">
        <f t="shared" si="2"/>
        <v>-0.70529352684446689</v>
      </c>
      <c r="AE63" s="2" t="str">
        <f t="shared" si="2"/>
        <v/>
      </c>
      <c r="AF63" s="2" t="str">
        <f t="shared" si="2"/>
        <v/>
      </c>
    </row>
    <row r="64" spans="1:32" x14ac:dyDescent="0.25">
      <c r="A64" s="9">
        <v>41</v>
      </c>
      <c r="B64" s="2">
        <f t="shared" si="2"/>
        <v>0.72345949146816224</v>
      </c>
      <c r="C64" s="2">
        <f t="shared" si="2"/>
        <v>-0.29389333245105931</v>
      </c>
      <c r="D64" s="2">
        <f t="shared" si="2"/>
        <v>1.1835618070658089</v>
      </c>
      <c r="E64" s="2" t="str">
        <f t="shared" si="2"/>
        <v/>
      </c>
      <c r="F64" s="2">
        <f t="shared" si="2"/>
        <v>0.61322283008899703</v>
      </c>
      <c r="G64" s="2">
        <f t="shared" si="2"/>
        <v>0.16606691751130764</v>
      </c>
      <c r="H64" s="2">
        <f t="shared" si="2"/>
        <v>-0.54930614433405367</v>
      </c>
      <c r="I64" s="2" t="str">
        <f t="shared" ref="I64:AF64" si="3">IFERROR(IFERROR((LN(I22)-LN(I21))/($A22-$A21),(LN(I22)-LN(I20))/($A22-$A20)),"")</f>
        <v/>
      </c>
      <c r="J64" s="2">
        <f t="shared" si="3"/>
        <v>0</v>
      </c>
      <c r="K64" s="2" t="str">
        <f t="shared" si="3"/>
        <v/>
      </c>
      <c r="L64" s="2" t="str">
        <f t="shared" si="3"/>
        <v/>
      </c>
      <c r="M64" s="2" t="str">
        <f t="shared" si="3"/>
        <v/>
      </c>
      <c r="N64" s="2">
        <f t="shared" si="3"/>
        <v>0.48567525452859073</v>
      </c>
      <c r="O64" s="2" t="str">
        <f t="shared" si="3"/>
        <v/>
      </c>
      <c r="P64" s="3" t="str">
        <f t="shared" si="3"/>
        <v/>
      </c>
      <c r="Q64" s="3" t="str">
        <f t="shared" si="3"/>
        <v/>
      </c>
      <c r="R64" s="3" t="str">
        <f t="shared" si="3"/>
        <v/>
      </c>
      <c r="S64" s="3" t="str">
        <f t="shared" si="3"/>
        <v/>
      </c>
      <c r="T64" s="3" t="str">
        <f t="shared" si="3"/>
        <v/>
      </c>
      <c r="U64" s="3">
        <f t="shared" si="3"/>
        <v>-0.48140537375452386</v>
      </c>
      <c r="V64" s="3">
        <f t="shared" si="3"/>
        <v>-0.27980789396771133</v>
      </c>
      <c r="W64" s="3">
        <f t="shared" si="3"/>
        <v>-9.8355147123026399E-2</v>
      </c>
      <c r="X64" s="3">
        <f t="shared" si="3"/>
        <v>0.6565860481454644</v>
      </c>
      <c r="Y64" s="3">
        <f t="shared" si="3"/>
        <v>4.6545211533006281E-2</v>
      </c>
      <c r="Z64" t="str">
        <f t="shared" si="3"/>
        <v/>
      </c>
      <c r="AA64" s="4" t="str">
        <f t="shared" si="3"/>
        <v/>
      </c>
      <c r="AB64" s="4" t="str">
        <f t="shared" si="3"/>
        <v/>
      </c>
      <c r="AC64" s="4" t="str">
        <f t="shared" si="3"/>
        <v/>
      </c>
      <c r="AD64" s="4" t="str">
        <f t="shared" si="3"/>
        <v/>
      </c>
      <c r="AE64" s="2" t="str">
        <f t="shared" si="3"/>
        <v/>
      </c>
      <c r="AF64" s="2" t="str">
        <f t="shared" si="3"/>
        <v/>
      </c>
    </row>
    <row r="65" spans="1:32" x14ac:dyDescent="0.25">
      <c r="A65" s="9">
        <v>44</v>
      </c>
      <c r="B65" s="2">
        <f t="shared" ref="B65:AF73" si="4">IFERROR(IFERROR((LN(B23)-LN(B22))/($A23-$A22),(LN(B23)-LN(B21))/($A23-$A21)),"")</f>
        <v>-0.43092276770302246</v>
      </c>
      <c r="C65" s="2">
        <f t="shared" si="4"/>
        <v>0.5274697466820607</v>
      </c>
      <c r="D65" s="2">
        <f t="shared" si="4"/>
        <v>0.10615124370617816</v>
      </c>
      <c r="E65" s="2">
        <f t="shared" si="4"/>
        <v>0</v>
      </c>
      <c r="F65" s="2">
        <f t="shared" si="4"/>
        <v>0.30984531954139233</v>
      </c>
      <c r="G65" s="2">
        <f t="shared" si="4"/>
        <v>0.48989199001964739</v>
      </c>
      <c r="H65" s="2" t="str">
        <f t="shared" si="4"/>
        <v/>
      </c>
      <c r="I65" s="2">
        <f t="shared" si="4"/>
        <v>0</v>
      </c>
      <c r="J65" s="2">
        <f t="shared" si="4"/>
        <v>0</v>
      </c>
      <c r="K65" s="2" t="str">
        <f t="shared" si="4"/>
        <v/>
      </c>
      <c r="L65" s="2">
        <f t="shared" si="4"/>
        <v>0</v>
      </c>
      <c r="M65" s="2">
        <f t="shared" si="4"/>
        <v>-0.17777835153720822</v>
      </c>
      <c r="N65" s="2">
        <f t="shared" si="4"/>
        <v>-0.52478219754094313</v>
      </c>
      <c r="O65" s="2" t="str">
        <f t="shared" si="4"/>
        <v/>
      </c>
      <c r="P65" s="3">
        <f t="shared" si="4"/>
        <v>-0.11507282898071232</v>
      </c>
      <c r="Q65" s="3">
        <f t="shared" si="4"/>
        <v>-0.41025413294262769</v>
      </c>
      <c r="R65" s="3">
        <f t="shared" si="4"/>
        <v>0</v>
      </c>
      <c r="S65" s="3">
        <f t="shared" si="4"/>
        <v>-0.21408828234028263</v>
      </c>
      <c r="T65" s="3">
        <f t="shared" si="4"/>
        <v>-0.24079456086518719</v>
      </c>
      <c r="U65" s="3">
        <f t="shared" si="4"/>
        <v>0.15066170791435241</v>
      </c>
      <c r="V65" s="3">
        <f t="shared" si="4"/>
        <v>0.62025078023833535</v>
      </c>
      <c r="W65" s="3">
        <f t="shared" si="4"/>
        <v>0.37572855370405495</v>
      </c>
      <c r="X65" s="3">
        <f t="shared" si="4"/>
        <v>1.1300517225227106E-2</v>
      </c>
      <c r="Y65" s="3">
        <f t="shared" si="4"/>
        <v>1.4495037313245973E-2</v>
      </c>
      <c r="Z65" t="str">
        <f t="shared" si="4"/>
        <v/>
      </c>
      <c r="AA65" s="4">
        <f t="shared" si="4"/>
        <v>-0.4000608442242225</v>
      </c>
      <c r="AB65" s="4">
        <f t="shared" si="4"/>
        <v>-0.26941472959332169</v>
      </c>
      <c r="AC65" s="4">
        <f t="shared" si="4"/>
        <v>-9.8803701089921606E-2</v>
      </c>
      <c r="AD65" s="4">
        <f t="shared" si="4"/>
        <v>-0.1865640067650734</v>
      </c>
      <c r="AE65" s="2" t="str">
        <f t="shared" si="4"/>
        <v/>
      </c>
      <c r="AF65" s="2" t="str">
        <f t="shared" si="4"/>
        <v/>
      </c>
    </row>
    <row r="66" spans="1:32" x14ac:dyDescent="0.25">
      <c r="A66" s="9">
        <v>47</v>
      </c>
      <c r="B66" s="2">
        <f t="shared" si="4"/>
        <v>-0.87968577653841906</v>
      </c>
      <c r="C66" s="2">
        <f t="shared" si="4"/>
        <v>0.16567743387788467</v>
      </c>
      <c r="D66" s="2">
        <f t="shared" si="4"/>
        <v>-0.15869422510737272</v>
      </c>
      <c r="E66" s="2">
        <f t="shared" si="4"/>
        <v>0</v>
      </c>
      <c r="F66" s="2">
        <f t="shared" si="4"/>
        <v>-1.0356526362214051</v>
      </c>
      <c r="G66" s="2">
        <f t="shared" si="4"/>
        <v>0.11215741220707069</v>
      </c>
      <c r="H66" s="2">
        <f t="shared" si="4"/>
        <v>-0.25235462210496262</v>
      </c>
      <c r="I66" s="2">
        <f t="shared" si="4"/>
        <v>0</v>
      </c>
      <c r="J66" s="2">
        <f t="shared" si="4"/>
        <v>0</v>
      </c>
      <c r="K66" s="2">
        <f t="shared" si="4"/>
        <v>0</v>
      </c>
      <c r="L66" s="2">
        <f t="shared" si="4"/>
        <v>0</v>
      </c>
      <c r="M66" s="2">
        <f t="shared" si="4"/>
        <v>-0.45320870467924301</v>
      </c>
      <c r="N66" s="2">
        <f t="shared" si="4"/>
        <v>-0.7452979061651247</v>
      </c>
      <c r="O66" s="2" t="str">
        <f t="shared" si="4"/>
        <v/>
      </c>
      <c r="P66" s="3">
        <f t="shared" si="4"/>
        <v>-5.6358776681311319E-2</v>
      </c>
      <c r="Q66" s="3">
        <f t="shared" si="4"/>
        <v>0</v>
      </c>
      <c r="R66" s="3">
        <f t="shared" si="4"/>
        <v>0</v>
      </c>
      <c r="S66" s="3">
        <f t="shared" si="4"/>
        <v>-0.33633337665947433</v>
      </c>
      <c r="T66" s="3">
        <f t="shared" si="4"/>
        <v>-4.4510464208174248E-2</v>
      </c>
      <c r="U66" s="3">
        <f t="shared" si="4"/>
        <v>-0.28581674395040757</v>
      </c>
      <c r="V66" s="3">
        <f t="shared" si="4"/>
        <v>0.24907146727674068</v>
      </c>
      <c r="W66" s="3">
        <f t="shared" si="4"/>
        <v>3.9782252544188879E-2</v>
      </c>
      <c r="X66" s="3">
        <f t="shared" si="4"/>
        <v>-0.23104906018664848</v>
      </c>
      <c r="Y66" s="3">
        <f t="shared" si="4"/>
        <v>-0.18477024523524341</v>
      </c>
      <c r="Z66" t="str">
        <f t="shared" si="4"/>
        <v/>
      </c>
      <c r="AA66" s="4">
        <f t="shared" si="4"/>
        <v>0</v>
      </c>
      <c r="AB66" s="4">
        <f t="shared" si="4"/>
        <v>8.9421328864892999E-2</v>
      </c>
      <c r="AC66" s="4">
        <f t="shared" si="4"/>
        <v>-0.14934157417565372</v>
      </c>
      <c r="AD66" s="4">
        <f t="shared" si="4"/>
        <v>-0.13515503603605458</v>
      </c>
      <c r="AE66" s="2" t="str">
        <f t="shared" si="4"/>
        <v/>
      </c>
      <c r="AF66" s="2" t="str">
        <f t="shared" si="4"/>
        <v/>
      </c>
    </row>
    <row r="67" spans="1:32" x14ac:dyDescent="0.25">
      <c r="A67" s="9">
        <v>54</v>
      </c>
      <c r="B67" s="2">
        <f t="shared" si="4"/>
        <v>0.43493177681763179</v>
      </c>
      <c r="C67" s="2">
        <f t="shared" si="4"/>
        <v>-0.1222380157225315</v>
      </c>
      <c r="D67" s="2">
        <f t="shared" si="4"/>
        <v>-0.28440078128045776</v>
      </c>
      <c r="E67" s="2">
        <f t="shared" si="4"/>
        <v>0.15694461266687282</v>
      </c>
      <c r="F67" s="2">
        <f t="shared" si="4"/>
        <v>-0.39112902346455602</v>
      </c>
      <c r="G67" s="2">
        <f t="shared" si="4"/>
        <v>-0.31908460307244191</v>
      </c>
      <c r="H67" s="2">
        <f t="shared" si="4"/>
        <v>-0.12377412883342613</v>
      </c>
      <c r="I67" s="2">
        <f t="shared" si="4"/>
        <v>0.52698277915913372</v>
      </c>
      <c r="J67" s="2">
        <f t="shared" si="4"/>
        <v>0.42796175336485581</v>
      </c>
      <c r="K67" s="2" t="str">
        <f t="shared" si="4"/>
        <v/>
      </c>
      <c r="L67" s="2">
        <f t="shared" si="4"/>
        <v>0</v>
      </c>
      <c r="M67" s="2">
        <f t="shared" si="4"/>
        <v>2.7293605251815629E-2</v>
      </c>
      <c r="N67" s="2">
        <f t="shared" si="4"/>
        <v>-0.11356141069569821</v>
      </c>
      <c r="O67" s="2" t="str">
        <f t="shared" si="4"/>
        <v/>
      </c>
      <c r="P67" s="3">
        <f t="shared" si="4"/>
        <v>1.0855129568274486E-2</v>
      </c>
      <c r="Q67" s="3">
        <f t="shared" si="4"/>
        <v>-0.13203698593190463</v>
      </c>
      <c r="R67" s="3">
        <f t="shared" si="4"/>
        <v>0</v>
      </c>
      <c r="S67" s="3">
        <f t="shared" si="4"/>
        <v>-6.6329372590156713E-2</v>
      </c>
      <c r="T67" s="3">
        <f t="shared" si="4"/>
        <v>0.18185223940184109</v>
      </c>
      <c r="U67" s="3">
        <f t="shared" si="4"/>
        <v>-0.36339244997299047</v>
      </c>
      <c r="V67" s="3">
        <f t="shared" si="4"/>
        <v>-4.8821327674579758E-2</v>
      </c>
      <c r="W67" s="3">
        <f t="shared" si="4"/>
        <v>-1.3081027646498608E-2</v>
      </c>
      <c r="X67" s="3">
        <f t="shared" si="4"/>
        <v>-0.2617973519640443</v>
      </c>
      <c r="Y67" s="3">
        <f t="shared" si="4"/>
        <v>5.1953777386964462E-3</v>
      </c>
      <c r="Z67" t="str">
        <f t="shared" si="4"/>
        <v/>
      </c>
      <c r="AA67" s="4">
        <f t="shared" si="4"/>
        <v>-7.091955518769881E-2</v>
      </c>
      <c r="AB67" s="4">
        <f t="shared" si="4"/>
        <v>0.14527632252197747</v>
      </c>
      <c r="AC67" s="4">
        <f t="shared" si="4"/>
        <v>0.16302455758384379</v>
      </c>
      <c r="AD67" s="4">
        <f t="shared" si="4"/>
        <v>-9.2197887339387254E-3</v>
      </c>
      <c r="AE67" s="2" t="str">
        <f t="shared" si="4"/>
        <v/>
      </c>
      <c r="AF67" s="2" t="str">
        <f t="shared" si="4"/>
        <v/>
      </c>
    </row>
    <row r="68" spans="1:32" x14ac:dyDescent="0.25">
      <c r="A68" s="9">
        <v>61</v>
      </c>
      <c r="B68" s="2">
        <f t="shared" si="4"/>
        <v>-0.23688972522907623</v>
      </c>
      <c r="C68" s="2">
        <f t="shared" si="4"/>
        <v>-6.6584247132085592E-2</v>
      </c>
      <c r="D68" s="2">
        <f t="shared" si="4"/>
        <v>0.17452462591790535</v>
      </c>
      <c r="E68" s="2">
        <f t="shared" si="4"/>
        <v>-0.15694461266687282</v>
      </c>
      <c r="F68" s="2">
        <f t="shared" si="4"/>
        <v>0.78076735017302912</v>
      </c>
      <c r="G68" s="2">
        <f t="shared" si="4"/>
        <v>-9.8561244981359517E-3</v>
      </c>
      <c r="H68" s="2">
        <f t="shared" si="4"/>
        <v>5.9204825441560818E-2</v>
      </c>
      <c r="I68" s="2">
        <f t="shared" si="4"/>
        <v>-0.52698277915913372</v>
      </c>
      <c r="J68" s="2">
        <f t="shared" si="4"/>
        <v>0.59634103855651965</v>
      </c>
      <c r="K68" s="2">
        <f t="shared" si="4"/>
        <v>0</v>
      </c>
      <c r="L68" s="2">
        <f t="shared" si="4"/>
        <v>0</v>
      </c>
      <c r="M68" s="2">
        <f t="shared" si="4"/>
        <v>-1.2995968315103872E-2</v>
      </c>
      <c r="N68" s="2">
        <f t="shared" si="4"/>
        <v>-0.25802117238287919</v>
      </c>
      <c r="O68" s="2" t="str">
        <f t="shared" si="4"/>
        <v/>
      </c>
      <c r="P68" s="3">
        <f t="shared" si="4"/>
        <v>-4.9468033816833464E-2</v>
      </c>
      <c r="Q68" s="3">
        <f t="shared" si="4"/>
        <v>1.0994434448018302E-2</v>
      </c>
      <c r="R68" s="3">
        <f t="shared" si="4"/>
        <v>0</v>
      </c>
      <c r="S68" s="3">
        <f t="shared" si="4"/>
        <v>-6.4569303391865313E-2</v>
      </c>
      <c r="T68" s="3">
        <f t="shared" si="4"/>
        <v>-4.430784690054855E-2</v>
      </c>
      <c r="U68" s="3">
        <f t="shared" si="4"/>
        <v>0.15909288086180723</v>
      </c>
      <c r="V68" s="3">
        <f t="shared" si="4"/>
        <v>1.9735762640116863E-2</v>
      </c>
      <c r="W68" s="3">
        <f t="shared" si="4"/>
        <v>9.3026140208701841E-2</v>
      </c>
      <c r="X68" s="3">
        <f t="shared" si="4"/>
        <v>-0.22697408931876645</v>
      </c>
      <c r="Y68" s="3">
        <f t="shared" si="4"/>
        <v>3.9816200352717344E-2</v>
      </c>
      <c r="Z68" t="str">
        <f t="shared" si="4"/>
        <v/>
      </c>
      <c r="AA68" s="4">
        <f t="shared" si="4"/>
        <v>-0.20644783730611774</v>
      </c>
      <c r="AB68" s="4">
        <f t="shared" si="4"/>
        <v>-5.9451485317844596E-2</v>
      </c>
      <c r="AC68" s="4">
        <f t="shared" si="4"/>
        <v>3.5017494004712039E-2</v>
      </c>
      <c r="AD68" s="4">
        <f t="shared" si="4"/>
        <v>-0.25036267943925339</v>
      </c>
      <c r="AE68" s="2" t="str">
        <f t="shared" si="4"/>
        <v/>
      </c>
      <c r="AF68" s="2" t="str">
        <f t="shared" si="4"/>
        <v/>
      </c>
    </row>
    <row r="69" spans="1:32" x14ac:dyDescent="0.25">
      <c r="A69" s="9">
        <v>68</v>
      </c>
      <c r="B69" s="2">
        <f t="shared" si="4"/>
        <v>-0.10634863927821366</v>
      </c>
      <c r="C69" s="2">
        <f t="shared" si="4"/>
        <v>3.5405166272083122E-2</v>
      </c>
      <c r="D69" s="2">
        <f t="shared" si="4"/>
        <v>2.0943353455982004E-2</v>
      </c>
      <c r="E69" s="2">
        <f t="shared" si="4"/>
        <v>0</v>
      </c>
      <c r="F69" s="2">
        <f t="shared" si="4"/>
        <v>-0.57029510187166899</v>
      </c>
      <c r="G69" s="2">
        <f t="shared" si="4"/>
        <v>-0.23511507951499638</v>
      </c>
      <c r="H69" s="2">
        <f t="shared" si="4"/>
        <v>2.5285110141999617E-3</v>
      </c>
      <c r="I69" s="2" t="str">
        <f t="shared" si="4"/>
        <v/>
      </c>
      <c r="J69" s="2">
        <f t="shared" si="4"/>
        <v>1.1283077118585734</v>
      </c>
      <c r="K69" s="2">
        <f t="shared" si="4"/>
        <v>0</v>
      </c>
      <c r="L69" s="2">
        <f t="shared" si="4"/>
        <v>0</v>
      </c>
      <c r="M69" s="2">
        <f t="shared" si="4"/>
        <v>-5.7923586872594815E-2</v>
      </c>
      <c r="N69" s="2">
        <f t="shared" si="4"/>
        <v>-0.39000415826014079</v>
      </c>
      <c r="O69" s="2" t="str">
        <f t="shared" si="4"/>
        <v/>
      </c>
      <c r="P69" s="3">
        <f t="shared" si="4"/>
        <v>0.14496154352677262</v>
      </c>
      <c r="Q69" s="3">
        <f t="shared" si="4"/>
        <v>0.22452822635017913</v>
      </c>
      <c r="R69" s="3">
        <f t="shared" si="4"/>
        <v>0</v>
      </c>
      <c r="S69" s="3">
        <f t="shared" si="4"/>
        <v>3.5902061182986653E-2</v>
      </c>
      <c r="T69" s="3">
        <f t="shared" si="4"/>
        <v>0.11145122250708235</v>
      </c>
      <c r="U69" s="3">
        <f t="shared" si="4"/>
        <v>0.15623210673672436</v>
      </c>
      <c r="V69" s="3">
        <f t="shared" si="4"/>
        <v>3.6413178518398634E-2</v>
      </c>
      <c r="W69" s="3">
        <f t="shared" si="4"/>
        <v>9.8561244981359517E-3</v>
      </c>
      <c r="X69" s="3">
        <f t="shared" si="4"/>
        <v>8.0360999734697208E-2</v>
      </c>
      <c r="Y69" s="3">
        <f t="shared" si="4"/>
        <v>2.1468886149905435E-2</v>
      </c>
      <c r="Z69" t="str">
        <f t="shared" si="4"/>
        <v/>
      </c>
      <c r="AA69" s="4">
        <f t="shared" si="4"/>
        <v>0.18442631161650944</v>
      </c>
      <c r="AB69" s="4">
        <f t="shared" si="4"/>
        <v>0.15383890029024347</v>
      </c>
      <c r="AC69" s="4">
        <f t="shared" si="4"/>
        <v>0.15900014658860126</v>
      </c>
      <c r="AD69" s="4">
        <f t="shared" si="4"/>
        <v>0.19243909256665859</v>
      </c>
      <c r="AE69" s="2" t="str">
        <f t="shared" si="4"/>
        <v/>
      </c>
      <c r="AF69" s="2" t="str">
        <f t="shared" si="4"/>
        <v/>
      </c>
    </row>
    <row r="70" spans="1:32" x14ac:dyDescent="0.25">
      <c r="A70" s="9">
        <v>77</v>
      </c>
      <c r="B70" s="2">
        <f t="shared" si="4"/>
        <v>8.271560832749951E-2</v>
      </c>
      <c r="C70" s="2">
        <f t="shared" si="4"/>
        <v>5.2898075035790901E-2</v>
      </c>
      <c r="D70" s="2">
        <f t="shared" si="4"/>
        <v>-2.2296743940238964E-2</v>
      </c>
      <c r="E70" s="2">
        <f t="shared" si="4"/>
        <v>7.7016353395549478E-2</v>
      </c>
      <c r="F70" s="2">
        <f t="shared" si="4"/>
        <v>-5.2222625471748413E-2</v>
      </c>
      <c r="G70" s="2">
        <f t="shared" si="4"/>
        <v>-7.7016353395549589E-2</v>
      </c>
      <c r="H70" s="2">
        <f t="shared" si="4"/>
        <v>-1.680344108043583E-2</v>
      </c>
      <c r="I70" s="2">
        <f t="shared" si="4"/>
        <v>0</v>
      </c>
      <c r="J70" s="2">
        <f t="shared" si="4"/>
        <v>-0.12860586541011582</v>
      </c>
      <c r="K70" s="2">
        <f t="shared" si="4"/>
        <v>0</v>
      </c>
      <c r="L70" s="2">
        <f t="shared" si="4"/>
        <v>0</v>
      </c>
      <c r="M70" s="2">
        <f t="shared" si="4"/>
        <v>3.3931294394575713E-2</v>
      </c>
      <c r="N70" s="2">
        <f t="shared" si="4"/>
        <v>0.10898102811241402</v>
      </c>
      <c r="O70" s="2" t="str">
        <f t="shared" si="4"/>
        <v/>
      </c>
      <c r="P70" s="3">
        <f t="shared" si="4"/>
        <v>-5.222262547174851E-2</v>
      </c>
      <c r="Q70" s="3">
        <f t="shared" si="4"/>
        <v>-8.4073398475807873E-2</v>
      </c>
      <c r="R70" s="3">
        <f t="shared" si="4"/>
        <v>0</v>
      </c>
      <c r="S70" s="3">
        <f t="shared" si="4"/>
        <v>-0.10653892736588351</v>
      </c>
      <c r="T70" s="3">
        <f t="shared" si="4"/>
        <v>-9.6679307766256682E-3</v>
      </c>
      <c r="U70" s="3">
        <f t="shared" si="4"/>
        <v>5.5641698656943267E-2</v>
      </c>
      <c r="V70" s="3">
        <f t="shared" si="4"/>
        <v>7.9759977016701844E-2</v>
      </c>
      <c r="W70" s="3">
        <f t="shared" si="4"/>
        <v>2.025795075488368E-2</v>
      </c>
      <c r="X70" s="3">
        <f t="shared" si="4"/>
        <v>8.8075197322997748E-2</v>
      </c>
      <c r="Y70" s="3">
        <f t="shared" si="4"/>
        <v>1.451335360189591E-2</v>
      </c>
      <c r="Z70" t="str">
        <f t="shared" si="4"/>
        <v/>
      </c>
      <c r="AA70" s="4">
        <f t="shared" si="4"/>
        <v>3.8700743807579485E-2</v>
      </c>
      <c r="AB70" s="4">
        <f t="shared" si="4"/>
        <v>-2.4488896152050979E-2</v>
      </c>
      <c r="AC70" s="4" t="str">
        <f t="shared" si="4"/>
        <v/>
      </c>
      <c r="AD70" s="4">
        <f t="shared" si="4"/>
        <v>2.025795075488368E-2</v>
      </c>
      <c r="AE70" s="2" t="str">
        <f t="shared" si="4"/>
        <v/>
      </c>
      <c r="AF70" s="2" t="str">
        <f t="shared" si="4"/>
        <v/>
      </c>
    </row>
    <row r="71" spans="1:32" x14ac:dyDescent="0.25">
      <c r="A71" s="9">
        <v>84</v>
      </c>
      <c r="B71" s="2">
        <f t="shared" si="4"/>
        <v>0.11100409493437827</v>
      </c>
      <c r="C71" s="2">
        <f t="shared" si="4"/>
        <v>0.17834636669953849</v>
      </c>
      <c r="D71" s="2">
        <f t="shared" si="4"/>
        <v>5.253211144647401E-2</v>
      </c>
      <c r="E71" s="2">
        <f t="shared" si="4"/>
        <v>-9.9021025794277892E-2</v>
      </c>
      <c r="F71" s="2">
        <f t="shared" si="4"/>
        <v>0.20947672411334661</v>
      </c>
      <c r="G71" s="2">
        <f t="shared" si="4"/>
        <v>-2.2906092867882651E-2</v>
      </c>
      <c r="H71" s="2">
        <f t="shared" si="4"/>
        <v>-2.8991549142384443E-2</v>
      </c>
      <c r="I71" s="2">
        <f t="shared" si="4"/>
        <v>0</v>
      </c>
      <c r="J71" s="2">
        <f t="shared" si="4"/>
        <v>-0.27541309193609081</v>
      </c>
      <c r="K71" s="2">
        <f t="shared" si="4"/>
        <v>0.15694461266687282</v>
      </c>
      <c r="L71" s="2">
        <f t="shared" si="4"/>
        <v>0</v>
      </c>
      <c r="M71" s="2">
        <f t="shared" si="4"/>
        <v>-4.3625949935883056E-2</v>
      </c>
      <c r="N71" s="2">
        <f t="shared" si="4"/>
        <v>0</v>
      </c>
      <c r="O71" s="2" t="str">
        <f t="shared" si="4"/>
        <v/>
      </c>
      <c r="P71" s="3">
        <f t="shared" si="4"/>
        <v>-5.9359349137380689E-2</v>
      </c>
      <c r="Q71" s="3">
        <f t="shared" si="4"/>
        <v>5.7140806049076787E-2</v>
      </c>
      <c r="R71" s="3">
        <f t="shared" si="4"/>
        <v>0</v>
      </c>
      <c r="S71" s="3">
        <f t="shared" si="4"/>
        <v>-1.2995968315103872E-2</v>
      </c>
      <c r="T71" s="3">
        <f t="shared" si="4"/>
        <v>4.8992107303833014E-2</v>
      </c>
      <c r="U71" s="3">
        <f t="shared" si="4"/>
        <v>2.386486923759509E-2</v>
      </c>
      <c r="V71" s="3">
        <f t="shared" si="4"/>
        <v>8.6273720976000431E-2</v>
      </c>
      <c r="W71" s="3">
        <f t="shared" si="4"/>
        <v>0.15694461266687298</v>
      </c>
      <c r="X71" s="3">
        <f t="shared" si="4"/>
        <v>9.5211276211111945E-2</v>
      </c>
      <c r="Y71" s="3">
        <f t="shared" si="4"/>
        <v>-2.899154914238419E-2</v>
      </c>
      <c r="Z71" t="str">
        <f t="shared" si="4"/>
        <v/>
      </c>
      <c r="AA71" s="4">
        <f t="shared" si="4"/>
        <v>-3.2931951230261776E-2</v>
      </c>
      <c r="AB71" s="4">
        <f t="shared" si="4"/>
        <v>-5.4062347960035187E-2</v>
      </c>
      <c r="AC71" s="4">
        <f t="shared" si="4"/>
        <v>-7.0830428316877025E-3</v>
      </c>
      <c r="AD71" s="4">
        <f t="shared" si="4"/>
        <v>1.1434672524790912E-2</v>
      </c>
      <c r="AE71" s="2" t="str">
        <f t="shared" si="4"/>
        <v/>
      </c>
      <c r="AF71" s="2" t="str">
        <f t="shared" si="4"/>
        <v/>
      </c>
    </row>
    <row r="72" spans="1:32" x14ac:dyDescent="0.25">
      <c r="A72" s="9">
        <v>91</v>
      </c>
      <c r="B72" s="2">
        <f t="shared" si="4"/>
        <v>-0.13848579388401486</v>
      </c>
      <c r="C72" s="2">
        <f t="shared" si="4"/>
        <v>-7.0919555187698685E-2</v>
      </c>
      <c r="D72" s="2">
        <f t="shared" si="4"/>
        <v>-6.06975991378952E-2</v>
      </c>
      <c r="E72" s="2">
        <f t="shared" si="4"/>
        <v>0</v>
      </c>
      <c r="F72" s="2">
        <f t="shared" si="4"/>
        <v>1.6581738750393576E-2</v>
      </c>
      <c r="G72" s="2">
        <f t="shared" si="4"/>
        <v>-4.3182981696133486E-2</v>
      </c>
      <c r="H72" s="2">
        <f t="shared" si="4"/>
        <v>9.7224056907583539E-2</v>
      </c>
      <c r="I72" s="2">
        <f t="shared" si="4"/>
        <v>0</v>
      </c>
      <c r="J72" s="2">
        <f t="shared" si="4"/>
        <v>-0.3202800673110871</v>
      </c>
      <c r="K72" s="2">
        <f t="shared" si="4"/>
        <v>-0.15694461266687282</v>
      </c>
      <c r="L72" s="2">
        <f t="shared" si="4"/>
        <v>0</v>
      </c>
      <c r="M72" s="2">
        <f t="shared" si="4"/>
        <v>-0.33952758073539535</v>
      </c>
      <c r="N72" s="2">
        <f t="shared" si="4"/>
        <v>0</v>
      </c>
      <c r="O72" s="2" t="str">
        <f t="shared" si="4"/>
        <v/>
      </c>
      <c r="P72" s="3">
        <f t="shared" si="4"/>
        <v>8.5405285822231392E-2</v>
      </c>
      <c r="Q72" s="3">
        <f t="shared" si="4"/>
        <v>2.7088694182223705E-2</v>
      </c>
      <c r="R72" s="3">
        <f t="shared" si="4"/>
        <v>0</v>
      </c>
      <c r="S72" s="3">
        <f t="shared" si="4"/>
        <v>-3.5902061182986396E-2</v>
      </c>
      <c r="T72" s="3">
        <f t="shared" si="4"/>
        <v>-1.9735762640116863E-2</v>
      </c>
      <c r="U72" s="3">
        <f t="shared" si="4"/>
        <v>-5.253211144647401E-2</v>
      </c>
      <c r="V72" s="3">
        <f t="shared" si="4"/>
        <v>0</v>
      </c>
      <c r="W72" s="3">
        <f t="shared" si="4"/>
        <v>-1.0994434448018302E-2</v>
      </c>
      <c r="X72" s="3">
        <f t="shared" si="4"/>
        <v>0.14203603904912374</v>
      </c>
      <c r="Y72" s="3">
        <f t="shared" si="4"/>
        <v>-1.11373630671017E-2</v>
      </c>
      <c r="Z72" t="str">
        <f t="shared" si="4"/>
        <v/>
      </c>
      <c r="AA72" s="4">
        <f t="shared" si="4"/>
        <v>-0.11584717374518975</v>
      </c>
      <c r="AB72" s="4">
        <f t="shared" si="4"/>
        <v>-4.6929152424576515E-2</v>
      </c>
      <c r="AC72" s="4">
        <f t="shared" si="4"/>
        <v>1.6189812186714749E-2</v>
      </c>
      <c r="AD72" s="4">
        <f t="shared" si="4"/>
        <v>1.0586853164817509E-2</v>
      </c>
      <c r="AE72" s="2" t="str">
        <f t="shared" si="4"/>
        <v/>
      </c>
      <c r="AF72" s="2" t="str">
        <f t="shared" si="4"/>
        <v/>
      </c>
    </row>
    <row r="73" spans="1:32" x14ac:dyDescent="0.25">
      <c r="A73" s="9">
        <v>98</v>
      </c>
      <c r="B73" s="2">
        <f t="shared" si="4"/>
        <v>8.4057857175618977E-3</v>
      </c>
      <c r="C73" s="2">
        <f t="shared" si="4"/>
        <v>6.4569303391865313E-2</v>
      </c>
      <c r="D73" s="2">
        <f t="shared" si="4"/>
        <v>2.3216989928253589E-2</v>
      </c>
      <c r="E73" s="2">
        <f t="shared" si="4"/>
        <v>0.88491505587209596</v>
      </c>
      <c r="F73" s="2">
        <f t="shared" si="4"/>
        <v>-0.13188051588027389</v>
      </c>
      <c r="G73" s="2">
        <f t="shared" si="4"/>
        <v>-4.9758099181173625E-2</v>
      </c>
      <c r="H73" s="2">
        <f t="shared" si="4"/>
        <v>-7.1178120222732844E-2</v>
      </c>
      <c r="I73" s="2">
        <f t="shared" ref="I73:AF73" si="5">IFERROR(IFERROR((LN(I31)-LN(I30))/($A31-$A30),(LN(I31)-LN(I29))/($A31-$A29)),"")</f>
        <v>0</v>
      </c>
      <c r="J73" s="2">
        <f t="shared" si="5"/>
        <v>0.13585375569457778</v>
      </c>
      <c r="K73" s="2">
        <f t="shared" si="5"/>
        <v>1.4576560207123523</v>
      </c>
      <c r="L73" s="2">
        <f t="shared" si="5"/>
        <v>0</v>
      </c>
      <c r="M73" s="2">
        <f t="shared" si="5"/>
        <v>0.40409688412726069</v>
      </c>
      <c r="N73" s="2">
        <f t="shared" si="5"/>
        <v>-6.7143375606533676E-2</v>
      </c>
      <c r="O73" s="2" t="str">
        <f t="shared" si="5"/>
        <v/>
      </c>
      <c r="P73" s="3">
        <f t="shared" si="5"/>
        <v>8.6590829081473739E-2</v>
      </c>
      <c r="Q73" s="3">
        <f t="shared" si="5"/>
        <v>-6.6624837313593838E-2</v>
      </c>
      <c r="R73" s="3">
        <f t="shared" si="5"/>
        <v>0</v>
      </c>
      <c r="S73" s="3">
        <f t="shared" si="5"/>
        <v>0</v>
      </c>
      <c r="T73" s="3">
        <f t="shared" si="5"/>
        <v>-4.287208463576242E-2</v>
      </c>
      <c r="U73" s="3">
        <f t="shared" si="5"/>
        <v>0</v>
      </c>
      <c r="V73" s="3">
        <f t="shared" si="5"/>
        <v>-9.8561244981359517E-3</v>
      </c>
      <c r="W73" s="3">
        <f t="shared" si="5"/>
        <v>3.5265725418789425E-2</v>
      </c>
      <c r="X73" s="3">
        <f t="shared" si="5"/>
        <v>-1.5051502236832144E-2</v>
      </c>
      <c r="Y73" s="3">
        <f t="shared" si="5"/>
        <v>0.17951664825876534</v>
      </c>
      <c r="Z73" t="str">
        <f t="shared" si="5"/>
        <v/>
      </c>
      <c r="AA73" s="4">
        <f t="shared" si="5"/>
        <v>0.14011846471596101</v>
      </c>
      <c r="AB73" s="4">
        <f t="shared" si="5"/>
        <v>2.8667242208878667E-2</v>
      </c>
      <c r="AC73" s="4">
        <f t="shared" si="5"/>
        <v>-4.1097438921682841E-2</v>
      </c>
      <c r="AD73" s="4">
        <f t="shared" si="5"/>
        <v>-1.0586853164817509E-2</v>
      </c>
      <c r="AE73" s="2" t="str">
        <f t="shared" si="5"/>
        <v/>
      </c>
      <c r="AF73" s="2" t="str">
        <f t="shared" si="5"/>
        <v/>
      </c>
    </row>
    <row r="74" spans="1:32" x14ac:dyDescent="0.25">
      <c r="A74" s="9">
        <v>106</v>
      </c>
      <c r="B74" s="2">
        <f t="shared" ref="B74:AF82" si="6">IFERROR(IFERROR((LN(B32)-LN(B31))/($A32-$A31),(LN(B32)-LN(B30))/($A32-$A30)),"")</f>
        <v>-0.13380517646267664</v>
      </c>
      <c r="C74" s="2">
        <f t="shared" si="6"/>
        <v>-3.2228638662762599E-2</v>
      </c>
      <c r="D74" s="2">
        <f t="shared" si="6"/>
        <v>-7.472962509445269E-2</v>
      </c>
      <c r="E74" s="2">
        <f t="shared" si="6"/>
        <v>1.2201464162944842</v>
      </c>
      <c r="F74" s="2">
        <f t="shared" si="6"/>
        <v>-0.14351154324143489</v>
      </c>
      <c r="G74" s="2">
        <f t="shared" si="6"/>
        <v>2.7892943914276214E-2</v>
      </c>
      <c r="H74" s="2">
        <f t="shared" si="6"/>
        <v>7.5780777270544331E-3</v>
      </c>
      <c r="I74" s="2">
        <f t="shared" si="6"/>
        <v>0</v>
      </c>
      <c r="J74" s="2">
        <f t="shared" si="6"/>
        <v>-0.11172723450276201</v>
      </c>
      <c r="K74" s="2">
        <f t="shared" si="6"/>
        <v>0.99283146915801757</v>
      </c>
      <c r="L74" s="2">
        <f t="shared" si="6"/>
        <v>0</v>
      </c>
      <c r="M74" s="2">
        <f t="shared" si="6"/>
        <v>-9.9813462027221522E-2</v>
      </c>
      <c r="N74" s="2">
        <f t="shared" si="6"/>
        <v>-6.3853202970748812E-2</v>
      </c>
      <c r="O74" s="2" t="str">
        <f t="shared" si="6"/>
        <v/>
      </c>
      <c r="P74" s="3">
        <f t="shared" si="6"/>
        <v>-6.5761636987097472E-2</v>
      </c>
      <c r="Q74" s="3">
        <f t="shared" si="6"/>
        <v>2.1576592833374431E-2</v>
      </c>
      <c r="R74" s="3" t="str">
        <f t="shared" si="6"/>
        <v/>
      </c>
      <c r="S74" s="3">
        <f t="shared" si="6"/>
        <v>5.1530599386692799E-2</v>
      </c>
      <c r="T74" s="3">
        <f t="shared" si="6"/>
        <v>0</v>
      </c>
      <c r="U74" s="3">
        <f t="shared" si="6"/>
        <v>-3.1414303535113097E-2</v>
      </c>
      <c r="V74" s="3">
        <f t="shared" si="6"/>
        <v>0</v>
      </c>
      <c r="W74" s="3">
        <f t="shared" si="6"/>
        <v>-4.6836681180176365E-2</v>
      </c>
      <c r="X74" s="3">
        <f t="shared" si="6"/>
        <v>-1.7887605455084277E-2</v>
      </c>
      <c r="Y74" s="3">
        <f t="shared" si="6"/>
        <v>2.5954920597280662E-2</v>
      </c>
      <c r="Z74" t="str">
        <f t="shared" si="6"/>
        <v/>
      </c>
      <c r="AA74" s="4">
        <f t="shared" si="6"/>
        <v>3.980671638981681E-2</v>
      </c>
      <c r="AB74" s="4">
        <f t="shared" si="6"/>
        <v>-1.5078498473576785E-2</v>
      </c>
      <c r="AC74" s="4">
        <f t="shared" si="6"/>
        <v>-1.2510432319622788E-2</v>
      </c>
      <c r="AD74" s="4">
        <f t="shared" si="6"/>
        <v>3.3532998324335095E-2</v>
      </c>
      <c r="AE74" s="2" t="str">
        <f t="shared" si="6"/>
        <v/>
      </c>
      <c r="AF74" s="2" t="str">
        <f t="shared" si="6"/>
        <v/>
      </c>
    </row>
    <row r="75" spans="1:32" x14ac:dyDescent="0.25">
      <c r="A75" s="9">
        <v>109</v>
      </c>
      <c r="B75" s="2">
        <f t="shared" si="6"/>
        <v>0.28243262012906811</v>
      </c>
      <c r="C75" s="2">
        <f t="shared" si="6"/>
        <v>0.14162773132175546</v>
      </c>
      <c r="D75" s="2">
        <f t="shared" si="6"/>
        <v>0.28673375507437093</v>
      </c>
      <c r="E75" s="2">
        <f t="shared" si="6"/>
        <v>-0.37014891543837081</v>
      </c>
      <c r="F75" s="2">
        <f t="shared" si="6"/>
        <v>0.20466995333374025</v>
      </c>
      <c r="G75" s="2">
        <f t="shared" si="6"/>
        <v>2.1512840379190361E-2</v>
      </c>
      <c r="H75" s="2">
        <f t="shared" si="6"/>
        <v>0.14162773132175488</v>
      </c>
      <c r="I75" s="2">
        <f t="shared" si="6"/>
        <v>0</v>
      </c>
      <c r="J75" s="2">
        <f t="shared" si="6"/>
        <v>0.13515503603605458</v>
      </c>
      <c r="K75" s="2">
        <f t="shared" si="6"/>
        <v>-0.67604941576409538</v>
      </c>
      <c r="L75" s="2">
        <f t="shared" si="6"/>
        <v>0</v>
      </c>
      <c r="M75" s="2">
        <f t="shared" si="6"/>
        <v>0.16001798836641257</v>
      </c>
      <c r="N75" s="2">
        <f t="shared" si="6"/>
        <v>0</v>
      </c>
      <c r="O75" s="2" t="str">
        <f t="shared" si="6"/>
        <v/>
      </c>
      <c r="P75" s="3" t="str">
        <f t="shared" si="6"/>
        <v/>
      </c>
      <c r="Q75" s="3">
        <f t="shared" si="6"/>
        <v>0.1269241651725975</v>
      </c>
      <c r="R75" s="3" t="str">
        <f t="shared" si="6"/>
        <v/>
      </c>
      <c r="S75" s="3">
        <f t="shared" si="6"/>
        <v>-0.22215964449259454</v>
      </c>
      <c r="T75" s="3">
        <f t="shared" si="6"/>
        <v>0.1669250959708298</v>
      </c>
      <c r="U75" s="3">
        <f t="shared" si="6"/>
        <v>0.12982158892057427</v>
      </c>
      <c r="V75" s="3">
        <f t="shared" si="6"/>
        <v>6.4718671480318804E-2</v>
      </c>
      <c r="W75" s="3">
        <f t="shared" si="6"/>
        <v>0.2736601840232768</v>
      </c>
      <c r="X75" s="3">
        <f t="shared" si="6"/>
        <v>0.2179754891355549</v>
      </c>
      <c r="Y75" s="3">
        <f t="shared" si="6"/>
        <v>0</v>
      </c>
      <c r="Z75" t="str">
        <f t="shared" si="6"/>
        <v/>
      </c>
      <c r="AA75" s="4">
        <f t="shared" si="6"/>
        <v>-0.50060241608057865</v>
      </c>
      <c r="AB75" s="4">
        <f t="shared" si="6"/>
        <v>-0.12257492670843935</v>
      </c>
      <c r="AC75" s="4">
        <f t="shared" si="6"/>
        <v>7.7871617060501677E-2</v>
      </c>
      <c r="AD75" s="4">
        <f t="shared" si="6"/>
        <v>0.10076029062431087</v>
      </c>
      <c r="AE75" s="2" t="str">
        <f t="shared" si="6"/>
        <v/>
      </c>
      <c r="AF75" s="2" t="str">
        <f t="shared" si="6"/>
        <v/>
      </c>
    </row>
    <row r="76" spans="1:32" x14ac:dyDescent="0.25">
      <c r="A76" s="9">
        <v>117</v>
      </c>
      <c r="B76" s="2">
        <f t="shared" si="6"/>
        <v>-5.5229094034879855E-2</v>
      </c>
      <c r="C76" s="2">
        <f t="shared" si="6"/>
        <v>3.7156440433491422E-2</v>
      </c>
      <c r="D76" s="2">
        <f t="shared" si="6"/>
        <v>2.9801377930624762E-2</v>
      </c>
      <c r="E76" s="2">
        <f t="shared" si="6"/>
        <v>-0.40461179129636005</v>
      </c>
      <c r="F76" s="2">
        <f t="shared" si="6"/>
        <v>-8.518139259959423E-2</v>
      </c>
      <c r="G76" s="2">
        <f t="shared" si="6"/>
        <v>2.1481282115832445E-2</v>
      </c>
      <c r="H76" s="2">
        <f t="shared" si="6"/>
        <v>-1.5325290261541502E-2</v>
      </c>
      <c r="I76" s="2">
        <f t="shared" si="6"/>
        <v>0</v>
      </c>
      <c r="J76" s="2">
        <f t="shared" si="6"/>
        <v>0.44106710050484454</v>
      </c>
      <c r="K76" s="2">
        <f t="shared" si="6"/>
        <v>-0.18370949625736777</v>
      </c>
      <c r="L76" s="2">
        <f t="shared" si="6"/>
        <v>0</v>
      </c>
      <c r="M76" s="2">
        <f t="shared" si="6"/>
        <v>-4.6836681180176365E-2</v>
      </c>
      <c r="N76" s="2">
        <f t="shared" si="6"/>
        <v>0</v>
      </c>
      <c r="O76" s="2" t="str">
        <f t="shared" si="6"/>
        <v/>
      </c>
      <c r="P76" s="3" t="str">
        <f t="shared" si="6"/>
        <v/>
      </c>
      <c r="Q76" s="3">
        <f t="shared" si="6"/>
        <v>-2.2790194599244362E-2</v>
      </c>
      <c r="R76" s="3" t="str">
        <f t="shared" si="6"/>
        <v/>
      </c>
      <c r="S76" s="3">
        <f t="shared" si="6"/>
        <v>6.5162115454160618E-2</v>
      </c>
      <c r="T76" s="3" t="str">
        <f t="shared" si="6"/>
        <v/>
      </c>
      <c r="U76" s="3">
        <f t="shared" si="6"/>
        <v>0.11043761363139559</v>
      </c>
      <c r="V76" s="3">
        <f t="shared" si="6"/>
        <v>-1.5645392869250596E-2</v>
      </c>
      <c r="W76" s="3">
        <f t="shared" si="6"/>
        <v>2.2790194599244362E-2</v>
      </c>
      <c r="X76" s="3">
        <f t="shared" si="6"/>
        <v>7.8019288634124218E-2</v>
      </c>
      <c r="Y76" s="3">
        <f t="shared" si="6"/>
        <v>-4.6836681180176365E-2</v>
      </c>
      <c r="Z76" t="str">
        <f t="shared" si="6"/>
        <v/>
      </c>
      <c r="AA76" s="4">
        <f t="shared" si="6"/>
        <v>-0.10892442649578293</v>
      </c>
      <c r="AB76" s="4" t="str">
        <f t="shared" si="6"/>
        <v/>
      </c>
      <c r="AC76" s="4">
        <f t="shared" si="6"/>
        <v>2.7892943914276103E-2</v>
      </c>
      <c r="AD76" s="4">
        <f t="shared" si="6"/>
        <v>-1.7470242796894908E-2</v>
      </c>
      <c r="AE76" s="2" t="str">
        <f t="shared" si="6"/>
        <v/>
      </c>
      <c r="AF76" s="2" t="str">
        <f t="shared" si="6"/>
        <v/>
      </c>
    </row>
    <row r="77" spans="1:32" x14ac:dyDescent="0.25">
      <c r="A77" s="9">
        <v>124</v>
      </c>
      <c r="B77" s="2">
        <f t="shared" si="6"/>
        <v>2.8667242208878667E-2</v>
      </c>
      <c r="C77" s="2">
        <f t="shared" si="6"/>
        <v>-3.7073027926440565E-2</v>
      </c>
      <c r="D77" s="2">
        <f t="shared" si="6"/>
        <v>-5.1573335076761442E-2</v>
      </c>
      <c r="E77" s="2">
        <f t="shared" si="6"/>
        <v>-0.19546797937388735</v>
      </c>
      <c r="F77" s="2">
        <f t="shared" si="6"/>
        <v>-5.875657548842244E-2</v>
      </c>
      <c r="G77" s="2">
        <f t="shared" si="6"/>
        <v>-0.23764359052919662</v>
      </c>
      <c r="H77" s="2">
        <f t="shared" si="6"/>
        <v>-2.2367008670219995E-2</v>
      </c>
      <c r="I77" s="2">
        <f t="shared" si="6"/>
        <v>0</v>
      </c>
      <c r="J77" s="2">
        <f t="shared" si="6"/>
        <v>-0.56200027316384571</v>
      </c>
      <c r="K77" s="2">
        <f t="shared" si="6"/>
        <v>-0.19436312357392513</v>
      </c>
      <c r="L77" s="2">
        <f t="shared" si="6"/>
        <v>0.48588534023745078</v>
      </c>
      <c r="M77" s="2">
        <f t="shared" si="6"/>
        <v>-6.0544892396623036E-2</v>
      </c>
      <c r="N77" s="2">
        <f t="shared" si="6"/>
        <v>0</v>
      </c>
      <c r="O77" s="2" t="str">
        <f t="shared" si="6"/>
        <v/>
      </c>
      <c r="P77" s="3" t="str">
        <f t="shared" si="6"/>
        <v/>
      </c>
      <c r="Q77" s="3">
        <f t="shared" si="6"/>
        <v>-4.1097438921683098E-2</v>
      </c>
      <c r="R77" s="3">
        <f t="shared" si="6"/>
        <v>1.2002400434706277</v>
      </c>
      <c r="S77" s="3">
        <f t="shared" si="6"/>
        <v>-7.4470989090469272E-2</v>
      </c>
      <c r="T77" s="3" t="str">
        <f t="shared" si="6"/>
        <v/>
      </c>
      <c r="U77" s="3">
        <f t="shared" si="6"/>
        <v>-2.4907626734968349E-2</v>
      </c>
      <c r="V77" s="3">
        <f t="shared" si="6"/>
        <v>5.4713178893729363E-2</v>
      </c>
      <c r="W77" s="3">
        <f t="shared" si="6"/>
        <v>0</v>
      </c>
      <c r="X77" s="3">
        <f t="shared" si="6"/>
        <v>-1.6189812186714749E-2</v>
      </c>
      <c r="Y77" s="3">
        <f t="shared" si="6"/>
        <v>0</v>
      </c>
      <c r="Z77" t="str">
        <f t="shared" si="6"/>
        <v/>
      </c>
      <c r="AA77" s="4">
        <f t="shared" si="6"/>
        <v>6.8011810760302466E-2</v>
      </c>
      <c r="AB77" s="4" t="str">
        <f t="shared" si="6"/>
        <v/>
      </c>
      <c r="AC77" s="4" t="str">
        <f t="shared" si="6"/>
        <v/>
      </c>
      <c r="AD77" s="4">
        <f t="shared" si="6"/>
        <v>6.9700234527760229E-3</v>
      </c>
      <c r="AE77" s="2" t="str">
        <f t="shared" si="6"/>
        <v/>
      </c>
      <c r="AF77" s="2" t="str">
        <f t="shared" si="6"/>
        <v/>
      </c>
    </row>
    <row r="78" spans="1:32" x14ac:dyDescent="0.25">
      <c r="A78" s="9">
        <v>131</v>
      </c>
      <c r="B78" s="2">
        <f t="shared" si="6"/>
        <v>-2.0943353455982257E-2</v>
      </c>
      <c r="C78" s="2" t="str">
        <f t="shared" si="6"/>
        <v/>
      </c>
      <c r="D78" s="2">
        <f t="shared" si="6"/>
        <v>-2.7293605251815629E-2</v>
      </c>
      <c r="E78" s="2">
        <f t="shared" si="6"/>
        <v>-0.15900014658860126</v>
      </c>
      <c r="F78" s="2">
        <f t="shared" si="6"/>
        <v>6.9935460759815021E-2</v>
      </c>
      <c r="G78" s="2">
        <f t="shared" si="6"/>
        <v>0.18343078742849603</v>
      </c>
      <c r="H78" s="2">
        <f t="shared" si="6"/>
        <v>-0.26547627997867501</v>
      </c>
      <c r="I78" s="2">
        <f t="shared" si="6"/>
        <v>0</v>
      </c>
      <c r="J78" s="2">
        <f t="shared" si="6"/>
        <v>0.27101714069798305</v>
      </c>
      <c r="K78" s="2">
        <f t="shared" si="6"/>
        <v>-3.5556578202375073E-2</v>
      </c>
      <c r="L78" s="2">
        <f t="shared" si="6"/>
        <v>1.7677725657641983</v>
      </c>
      <c r="M78" s="2" t="str">
        <f t="shared" si="6"/>
        <v/>
      </c>
      <c r="N78" s="2">
        <f t="shared" si="6"/>
        <v>0.42311867455404423</v>
      </c>
      <c r="O78" s="2" t="str">
        <f t="shared" si="6"/>
        <v/>
      </c>
      <c r="P78" s="3" t="str">
        <f t="shared" si="6"/>
        <v/>
      </c>
      <c r="Q78" s="3" t="str">
        <f t="shared" si="6"/>
        <v/>
      </c>
      <c r="R78" s="3">
        <f t="shared" si="6"/>
        <v>-0.44998327905446417</v>
      </c>
      <c r="S78" s="3">
        <f t="shared" si="6"/>
        <v>-0.23764359052919662</v>
      </c>
      <c r="T78" s="3" t="str">
        <f t="shared" si="6"/>
        <v/>
      </c>
      <c r="U78" s="3" t="str">
        <f t="shared" si="6"/>
        <v/>
      </c>
      <c r="V78" s="3" t="str">
        <f t="shared" si="6"/>
        <v/>
      </c>
      <c r="W78" s="3" t="str">
        <f t="shared" si="6"/>
        <v/>
      </c>
      <c r="X78" s="3" t="str">
        <f t="shared" si="6"/>
        <v/>
      </c>
      <c r="Y78" s="3" t="str">
        <f t="shared" si="6"/>
        <v/>
      </c>
      <c r="Z78" t="str">
        <f t="shared" si="6"/>
        <v/>
      </c>
      <c r="AA78" s="4">
        <f t="shared" si="6"/>
        <v>9.6839958347022428E-2</v>
      </c>
      <c r="AB78" s="4" t="str">
        <f t="shared" si="6"/>
        <v/>
      </c>
      <c r="AC78" s="4" t="str">
        <f t="shared" si="6"/>
        <v/>
      </c>
      <c r="AD78" s="4">
        <f t="shared" si="6"/>
        <v>-6.9700234527760229E-3</v>
      </c>
      <c r="AE78" s="2" t="str">
        <f t="shared" si="6"/>
        <v/>
      </c>
      <c r="AF78" s="2" t="str">
        <f t="shared" si="6"/>
        <v/>
      </c>
    </row>
    <row r="79" spans="1:32" x14ac:dyDescent="0.25">
      <c r="A79" s="9">
        <v>138</v>
      </c>
      <c r="B79" s="2">
        <f t="shared" si="6"/>
        <v>-6.5647475625491475E-2</v>
      </c>
      <c r="C79" s="2" t="str">
        <f t="shared" si="6"/>
        <v/>
      </c>
      <c r="D79" s="2" t="str">
        <f t="shared" si="6"/>
        <v/>
      </c>
      <c r="E79" s="2">
        <f t="shared" si="6"/>
        <v>-8.9995468419773364E-2</v>
      </c>
      <c r="F79" s="2">
        <f t="shared" si="6"/>
        <v>2.3982981805594328E-2</v>
      </c>
      <c r="G79" s="2" t="str">
        <f t="shared" si="6"/>
        <v/>
      </c>
      <c r="H79" s="2">
        <f t="shared" si="6"/>
        <v>0.13089867598202229</v>
      </c>
      <c r="I79" s="2">
        <f t="shared" si="6"/>
        <v>0</v>
      </c>
      <c r="J79" s="2">
        <f t="shared" si="6"/>
        <v>1.1434672524790912E-2</v>
      </c>
      <c r="K79" s="2">
        <f t="shared" si="6"/>
        <v>6.5974006379899669E-2</v>
      </c>
      <c r="L79" s="2">
        <f t="shared" si="6"/>
        <v>-0.22208995370558629</v>
      </c>
      <c r="M79" s="2" t="str">
        <f t="shared" si="6"/>
        <v/>
      </c>
      <c r="N79" s="2">
        <f t="shared" si="6"/>
        <v>-0.42311867455404423</v>
      </c>
      <c r="O79" s="2" t="str">
        <f t="shared" si="6"/>
        <v/>
      </c>
      <c r="P79" s="3" t="str">
        <f t="shared" si="6"/>
        <v/>
      </c>
      <c r="Q79" s="3" t="str">
        <f t="shared" si="6"/>
        <v/>
      </c>
      <c r="R79" s="3">
        <f t="shared" si="6"/>
        <v>-0.32894072757057813</v>
      </c>
      <c r="S79" s="3">
        <f t="shared" si="6"/>
        <v>0.18882226285461698</v>
      </c>
      <c r="T79" s="3" t="str">
        <f t="shared" si="6"/>
        <v/>
      </c>
      <c r="U79" s="3" t="str">
        <f t="shared" si="6"/>
        <v/>
      </c>
      <c r="V79" s="3" t="str">
        <f t="shared" si="6"/>
        <v/>
      </c>
      <c r="W79" s="3" t="str">
        <f t="shared" si="6"/>
        <v/>
      </c>
      <c r="X79" s="3" t="str">
        <f t="shared" si="6"/>
        <v/>
      </c>
      <c r="Y79" s="3" t="str">
        <f t="shared" si="6"/>
        <v/>
      </c>
      <c r="Z79" t="str">
        <f t="shared" si="6"/>
        <v/>
      </c>
      <c r="AA79" s="4">
        <f t="shared" si="6"/>
        <v>9.3418066772380542E-2</v>
      </c>
      <c r="AB79" s="4" t="str">
        <f t="shared" si="6"/>
        <v/>
      </c>
      <c r="AC79" s="4" t="str">
        <f t="shared" si="6"/>
        <v/>
      </c>
      <c r="AD79" s="4">
        <f t="shared" si="6"/>
        <v>0.11898701756215781</v>
      </c>
      <c r="AE79" s="2" t="str">
        <f t="shared" si="6"/>
        <v/>
      </c>
      <c r="AF79" s="2" t="str">
        <f t="shared" si="6"/>
        <v/>
      </c>
    </row>
    <row r="80" spans="1:32" x14ac:dyDescent="0.25">
      <c r="A80" s="9">
        <v>145</v>
      </c>
      <c r="B80" s="2" t="str">
        <f t="shared" si="6"/>
        <v/>
      </c>
      <c r="C80" s="2" t="str">
        <f t="shared" si="6"/>
        <v/>
      </c>
      <c r="D80" s="2" t="str">
        <f t="shared" si="6"/>
        <v/>
      </c>
      <c r="E80" s="2">
        <f t="shared" si="6"/>
        <v>0.18587665039708337</v>
      </c>
      <c r="F80" s="2">
        <f t="shared" si="6"/>
        <v>-2.245508336034455E-2</v>
      </c>
      <c r="G80" s="2">
        <f t="shared" si="6"/>
        <v>-4.2204880817109061E-2</v>
      </c>
      <c r="H80" s="2" t="str">
        <f t="shared" si="6"/>
        <v/>
      </c>
      <c r="I80" s="2">
        <f t="shared" si="6"/>
        <v>0</v>
      </c>
      <c r="J80" s="2">
        <f t="shared" si="6"/>
        <v>6.8510440037412329E-2</v>
      </c>
      <c r="K80" s="2">
        <f t="shared" si="6"/>
        <v>4.4958677834242726E-2</v>
      </c>
      <c r="L80" s="2">
        <f t="shared" si="6"/>
        <v>-0.10485273929717158</v>
      </c>
      <c r="M80" s="2" t="str">
        <f t="shared" si="6"/>
        <v/>
      </c>
      <c r="N80" s="2">
        <f t="shared" si="6"/>
        <v>7.297508910942721E-2</v>
      </c>
      <c r="O80" s="2" t="str">
        <f t="shared" si="6"/>
        <v/>
      </c>
      <c r="P80" s="3" t="str">
        <f t="shared" si="6"/>
        <v/>
      </c>
      <c r="Q80" s="3" t="str">
        <f t="shared" si="6"/>
        <v/>
      </c>
      <c r="R80" s="3">
        <f t="shared" si="6"/>
        <v>-0.29843014181371225</v>
      </c>
      <c r="S80" s="3">
        <f t="shared" si="6"/>
        <v>-6.6089074564016137E-2</v>
      </c>
      <c r="T80" s="3" t="str">
        <f t="shared" si="6"/>
        <v/>
      </c>
      <c r="U80" s="3" t="str">
        <f t="shared" si="6"/>
        <v/>
      </c>
      <c r="V80" s="3" t="str">
        <f t="shared" si="6"/>
        <v/>
      </c>
      <c r="W80" s="3" t="str">
        <f t="shared" si="6"/>
        <v/>
      </c>
      <c r="X80" s="3" t="str">
        <f t="shared" si="6"/>
        <v/>
      </c>
      <c r="Y80" s="3" t="str">
        <f t="shared" si="6"/>
        <v/>
      </c>
      <c r="Z80" t="str">
        <f t="shared" si="6"/>
        <v/>
      </c>
      <c r="AA80" s="4">
        <f t="shared" si="6"/>
        <v>-0.59073807953462221</v>
      </c>
      <c r="AB80" s="4" t="str">
        <f t="shared" si="6"/>
        <v/>
      </c>
      <c r="AC80" s="4" t="str">
        <f t="shared" si="6"/>
        <v/>
      </c>
      <c r="AD80" s="4">
        <f t="shared" si="6"/>
        <v>3.7957595104715178E-2</v>
      </c>
      <c r="AE80" s="2" t="str">
        <f t="shared" si="6"/>
        <v/>
      </c>
      <c r="AF80" s="2" t="str">
        <f t="shared" si="6"/>
        <v/>
      </c>
    </row>
    <row r="81" spans="1:32" x14ac:dyDescent="0.25">
      <c r="A81" s="9">
        <v>152</v>
      </c>
      <c r="B81" s="2" t="str">
        <f t="shared" si="6"/>
        <v/>
      </c>
      <c r="C81" s="2" t="str">
        <f t="shared" si="6"/>
        <v/>
      </c>
      <c r="D81" s="2" t="str">
        <f t="shared" si="6"/>
        <v/>
      </c>
      <c r="E81" s="2">
        <f t="shared" si="6"/>
        <v>3.5017494004712039E-2</v>
      </c>
      <c r="F81" s="2">
        <f t="shared" si="6"/>
        <v>8.8393433882981553E-3</v>
      </c>
      <c r="G81" s="2">
        <f t="shared" si="6"/>
        <v>6.0544892396622911E-2</v>
      </c>
      <c r="H81" s="2" t="str">
        <f t="shared" si="6"/>
        <v/>
      </c>
      <c r="I81" s="2">
        <f t="shared" si="6"/>
        <v>0</v>
      </c>
      <c r="J81" s="2">
        <f t="shared" si="6"/>
        <v>4.6110484609007178E-2</v>
      </c>
      <c r="K81" s="2">
        <f t="shared" si="6"/>
        <v>2.6045936684850699E-2</v>
      </c>
      <c r="L81" s="2">
        <f t="shared" si="6"/>
        <v>-0.15694461266687273</v>
      </c>
      <c r="M81" s="2" t="str">
        <f t="shared" si="6"/>
        <v/>
      </c>
      <c r="N81" s="2">
        <f t="shared" si="6"/>
        <v>0</v>
      </c>
      <c r="O81" s="2" t="str">
        <f t="shared" si="6"/>
        <v/>
      </c>
      <c r="P81" s="3" t="str">
        <f t="shared" si="6"/>
        <v/>
      </c>
      <c r="Q81" s="3" t="str">
        <f t="shared" si="6"/>
        <v/>
      </c>
      <c r="R81" s="3">
        <f t="shared" si="6"/>
        <v>-9.902102579427792E-2</v>
      </c>
      <c r="S81" s="3">
        <f t="shared" si="6"/>
        <v>2.3216989928253589E-2</v>
      </c>
      <c r="T81" s="3" t="str">
        <f t="shared" si="6"/>
        <v/>
      </c>
      <c r="U81" s="3" t="str">
        <f t="shared" si="6"/>
        <v/>
      </c>
      <c r="V81" s="3" t="str">
        <f t="shared" si="6"/>
        <v/>
      </c>
      <c r="W81" s="3" t="str">
        <f t="shared" si="6"/>
        <v/>
      </c>
      <c r="X81" s="3" t="str">
        <f t="shared" si="6"/>
        <v/>
      </c>
      <c r="Y81" s="3" t="str">
        <f t="shared" si="6"/>
        <v/>
      </c>
      <c r="Z81" t="str">
        <f t="shared" si="6"/>
        <v/>
      </c>
      <c r="AA81" s="4">
        <f t="shared" si="6"/>
        <v>0.38202123563236123</v>
      </c>
      <c r="AB81" s="4" t="str">
        <f t="shared" si="6"/>
        <v/>
      </c>
      <c r="AC81" s="4" t="str">
        <f t="shared" si="6"/>
        <v/>
      </c>
      <c r="AD81" s="4">
        <f t="shared" si="6"/>
        <v>5.9502134899249777E-2</v>
      </c>
      <c r="AE81" s="2" t="str">
        <f t="shared" si="6"/>
        <v/>
      </c>
      <c r="AF81" s="2" t="str">
        <f t="shared" si="6"/>
        <v/>
      </c>
    </row>
    <row r="82" spans="1:32" x14ac:dyDescent="0.25">
      <c r="A82" s="9">
        <v>159</v>
      </c>
      <c r="B82" s="2" t="str">
        <f t="shared" si="6"/>
        <v/>
      </c>
      <c r="C82" s="2" t="str">
        <f t="shared" si="6"/>
        <v/>
      </c>
      <c r="D82" s="2" t="str">
        <f t="shared" si="6"/>
        <v/>
      </c>
      <c r="E82" s="2">
        <f t="shared" si="6"/>
        <v>7.1727420542462283E-2</v>
      </c>
      <c r="F82" s="2">
        <f t="shared" si="6"/>
        <v>6.7143375606533676E-2</v>
      </c>
      <c r="G82" s="2">
        <f t="shared" si="6"/>
        <v>0.11145122250708221</v>
      </c>
      <c r="H82" s="2" t="str">
        <f t="shared" si="6"/>
        <v/>
      </c>
      <c r="I82" s="2">
        <f t="shared" ref="I82:AF82" si="7">IFERROR(IFERROR((LN(I40)-LN(I39))/($A40-$A39),(LN(I40)-LN(I38))/($A40-$A38)),"")</f>
        <v>0</v>
      </c>
      <c r="J82" s="2">
        <f t="shared" si="7"/>
        <v>3.0889015495662316E-2</v>
      </c>
      <c r="K82" s="2">
        <f t="shared" si="7"/>
        <v>4.9758099181173625E-2</v>
      </c>
      <c r="L82" s="2">
        <f t="shared" si="7"/>
        <v>7.297508910942721E-2</v>
      </c>
      <c r="M82" s="2" t="str">
        <f t="shared" si="7"/>
        <v/>
      </c>
      <c r="N82" s="2">
        <f t="shared" si="7"/>
        <v>0</v>
      </c>
      <c r="O82" s="2" t="str">
        <f t="shared" si="7"/>
        <v/>
      </c>
      <c r="P82" s="3" t="str">
        <f t="shared" si="7"/>
        <v/>
      </c>
      <c r="Q82" s="3" t="str">
        <f t="shared" si="7"/>
        <v/>
      </c>
      <c r="R82" s="3">
        <f t="shared" si="7"/>
        <v>-4.9392267629505958E-2</v>
      </c>
      <c r="S82" s="3">
        <f t="shared" si="7"/>
        <v>-0.10786036918257606</v>
      </c>
      <c r="T82" s="3" t="str">
        <f t="shared" si="7"/>
        <v/>
      </c>
      <c r="U82" s="3" t="str">
        <f t="shared" si="7"/>
        <v/>
      </c>
      <c r="V82" s="3" t="str">
        <f t="shared" si="7"/>
        <v/>
      </c>
      <c r="W82" s="3" t="str">
        <f t="shared" si="7"/>
        <v/>
      </c>
      <c r="X82" s="3" t="str">
        <f t="shared" si="7"/>
        <v/>
      </c>
      <c r="Y82" s="3" t="str">
        <f t="shared" si="7"/>
        <v/>
      </c>
      <c r="Z82" t="str">
        <f t="shared" si="7"/>
        <v/>
      </c>
      <c r="AA82" s="4">
        <f t="shared" si="7"/>
        <v>7.7818167920238837E-2</v>
      </c>
      <c r="AB82" s="4" t="str">
        <f t="shared" si="7"/>
        <v/>
      </c>
      <c r="AC82" s="4" t="str">
        <f t="shared" si="7"/>
        <v/>
      </c>
      <c r="AD82" s="4" t="str">
        <f t="shared" si="7"/>
        <v/>
      </c>
      <c r="AE82" s="2" t="str">
        <f t="shared" si="7"/>
        <v/>
      </c>
      <c r="AF82" s="2" t="str">
        <f t="shared" si="7"/>
        <v/>
      </c>
    </row>
    <row r="83" spans="1:32" x14ac:dyDescent="0.25">
      <c r="A83" s="9">
        <v>166</v>
      </c>
      <c r="B83" s="2" t="str">
        <f t="shared" ref="B83:AF85" si="8">IFERROR(IFERROR((LN(B41)-LN(B40))/($A41-$A40),(LN(B41)-LN(B39))/($A41-$A39)),"")</f>
        <v/>
      </c>
      <c r="C83" s="2" t="str">
        <f t="shared" si="8"/>
        <v/>
      </c>
      <c r="D83" s="2" t="str">
        <f t="shared" si="8"/>
        <v/>
      </c>
      <c r="E83" s="2">
        <f t="shared" si="8"/>
        <v>0</v>
      </c>
      <c r="F83" s="2">
        <f t="shared" si="8"/>
        <v>-5.3527635634487272E-2</v>
      </c>
      <c r="G83" s="2">
        <f t="shared" si="8"/>
        <v>-0.23913949051023881</v>
      </c>
      <c r="H83" s="2" t="str">
        <f t="shared" si="8"/>
        <v/>
      </c>
      <c r="I83" s="2">
        <f t="shared" si="8"/>
        <v>0</v>
      </c>
      <c r="J83" s="2">
        <f t="shared" si="8"/>
        <v>-1.2430196712804178E-2</v>
      </c>
      <c r="K83" s="2">
        <f t="shared" si="8"/>
        <v>-7.5804035866024327E-2</v>
      </c>
      <c r="L83" s="2">
        <f t="shared" si="8"/>
        <v>-0.1222380157225315</v>
      </c>
      <c r="M83" s="2" t="str">
        <f t="shared" si="8"/>
        <v/>
      </c>
      <c r="N83" s="2">
        <f t="shared" si="8"/>
        <v>0.13650163500391946</v>
      </c>
      <c r="O83" s="2" t="str">
        <f t="shared" si="8"/>
        <v/>
      </c>
      <c r="P83" s="3" t="str">
        <f t="shared" si="8"/>
        <v/>
      </c>
      <c r="Q83" s="3" t="str">
        <f t="shared" si="8"/>
        <v/>
      </c>
      <c r="R83" s="3">
        <f t="shared" si="8"/>
        <v>0</v>
      </c>
      <c r="S83" s="3">
        <f t="shared" si="8"/>
        <v>0.10786036918257606</v>
      </c>
      <c r="T83" s="3" t="str">
        <f t="shared" si="8"/>
        <v/>
      </c>
      <c r="U83" s="3" t="str">
        <f t="shared" si="8"/>
        <v/>
      </c>
      <c r="V83" s="3" t="str">
        <f t="shared" si="8"/>
        <v/>
      </c>
      <c r="W83" s="3" t="str">
        <f t="shared" si="8"/>
        <v/>
      </c>
      <c r="X83" s="3" t="str">
        <f t="shared" si="8"/>
        <v/>
      </c>
      <c r="Y83" s="3" t="str">
        <f t="shared" si="8"/>
        <v/>
      </c>
      <c r="Z83" t="str">
        <f t="shared" si="8"/>
        <v/>
      </c>
      <c r="AA83" s="4">
        <f t="shared" si="8"/>
        <v>-1.6647688036564467E-2</v>
      </c>
      <c r="AB83" s="4" t="str">
        <f t="shared" si="8"/>
        <v/>
      </c>
      <c r="AC83" s="4" t="str">
        <f t="shared" si="8"/>
        <v/>
      </c>
      <c r="AD83" s="4" t="str">
        <f t="shared" si="8"/>
        <v/>
      </c>
      <c r="AE83" s="2" t="str">
        <f t="shared" si="8"/>
        <v/>
      </c>
      <c r="AF83" s="2" t="str">
        <f t="shared" si="8"/>
        <v/>
      </c>
    </row>
    <row r="84" spans="1:32" x14ac:dyDescent="0.25">
      <c r="A84" s="9">
        <v>173</v>
      </c>
      <c r="B84" s="2" t="str">
        <f t="shared" si="8"/>
        <v/>
      </c>
      <c r="C84" s="2" t="str">
        <f t="shared" si="8"/>
        <v/>
      </c>
      <c r="D84" s="2" t="str">
        <f t="shared" si="8"/>
        <v/>
      </c>
      <c r="E84" s="2">
        <f t="shared" si="8"/>
        <v>9.129713704138151E-2</v>
      </c>
      <c r="F84" s="2">
        <f t="shared" si="8"/>
        <v>-0.21748950506349576</v>
      </c>
      <c r="G84" s="2">
        <f t="shared" si="8"/>
        <v>6.5145341038713694E-2</v>
      </c>
      <c r="H84" s="2" t="str">
        <f t="shared" si="8"/>
        <v/>
      </c>
      <c r="I84" s="2">
        <f t="shared" si="8"/>
        <v>0</v>
      </c>
      <c r="J84" s="2">
        <f t="shared" si="8"/>
        <v>-0.10341697703238571</v>
      </c>
      <c r="K84" s="2">
        <f t="shared" si="8"/>
        <v>-7.7818167920238837E-2</v>
      </c>
      <c r="L84" s="2">
        <f t="shared" si="8"/>
        <v>0.1753185237843147</v>
      </c>
      <c r="M84" s="2" t="str">
        <f t="shared" si="8"/>
        <v/>
      </c>
      <c r="N84" s="2">
        <f t="shared" si="8"/>
        <v>1.0586853164817509E-2</v>
      </c>
      <c r="O84" s="2" t="str">
        <f t="shared" si="8"/>
        <v/>
      </c>
      <c r="P84" s="3" t="str">
        <f t="shared" si="8"/>
        <v/>
      </c>
      <c r="Q84" s="3" t="str">
        <f t="shared" si="8"/>
        <v/>
      </c>
      <c r="R84" s="3">
        <f t="shared" si="8"/>
        <v>-6.590650950037448E-2</v>
      </c>
      <c r="S84" s="3">
        <f t="shared" si="8"/>
        <v>0.15210153385606112</v>
      </c>
      <c r="T84" s="3" t="str">
        <f t="shared" si="8"/>
        <v/>
      </c>
      <c r="U84" s="3" t="str">
        <f t="shared" si="8"/>
        <v/>
      </c>
      <c r="V84" s="3" t="str">
        <f t="shared" si="8"/>
        <v/>
      </c>
      <c r="W84" s="3" t="str">
        <f t="shared" si="8"/>
        <v/>
      </c>
      <c r="X84" s="3" t="str">
        <f t="shared" si="8"/>
        <v/>
      </c>
      <c r="Y84" s="3" t="str">
        <f t="shared" si="8"/>
        <v/>
      </c>
      <c r="Z84" t="str">
        <f t="shared" si="8"/>
        <v/>
      </c>
      <c r="AA84" s="4">
        <f t="shared" si="8"/>
        <v>-0.36324660295383232</v>
      </c>
      <c r="AB84" s="4" t="str">
        <f t="shared" si="8"/>
        <v/>
      </c>
      <c r="AC84" s="4" t="str">
        <f t="shared" si="8"/>
        <v/>
      </c>
      <c r="AD84" s="4" t="str">
        <f t="shared" si="8"/>
        <v/>
      </c>
      <c r="AE84" s="2"/>
      <c r="AF84" s="2"/>
    </row>
    <row r="85" spans="1:32" x14ac:dyDescent="0.25">
      <c r="A85" s="9">
        <v>180</v>
      </c>
      <c r="B85" s="2" t="str">
        <f t="shared" si="8"/>
        <v/>
      </c>
      <c r="C85" s="2" t="str">
        <f t="shared" si="8"/>
        <v/>
      </c>
      <c r="D85" s="2" t="str">
        <f t="shared" si="8"/>
        <v/>
      </c>
      <c r="E85" s="2">
        <f t="shared" si="8"/>
        <v>-4.1097438921683098E-2</v>
      </c>
      <c r="F85" s="2">
        <f t="shared" si="8"/>
        <v>-8.7586353269487008E-2</v>
      </c>
      <c r="G85" s="2">
        <f t="shared" si="8"/>
        <v>-0.17402249133112754</v>
      </c>
      <c r="H85" s="2" t="str">
        <f t="shared" si="8"/>
        <v/>
      </c>
      <c r="I85" s="2">
        <f t="shared" si="8"/>
        <v>0</v>
      </c>
      <c r="J85" s="2">
        <f t="shared" si="8"/>
        <v>0.15989022512440648</v>
      </c>
      <c r="K85" s="2">
        <f t="shared" si="8"/>
        <v>6.4345213710061647E-2</v>
      </c>
      <c r="L85" s="2">
        <f t="shared" si="8"/>
        <v>6.4345213710061647E-2</v>
      </c>
      <c r="M85" s="2" t="str">
        <f t="shared" si="8"/>
        <v/>
      </c>
      <c r="N85" s="2">
        <f t="shared" si="8"/>
        <v>0.20789817608669164</v>
      </c>
      <c r="O85" s="2" t="str">
        <f t="shared" si="8"/>
        <v/>
      </c>
      <c r="P85" s="3" t="str">
        <f t="shared" si="8"/>
        <v/>
      </c>
      <c r="Q85" s="3" t="str">
        <f t="shared" si="8"/>
        <v/>
      </c>
      <c r="R85" s="3">
        <f t="shared" si="8"/>
        <v>-8.9493686580181836E-2</v>
      </c>
      <c r="S85" s="3">
        <f t="shared" si="8"/>
        <v>-9.9021025794277781E-2</v>
      </c>
      <c r="T85" s="3" t="str">
        <f t="shared" si="8"/>
        <v/>
      </c>
      <c r="U85" s="3" t="str">
        <f t="shared" si="8"/>
        <v/>
      </c>
      <c r="V85" s="3" t="str">
        <f t="shared" si="8"/>
        <v/>
      </c>
      <c r="W85" s="3" t="str">
        <f t="shared" si="8"/>
        <v/>
      </c>
      <c r="X85" s="3" t="str">
        <f t="shared" si="8"/>
        <v/>
      </c>
      <c r="Y85" s="3" t="str">
        <f t="shared" si="8"/>
        <v/>
      </c>
      <c r="Z85" t="str">
        <f t="shared" si="8"/>
        <v/>
      </c>
      <c r="AA85" s="4">
        <f t="shared" si="8"/>
        <v>0.14264697573016097</v>
      </c>
      <c r="AB85" s="4" t="str">
        <f t="shared" si="8"/>
        <v/>
      </c>
      <c r="AC85" s="4" t="str">
        <f t="shared" si="8"/>
        <v/>
      </c>
      <c r="AD85" s="4" t="str">
        <f t="shared" si="8"/>
        <v/>
      </c>
      <c r="AE85" s="2"/>
      <c r="AF85" s="2"/>
    </row>
    <row r="86" spans="1:32" x14ac:dyDescent="0.25">
      <c r="A86" s="9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5">
      <c r="A87" s="13" t="s">
        <v>33</v>
      </c>
      <c r="B87" s="14">
        <f t="shared" ref="B87:AD87" si="9">MAX(B47:B84)</f>
        <v>2.4337672252277911</v>
      </c>
      <c r="C87" s="14">
        <f t="shared" si="9"/>
        <v>2.7117402547510219</v>
      </c>
      <c r="D87" s="14">
        <f t="shared" si="9"/>
        <v>2.0471722811110502</v>
      </c>
      <c r="E87" s="14">
        <f t="shared" si="9"/>
        <v>1.2201464162944842</v>
      </c>
      <c r="F87" s="14">
        <f t="shared" si="9"/>
        <v>2.174030932723384</v>
      </c>
      <c r="G87" s="14">
        <f t="shared" si="9"/>
        <v>1.8844610808937361</v>
      </c>
      <c r="H87" s="14">
        <f t="shared" si="9"/>
        <v>2.8233120304081263</v>
      </c>
      <c r="I87" s="15">
        <f t="shared" si="9"/>
        <v>0.52698277915913372</v>
      </c>
      <c r="J87" s="14">
        <f t="shared" si="9"/>
        <v>1.1283077118585734</v>
      </c>
      <c r="K87" s="14">
        <f t="shared" si="9"/>
        <v>1.4576560207123523</v>
      </c>
      <c r="L87" s="14">
        <f t="shared" si="9"/>
        <v>1.7677725657641983</v>
      </c>
      <c r="M87" s="14">
        <f t="shared" si="9"/>
        <v>1.9303648555202979</v>
      </c>
      <c r="N87" s="14">
        <f t="shared" si="9"/>
        <v>1.4207907968633666</v>
      </c>
      <c r="O87" s="14">
        <f t="shared" si="9"/>
        <v>0</v>
      </c>
      <c r="P87" s="14">
        <f t="shared" si="9"/>
        <v>2.5202441286229686</v>
      </c>
      <c r="Q87" s="14">
        <f t="shared" si="9"/>
        <v>2.6121046971971569</v>
      </c>
      <c r="R87" s="15">
        <f t="shared" si="9"/>
        <v>1.2002400434706277</v>
      </c>
      <c r="S87" s="13">
        <f t="shared" si="9"/>
        <v>4.9260971290742885</v>
      </c>
      <c r="T87" s="14">
        <f t="shared" si="9"/>
        <v>1.4852072327848505</v>
      </c>
      <c r="U87" s="14">
        <f t="shared" si="9"/>
        <v>2.696813773176181</v>
      </c>
      <c r="V87" s="14">
        <f t="shared" si="9"/>
        <v>2.2282039092226422</v>
      </c>
      <c r="W87" s="14">
        <f t="shared" si="9"/>
        <v>1.8126931029743985</v>
      </c>
      <c r="X87" s="15">
        <f t="shared" si="9"/>
        <v>1.3158502424020202</v>
      </c>
      <c r="Y87" s="14">
        <f t="shared" si="9"/>
        <v>2.0471722811110502</v>
      </c>
      <c r="Z87" s="14">
        <f t="shared" si="9"/>
        <v>0</v>
      </c>
      <c r="AA87" s="14">
        <f t="shared" si="9"/>
        <v>2.3195358688318866</v>
      </c>
      <c r="AB87" s="14">
        <f t="shared" si="9"/>
        <v>2.8518912373281005</v>
      </c>
      <c r="AC87" s="14">
        <f t="shared" si="9"/>
        <v>1.4704882200487164</v>
      </c>
      <c r="AD87" s="14">
        <f t="shared" si="9"/>
        <v>1.2013342757755141</v>
      </c>
    </row>
    <row r="88" spans="1:32" x14ac:dyDescent="0.25">
      <c r="A88" t="s">
        <v>34</v>
      </c>
      <c r="I88" s="12" t="s">
        <v>31</v>
      </c>
      <c r="R88" s="12" t="s">
        <v>35</v>
      </c>
      <c r="X88" s="12" t="s">
        <v>36</v>
      </c>
    </row>
  </sheetData>
  <mergeCells count="3">
    <mergeCell ref="B2:N2"/>
    <mergeCell ref="P2:Y2"/>
    <mergeCell ref="AA2:AD2"/>
  </mergeCells>
  <conditionalFormatting sqref="B46:B86 AE47:AF83 C47:O85 C86:AD86">
    <cfRule type="cellIs" dxfId="136" priority="1" operator="equal">
      <formula>$B$87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EC6D-1131-461B-983D-FB56FE722231}">
  <dimension ref="A1:I25"/>
  <sheetViews>
    <sheetView workbookViewId="0">
      <selection activeCell="E25" sqref="E25"/>
    </sheetView>
  </sheetViews>
  <sheetFormatPr defaultRowHeight="15" x14ac:dyDescent="0.25"/>
  <cols>
    <col min="1" max="1" width="18.28515625" customWidth="1"/>
    <col min="9" max="9" width="9.7109375" bestFit="1" customWidth="1"/>
  </cols>
  <sheetData>
    <row r="1" spans="1:9" x14ac:dyDescent="0.25">
      <c r="A1" s="24"/>
      <c r="B1" s="23" t="s">
        <v>40</v>
      </c>
      <c r="C1" s="23"/>
      <c r="D1" s="23"/>
      <c r="E1" s="23"/>
      <c r="F1" s="23"/>
      <c r="G1" s="23"/>
    </row>
    <row r="2" spans="1:9" x14ac:dyDescent="0.25">
      <c r="A2" s="1" t="s">
        <v>39</v>
      </c>
      <c r="B2" s="25">
        <v>29258</v>
      </c>
      <c r="C2" s="25">
        <v>29277</v>
      </c>
      <c r="D2" s="25">
        <v>29529</v>
      </c>
      <c r="E2" s="25">
        <v>29710</v>
      </c>
      <c r="F2" s="25">
        <v>30649</v>
      </c>
      <c r="G2" s="25">
        <v>30709</v>
      </c>
      <c r="I2" t="s">
        <v>41</v>
      </c>
    </row>
    <row r="3" spans="1:9" x14ac:dyDescent="0.25">
      <c r="A3" s="24">
        <v>2</v>
      </c>
      <c r="B3" s="26">
        <v>3</v>
      </c>
      <c r="C3" s="26">
        <v>0.9</v>
      </c>
      <c r="D3" s="26">
        <v>5</v>
      </c>
      <c r="E3" s="26">
        <v>0.9</v>
      </c>
      <c r="F3" s="26">
        <v>12</v>
      </c>
      <c r="G3" s="26">
        <v>2</v>
      </c>
    </row>
    <row r="4" spans="1:9" x14ac:dyDescent="0.25">
      <c r="A4" s="27">
        <v>4</v>
      </c>
      <c r="B4" s="26">
        <v>1.6408940111455912</v>
      </c>
      <c r="C4" s="26">
        <v>0.9</v>
      </c>
      <c r="D4" s="26">
        <v>4.8509685065941834</v>
      </c>
      <c r="E4" s="26">
        <v>0.9</v>
      </c>
      <c r="F4" s="26">
        <v>9.8875105980129856</v>
      </c>
      <c r="G4" s="26">
        <v>0.9</v>
      </c>
    </row>
    <row r="5" spans="1:9" x14ac:dyDescent="0.25">
      <c r="A5" s="24">
        <v>6</v>
      </c>
      <c r="B5" s="26">
        <v>0.9</v>
      </c>
      <c r="C5" s="26">
        <v>0.9</v>
      </c>
      <c r="D5" s="26">
        <v>4.8509685065941834</v>
      </c>
      <c r="E5" s="26">
        <v>2.589138652066028</v>
      </c>
      <c r="F5" s="26">
        <v>16.125835223052498</v>
      </c>
      <c r="G5" s="26">
        <v>4.8509685065941834</v>
      </c>
    </row>
    <row r="6" spans="1:9" x14ac:dyDescent="0.25">
      <c r="A6" s="24">
        <v>9</v>
      </c>
      <c r="B6" s="26">
        <v>0.9</v>
      </c>
      <c r="C6" s="26">
        <v>0.9</v>
      </c>
      <c r="D6" s="26">
        <v>420</v>
      </c>
      <c r="E6" s="26">
        <v>16</v>
      </c>
      <c r="F6" s="26">
        <v>700</v>
      </c>
      <c r="G6" s="26">
        <v>560</v>
      </c>
    </row>
    <row r="7" spans="1:9" x14ac:dyDescent="0.25">
      <c r="A7" s="24">
        <v>11</v>
      </c>
      <c r="B7" s="26">
        <v>0.9</v>
      </c>
      <c r="C7" s="26">
        <v>0.9</v>
      </c>
      <c r="D7" s="26">
        <v>1900</v>
      </c>
      <c r="E7" s="26">
        <v>1600</v>
      </c>
      <c r="F7" s="26">
        <v>4700</v>
      </c>
      <c r="G7" s="26">
        <v>3500</v>
      </c>
    </row>
    <row r="8" spans="1:9" x14ac:dyDescent="0.25">
      <c r="A8" s="24">
        <v>13</v>
      </c>
      <c r="B8" s="26">
        <v>0.9</v>
      </c>
      <c r="C8" s="26">
        <v>3</v>
      </c>
      <c r="D8" s="26">
        <v>4700</v>
      </c>
      <c r="E8" s="26">
        <v>7600</v>
      </c>
      <c r="F8" s="26">
        <v>25000</v>
      </c>
      <c r="G8" s="26">
        <v>19000</v>
      </c>
    </row>
    <row r="9" spans="1:9" x14ac:dyDescent="0.25">
      <c r="A9" s="24">
        <v>16</v>
      </c>
      <c r="B9" s="26">
        <v>100</v>
      </c>
      <c r="C9" s="26">
        <v>75</v>
      </c>
      <c r="D9" s="26">
        <v>9700</v>
      </c>
      <c r="E9" s="26">
        <v>12000</v>
      </c>
      <c r="F9" s="26">
        <v>30000</v>
      </c>
      <c r="G9" s="26">
        <v>17000</v>
      </c>
    </row>
    <row r="10" spans="1:9" x14ac:dyDescent="0.25">
      <c r="A10" s="27">
        <v>18</v>
      </c>
      <c r="B10" s="26">
        <v>100</v>
      </c>
      <c r="C10" s="26">
        <v>560</v>
      </c>
      <c r="D10" s="26">
        <v>67000</v>
      </c>
      <c r="E10" s="26">
        <v>4800</v>
      </c>
      <c r="F10" s="26">
        <v>40000</v>
      </c>
      <c r="G10" s="26">
        <v>35000</v>
      </c>
    </row>
    <row r="11" spans="1:9" x14ac:dyDescent="0.25">
      <c r="A11" s="24">
        <v>20</v>
      </c>
      <c r="B11" s="26">
        <v>110</v>
      </c>
      <c r="C11" s="26">
        <v>5300</v>
      </c>
      <c r="D11" s="26">
        <v>83000</v>
      </c>
      <c r="E11" s="26">
        <v>4600</v>
      </c>
      <c r="F11" s="26">
        <v>37000</v>
      </c>
      <c r="G11" s="26">
        <v>33000</v>
      </c>
    </row>
    <row r="12" spans="1:9" x14ac:dyDescent="0.25">
      <c r="A12" s="24">
        <v>23</v>
      </c>
      <c r="B12" s="26">
        <v>130</v>
      </c>
      <c r="C12" s="26">
        <v>8700</v>
      </c>
      <c r="D12" s="26">
        <v>14000</v>
      </c>
      <c r="E12" s="26">
        <v>72000</v>
      </c>
      <c r="F12" s="26">
        <v>100000</v>
      </c>
      <c r="G12" s="26">
        <v>15000</v>
      </c>
    </row>
    <row r="13" spans="1:9" x14ac:dyDescent="0.25">
      <c r="A13" s="24"/>
      <c r="B13" s="24"/>
      <c r="C13" s="24"/>
      <c r="D13" s="24"/>
      <c r="E13" s="24"/>
      <c r="F13" s="24"/>
      <c r="G13" s="24"/>
    </row>
    <row r="14" spans="1:9" x14ac:dyDescent="0.25">
      <c r="A14" s="24"/>
      <c r="B14" s="22" t="s">
        <v>38</v>
      </c>
      <c r="C14" s="22"/>
      <c r="D14" s="22"/>
      <c r="E14" s="22"/>
      <c r="F14" s="22"/>
      <c r="G14" s="22"/>
    </row>
    <row r="15" spans="1:9" x14ac:dyDescent="0.25">
      <c r="A15" s="27">
        <v>4</v>
      </c>
      <c r="B15" s="28">
        <f>(LN(B4)-LN(B3))/($A4-$A3)</f>
        <v>-0.30168553330669545</v>
      </c>
      <c r="C15" s="28">
        <f>(LN(C4)-LN(C3))/($A4-$A3)</f>
        <v>0</v>
      </c>
      <c r="D15" s="28">
        <f>(LN(D4)-LN(D3))/($A4-$A3)</f>
        <v>-1.5129767669621597E-2</v>
      </c>
      <c r="E15" s="28">
        <f>(LN(E4)-LN(E3))/($A4-$A3)</f>
        <v>0</v>
      </c>
      <c r="F15" s="28">
        <f>(LN(F4)-LN(F3))/($A4-$A3)</f>
        <v>-9.6817122417541146E-2</v>
      </c>
      <c r="G15" s="28">
        <f>(LN(G4)-LN(G3))/($A4-$A3)</f>
        <v>-0.39925384810888576</v>
      </c>
    </row>
    <row r="16" spans="1:9" x14ac:dyDescent="0.25">
      <c r="A16" s="24">
        <v>6</v>
      </c>
      <c r="B16" s="28">
        <f>(LN(B5)-LN(B4))/($A5-$A4)</f>
        <v>-0.30030086885627261</v>
      </c>
      <c r="C16" s="28">
        <f>(LN(C5)-LN(C4))/($A5-$A4)</f>
        <v>0</v>
      </c>
      <c r="D16" s="28">
        <f>(LN(D5)-LN(D4))/($A5-$A4)</f>
        <v>0</v>
      </c>
      <c r="E16" s="28">
        <f>(LN(E5)-LN(E4))/($A5-$A4)</f>
        <v>0.52834288464340362</v>
      </c>
      <c r="F16" s="28">
        <f>(LN(F5)-LN(F4))/($A5-$A4)</f>
        <v>0.24457512658298031</v>
      </c>
      <c r="G16" s="28">
        <f>(LN(G5)-LN(G4))/($A5-$A4)</f>
        <v>0.84226944637634171</v>
      </c>
    </row>
    <row r="17" spans="1:7" x14ac:dyDescent="0.25">
      <c r="A17" s="24">
        <v>9</v>
      </c>
      <c r="B17" s="28">
        <f>(LN(B6)-LN(B5))/($A6-$A5)</f>
        <v>0</v>
      </c>
      <c r="C17" s="28">
        <f>(LN(C6)-LN(C5))/($A6-$A5)</f>
        <v>0</v>
      </c>
      <c r="D17" s="28">
        <f>(LN(D6)-LN(D5))/($A6-$A5)</f>
        <v>1.4870254447275189</v>
      </c>
      <c r="E17" s="28">
        <f>(LN(E6)-LN(E5))/($A6-$A5)</f>
        <v>0.60708782287026664</v>
      </c>
      <c r="F17" s="28">
        <f>(LN(F6)-LN(F5))/($A6-$A5)</f>
        <v>1.2568858923081752</v>
      </c>
      <c r="G17" s="28">
        <f>(LN(G6)-LN(G5))/($A6-$A5)</f>
        <v>1.5829194688781125</v>
      </c>
    </row>
    <row r="18" spans="1:7" x14ac:dyDescent="0.25">
      <c r="A18" s="24">
        <v>11</v>
      </c>
      <c r="B18" s="28">
        <f>(LN(B7)-LN(B6))/($A7-$A6)</f>
        <v>0</v>
      </c>
      <c r="C18" s="28">
        <f>(LN(C7)-LN(C6))/($A7-$A6)</f>
        <v>0</v>
      </c>
      <c r="D18" s="28">
        <f>(LN(D7)-LN(D6))/($A7-$A6)</f>
        <v>0.7546772269385591</v>
      </c>
      <c r="E18" s="28">
        <f>(LN(E7)-LN(E6))/($A7-$A6)</f>
        <v>2.3025850929940459</v>
      </c>
      <c r="F18" s="28">
        <f>(LN(F7)-LN(F6))/($A7-$A6)</f>
        <v>0.95211872632737249</v>
      </c>
      <c r="G18" s="28">
        <f>(LN(G7)-LN(G6))/($A7-$A6)</f>
        <v>0.91629073187415511</v>
      </c>
    </row>
    <row r="19" spans="1:7" x14ac:dyDescent="0.25">
      <c r="A19" s="24">
        <v>13</v>
      </c>
      <c r="B19" s="28">
        <f>(LN(B8)-LN(B7))/($A8-$A7)</f>
        <v>0</v>
      </c>
      <c r="C19" s="28">
        <f>(LN(C8)-LN(C7))/($A8-$A7)</f>
        <v>0.60198640216296806</v>
      </c>
      <c r="D19" s="28">
        <f>(LN(D8)-LN(D7))/($A8-$A7)</f>
        <v>0.45285431127180864</v>
      </c>
      <c r="E19" s="28">
        <f>(LN(E8)-LN(E7))/($A8-$A7)</f>
        <v>0.77907230902327518</v>
      </c>
      <c r="F19" s="28">
        <f>(LN(F8)-LN(F7))/($A8-$A7)</f>
        <v>0.83565665807609424</v>
      </c>
      <c r="G19" s="28">
        <f>(LN(G8)-LN(G7))/($A8-$A7)</f>
        <v>0.8458380053355361</v>
      </c>
    </row>
    <row r="20" spans="1:7" x14ac:dyDescent="0.25">
      <c r="A20" s="24">
        <v>16</v>
      </c>
      <c r="B20" s="28">
        <f>(LN(B9)-LN(B8))/($A9-$A8)</f>
        <v>1.5701769005486392</v>
      </c>
      <c r="C20" s="28">
        <f>(LN(C9)-LN(C8))/($A9-$A8)</f>
        <v>1.0729586082894</v>
      </c>
      <c r="D20" s="28">
        <f>(LN(D9)-LN(D8))/($A9-$A8)</f>
        <v>0.24152112559777508</v>
      </c>
      <c r="E20" s="28">
        <f>(LN(E9)-LN(E8))/($A9-$A8)</f>
        <v>0.15225280083190462</v>
      </c>
      <c r="F20" s="28">
        <f>(LN(F9)-LN(F8))/($A9-$A8)</f>
        <v>6.077385226465163E-2</v>
      </c>
      <c r="G20" s="28">
        <f>(LN(G9)-LN(G8))/($A9-$A8)</f>
        <v>-3.7075211703407739E-2</v>
      </c>
    </row>
    <row r="21" spans="1:7" x14ac:dyDescent="0.25">
      <c r="A21" s="27">
        <v>18</v>
      </c>
      <c r="B21" s="28">
        <f>(LN(B10)-LN(B9))/($A10-$A9)</f>
        <v>0</v>
      </c>
      <c r="C21" s="28">
        <f>(LN(C10)-LN(C9))/($A10-$A9)</f>
        <v>1.0052243350964423</v>
      </c>
      <c r="D21" s="28">
        <f>(LN(D10)-LN(D9))/($A10-$A9)</f>
        <v>0.9662833669408144</v>
      </c>
      <c r="E21" s="28">
        <f>(LN(E10)-LN(E9))/($A10-$A9)</f>
        <v>-0.45814536593707711</v>
      </c>
      <c r="F21" s="28">
        <f>(LN(F10)-LN(F9))/($A10-$A9)</f>
        <v>0.14384103622588995</v>
      </c>
      <c r="G21" s="28">
        <f>(LN(G10)-LN(G9))/($A10-$A9)</f>
        <v>0.36106735871659801</v>
      </c>
    </row>
    <row r="22" spans="1:7" x14ac:dyDescent="0.25">
      <c r="A22" s="24">
        <v>20</v>
      </c>
      <c r="B22" s="28">
        <f>(LN(B11)-LN(B10))/($A11-$A10)</f>
        <v>4.7655089902162384E-2</v>
      </c>
      <c r="C22" s="28">
        <f>(LN(C11)-LN(C10))/($A11-$A10)</f>
        <v>1.1237626579055089</v>
      </c>
      <c r="D22" s="28">
        <f>(LN(D11)-LN(D10))/($A11-$A10)</f>
        <v>0.10707399420281583</v>
      </c>
      <c r="E22" s="28">
        <f>(LN(E11)-LN(E10))/($A11-$A10)</f>
        <v>-2.1279807209397816E-2</v>
      </c>
      <c r="F22" s="28">
        <f>(LN(F11)-LN(F10))/($A11-$A10)</f>
        <v>-3.8980770734855952E-2</v>
      </c>
      <c r="G22" s="28">
        <f>(LN(G11)-LN(G10))/($A11-$A10)</f>
        <v>-2.9420250011466642E-2</v>
      </c>
    </row>
    <row r="23" spans="1:7" x14ac:dyDescent="0.25">
      <c r="A23" s="24">
        <v>23</v>
      </c>
      <c r="B23" s="28">
        <f>(LN(B12)-LN(B11))/($A12-$A11)</f>
        <v>5.5684694887721875E-2</v>
      </c>
      <c r="C23" s="28">
        <f>(LN(C12)-LN(C11))/($A12-$A11)</f>
        <v>0.16520540170082101</v>
      </c>
      <c r="D23" s="28">
        <f>(LN(D12)-LN(D11))/($A12-$A11)</f>
        <v>-0.59326109272711314</v>
      </c>
      <c r="E23" s="28">
        <f>(LN(E12)-LN(E11))/($A12-$A11)</f>
        <v>0.91686993850700205</v>
      </c>
      <c r="F23" s="28">
        <f>(LN(F12)-LN(F11))/($A12-$A11)</f>
        <v>0.33141742444795597</v>
      </c>
      <c r="G23" s="28">
        <f>(LN(G12)-LN(G11))/($A12-$A11)</f>
        <v>-0.26281912012142311</v>
      </c>
    </row>
    <row r="24" spans="1:7" x14ac:dyDescent="0.25">
      <c r="A24" s="24"/>
      <c r="B24" s="24"/>
      <c r="C24" s="24"/>
      <c r="D24" s="24"/>
      <c r="E24" s="24"/>
      <c r="F24" s="24"/>
      <c r="G24" s="24"/>
    </row>
    <row r="25" spans="1:7" x14ac:dyDescent="0.25">
      <c r="A25" s="29" t="s">
        <v>37</v>
      </c>
      <c r="B25" s="29">
        <f>MAX(B15:B23)</f>
        <v>1.5701769005486392</v>
      </c>
      <c r="C25" s="29">
        <f t="shared" ref="C25:G25" si="0">MAX(C15:C23)</f>
        <v>1.1237626579055089</v>
      </c>
      <c r="D25" s="29">
        <f t="shared" si="0"/>
        <v>1.4870254447275189</v>
      </c>
      <c r="E25" s="29">
        <f t="shared" si="0"/>
        <v>2.3025850929940459</v>
      </c>
      <c r="F25" s="29">
        <f t="shared" si="0"/>
        <v>1.2568858923081752</v>
      </c>
      <c r="G25" s="29">
        <f t="shared" si="0"/>
        <v>1.5829194688781125</v>
      </c>
    </row>
  </sheetData>
  <mergeCells count="2">
    <mergeCell ref="B14:G14"/>
    <mergeCell ref="B1:G1"/>
  </mergeCells>
  <conditionalFormatting sqref="B25:G25">
    <cfRule type="cellIs" dxfId="13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150C-CF83-4910-8EB4-44152BA881E9}">
  <dimension ref="A1:S31"/>
  <sheetViews>
    <sheetView tabSelected="1" zoomScale="80" zoomScaleNormal="80" workbookViewId="0">
      <selection activeCell="A2" sqref="A2:A27"/>
    </sheetView>
  </sheetViews>
  <sheetFormatPr defaultRowHeight="15" x14ac:dyDescent="0.25"/>
  <cols>
    <col min="1" max="1" width="22" style="36" customWidth="1"/>
    <col min="2" max="16384" width="9.140625" style="24"/>
  </cols>
  <sheetData>
    <row r="1" spans="1:19" x14ac:dyDescent="0.25">
      <c r="A1" s="31"/>
      <c r="B1" s="42" t="s">
        <v>45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25">
      <c r="A2" s="30" t="s">
        <v>46</v>
      </c>
      <c r="B2" s="34">
        <v>27025</v>
      </c>
      <c r="C2" s="34">
        <v>27537</v>
      </c>
      <c r="D2" s="34">
        <v>27717</v>
      </c>
      <c r="E2" s="34">
        <v>27779</v>
      </c>
      <c r="F2" s="34">
        <v>27835</v>
      </c>
      <c r="G2" s="34">
        <v>27913</v>
      </c>
      <c r="H2" s="34">
        <v>27919</v>
      </c>
      <c r="I2" s="34">
        <v>28129</v>
      </c>
      <c r="J2" s="34">
        <v>28204</v>
      </c>
      <c r="K2" s="34">
        <v>28290</v>
      </c>
      <c r="L2" s="34">
        <v>28337</v>
      </c>
      <c r="M2" s="34">
        <v>28763</v>
      </c>
      <c r="N2" s="34">
        <v>27037</v>
      </c>
      <c r="O2" s="34">
        <v>27832</v>
      </c>
      <c r="P2" s="34">
        <v>27857</v>
      </c>
      <c r="Q2" s="34">
        <v>27859</v>
      </c>
      <c r="R2" s="34">
        <v>28157</v>
      </c>
      <c r="S2" s="34">
        <v>28216</v>
      </c>
    </row>
    <row r="3" spans="1:19" x14ac:dyDescent="0.25">
      <c r="A3" s="43">
        <v>0</v>
      </c>
      <c r="B3" s="37">
        <v>5</v>
      </c>
      <c r="C3" s="37">
        <v>1</v>
      </c>
      <c r="D3" s="37">
        <v>1</v>
      </c>
      <c r="E3" s="37">
        <v>1</v>
      </c>
      <c r="F3" s="37">
        <v>1</v>
      </c>
      <c r="G3" s="37">
        <v>1</v>
      </c>
      <c r="H3" s="37">
        <v>2</v>
      </c>
      <c r="I3" s="37">
        <v>3</v>
      </c>
      <c r="J3" s="37">
        <v>6</v>
      </c>
      <c r="K3" s="37">
        <v>1</v>
      </c>
      <c r="L3" s="37">
        <v>1</v>
      </c>
      <c r="M3" s="37">
        <v>1</v>
      </c>
      <c r="N3" s="37">
        <v>5</v>
      </c>
      <c r="O3" s="37">
        <v>1</v>
      </c>
      <c r="P3" s="37">
        <v>1</v>
      </c>
      <c r="Q3" s="37">
        <v>1</v>
      </c>
      <c r="R3" s="37">
        <v>1</v>
      </c>
      <c r="S3" s="37">
        <v>3</v>
      </c>
    </row>
    <row r="4" spans="1:19" x14ac:dyDescent="0.25">
      <c r="A4" s="35">
        <v>2</v>
      </c>
      <c r="B4" s="38">
        <v>2</v>
      </c>
      <c r="C4" s="38">
        <v>1</v>
      </c>
      <c r="D4" s="38">
        <v>4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1</v>
      </c>
      <c r="L4" s="38">
        <v>1</v>
      </c>
      <c r="M4" s="38">
        <v>3</v>
      </c>
      <c r="N4" s="38">
        <v>6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</row>
    <row r="5" spans="1:19" x14ac:dyDescent="0.25">
      <c r="A5" s="35">
        <v>4</v>
      </c>
      <c r="B5" s="38">
        <v>15</v>
      </c>
      <c r="C5" s="38">
        <v>1</v>
      </c>
      <c r="D5" s="38">
        <v>2</v>
      </c>
      <c r="E5" s="38">
        <v>1</v>
      </c>
      <c r="F5" s="38">
        <v>2</v>
      </c>
      <c r="G5" s="38">
        <v>1</v>
      </c>
      <c r="H5" s="38">
        <v>2</v>
      </c>
      <c r="I5" s="38">
        <v>1</v>
      </c>
      <c r="J5" s="38">
        <v>15</v>
      </c>
      <c r="K5" s="38">
        <v>7</v>
      </c>
      <c r="L5" s="38">
        <v>1</v>
      </c>
      <c r="M5" s="38">
        <v>9</v>
      </c>
      <c r="N5" s="38">
        <v>4</v>
      </c>
      <c r="O5" s="38">
        <v>1</v>
      </c>
      <c r="P5" s="38">
        <v>2</v>
      </c>
      <c r="Q5" s="38">
        <v>1</v>
      </c>
      <c r="R5" s="38">
        <v>1</v>
      </c>
      <c r="S5" s="38">
        <v>3</v>
      </c>
    </row>
    <row r="6" spans="1:19" x14ac:dyDescent="0.25">
      <c r="A6" s="35">
        <v>6</v>
      </c>
      <c r="B6" s="38">
        <v>9</v>
      </c>
      <c r="C6" s="38">
        <v>1</v>
      </c>
      <c r="D6" s="38">
        <v>9</v>
      </c>
      <c r="E6" s="38">
        <v>1</v>
      </c>
      <c r="F6" s="38">
        <v>1</v>
      </c>
      <c r="G6" s="38">
        <v>2</v>
      </c>
      <c r="H6" s="38">
        <v>1</v>
      </c>
      <c r="I6" s="38">
        <v>1</v>
      </c>
      <c r="J6" s="38">
        <v>4</v>
      </c>
      <c r="K6" s="38">
        <v>12</v>
      </c>
      <c r="L6" s="38">
        <v>1</v>
      </c>
      <c r="M6" s="38">
        <v>9</v>
      </c>
      <c r="N6" s="38">
        <v>7</v>
      </c>
      <c r="O6" s="38">
        <v>1</v>
      </c>
      <c r="P6" s="38">
        <v>1</v>
      </c>
      <c r="Q6" s="38">
        <v>1</v>
      </c>
      <c r="R6" s="38">
        <v>1</v>
      </c>
      <c r="S6" s="38">
        <v>6</v>
      </c>
    </row>
    <row r="7" spans="1:19" x14ac:dyDescent="0.25">
      <c r="A7" s="35">
        <v>9</v>
      </c>
      <c r="B7" s="39">
        <v>9700</v>
      </c>
      <c r="C7" s="39">
        <v>860</v>
      </c>
      <c r="D7" s="39">
        <v>470</v>
      </c>
      <c r="E7" s="39">
        <v>30</v>
      </c>
      <c r="F7" s="39">
        <v>1</v>
      </c>
      <c r="G7" s="39">
        <v>30</v>
      </c>
      <c r="H7" s="39">
        <v>10</v>
      </c>
      <c r="I7" s="39">
        <v>1</v>
      </c>
      <c r="J7" s="39">
        <v>1</v>
      </c>
      <c r="K7" s="39">
        <v>7900</v>
      </c>
      <c r="L7" s="39">
        <v>4</v>
      </c>
      <c r="M7" s="39">
        <v>140</v>
      </c>
      <c r="N7" s="39">
        <v>13000</v>
      </c>
      <c r="O7" s="39">
        <v>1</v>
      </c>
      <c r="P7" s="39">
        <v>1</v>
      </c>
      <c r="Q7" s="39">
        <v>1</v>
      </c>
      <c r="R7" s="39">
        <v>1</v>
      </c>
      <c r="S7" s="39">
        <v>90</v>
      </c>
    </row>
    <row r="8" spans="1:19" x14ac:dyDescent="0.25">
      <c r="A8" s="35">
        <v>11</v>
      </c>
      <c r="B8" s="39">
        <v>37000</v>
      </c>
      <c r="C8" s="39">
        <v>1100</v>
      </c>
      <c r="D8" s="39">
        <v>2800</v>
      </c>
      <c r="E8" s="39">
        <v>2500</v>
      </c>
      <c r="F8" s="39">
        <v>4</v>
      </c>
      <c r="G8" s="39">
        <v>8300</v>
      </c>
      <c r="H8" s="39">
        <v>20000</v>
      </c>
      <c r="I8" s="39">
        <v>640</v>
      </c>
      <c r="J8" s="39">
        <v>150</v>
      </c>
      <c r="K8" s="39">
        <v>210000</v>
      </c>
      <c r="L8" s="39">
        <v>7</v>
      </c>
      <c r="M8" s="39">
        <v>13000</v>
      </c>
      <c r="N8" s="39">
        <v>51000</v>
      </c>
      <c r="O8" s="39">
        <v>1</v>
      </c>
      <c r="P8" s="39">
        <v>25</v>
      </c>
      <c r="Q8" s="39">
        <v>1700</v>
      </c>
      <c r="R8" s="39">
        <v>7400</v>
      </c>
      <c r="S8" s="39">
        <v>1500</v>
      </c>
    </row>
    <row r="9" spans="1:19" x14ac:dyDescent="0.25">
      <c r="A9" s="35">
        <v>13</v>
      </c>
      <c r="B9" s="39">
        <v>120000</v>
      </c>
      <c r="C9" s="39">
        <v>6200</v>
      </c>
      <c r="D9" s="39">
        <v>25000</v>
      </c>
      <c r="E9" s="39">
        <v>19000</v>
      </c>
      <c r="F9" s="39">
        <v>230</v>
      </c>
      <c r="G9" s="39">
        <v>2600</v>
      </c>
      <c r="H9" s="39">
        <v>3300</v>
      </c>
      <c r="I9" s="39">
        <v>60</v>
      </c>
      <c r="J9" s="39">
        <v>70</v>
      </c>
      <c r="K9" s="39">
        <v>82000</v>
      </c>
      <c r="L9" s="39">
        <v>4</v>
      </c>
      <c r="M9" s="39">
        <v>2700</v>
      </c>
      <c r="N9" s="39">
        <v>490000</v>
      </c>
      <c r="O9" s="39">
        <v>12</v>
      </c>
      <c r="P9" s="39">
        <v>3500</v>
      </c>
      <c r="Q9" s="39">
        <v>390</v>
      </c>
      <c r="R9" s="39">
        <v>1200</v>
      </c>
      <c r="S9" s="39">
        <v>340</v>
      </c>
    </row>
    <row r="10" spans="1:19" x14ac:dyDescent="0.25">
      <c r="A10" s="35">
        <v>16</v>
      </c>
      <c r="B10" s="39">
        <v>220000</v>
      </c>
      <c r="C10" s="39">
        <v>41000</v>
      </c>
      <c r="D10" s="39">
        <v>100000</v>
      </c>
      <c r="E10" s="39">
        <v>210000</v>
      </c>
      <c r="F10" s="39">
        <v>19</v>
      </c>
      <c r="G10" s="39">
        <v>48000</v>
      </c>
      <c r="H10" s="39">
        <v>300000</v>
      </c>
      <c r="I10" s="39">
        <v>4700</v>
      </c>
      <c r="J10" s="39">
        <v>4</v>
      </c>
      <c r="K10" s="39">
        <v>210000</v>
      </c>
      <c r="L10" s="39">
        <v>120</v>
      </c>
      <c r="M10" s="39">
        <v>120000</v>
      </c>
      <c r="N10" s="39">
        <v>3900000</v>
      </c>
      <c r="O10" s="39">
        <v>380</v>
      </c>
      <c r="P10" s="39">
        <v>40000</v>
      </c>
      <c r="Q10" s="39">
        <v>60</v>
      </c>
      <c r="R10" s="39">
        <v>35000</v>
      </c>
      <c r="S10" s="39">
        <v>9000</v>
      </c>
    </row>
    <row r="11" spans="1:19" x14ac:dyDescent="0.25">
      <c r="A11" s="35">
        <v>18</v>
      </c>
      <c r="B11" s="39">
        <v>150000</v>
      </c>
      <c r="C11" s="39">
        <v>34000</v>
      </c>
      <c r="D11" s="39">
        <v>100000</v>
      </c>
      <c r="E11" s="39">
        <v>150000</v>
      </c>
      <c r="F11" s="39">
        <v>4200</v>
      </c>
      <c r="G11" s="39">
        <v>15000</v>
      </c>
      <c r="H11" s="39">
        <v>250000</v>
      </c>
      <c r="I11" s="39">
        <v>4700</v>
      </c>
      <c r="J11" s="39">
        <v>6700</v>
      </c>
      <c r="K11" s="39">
        <v>220000</v>
      </c>
      <c r="L11" s="39">
        <v>210</v>
      </c>
      <c r="M11" s="39">
        <v>340000</v>
      </c>
      <c r="N11" s="39">
        <v>940000</v>
      </c>
      <c r="O11" s="39">
        <v>380</v>
      </c>
      <c r="P11" s="39">
        <v>39000</v>
      </c>
      <c r="Q11" s="39">
        <v>52000</v>
      </c>
      <c r="R11" s="39">
        <v>23000</v>
      </c>
      <c r="S11" s="39">
        <v>7900</v>
      </c>
    </row>
    <row r="12" spans="1:19" x14ac:dyDescent="0.25">
      <c r="A12" s="35">
        <v>20</v>
      </c>
      <c r="B12" s="39">
        <v>800000</v>
      </c>
      <c r="C12" s="39">
        <v>150000</v>
      </c>
      <c r="D12" s="39">
        <v>300000</v>
      </c>
      <c r="E12" s="39">
        <v>180000</v>
      </c>
      <c r="F12" s="39">
        <v>17000</v>
      </c>
      <c r="G12" s="39">
        <v>73000</v>
      </c>
      <c r="H12" s="39">
        <v>590000</v>
      </c>
      <c r="I12" s="39">
        <v>12000</v>
      </c>
      <c r="J12" s="39">
        <v>30000</v>
      </c>
      <c r="K12" s="39">
        <v>440000</v>
      </c>
      <c r="L12" s="39">
        <v>640</v>
      </c>
      <c r="M12" s="39">
        <v>1500000</v>
      </c>
      <c r="N12" s="39">
        <v>2000000</v>
      </c>
      <c r="O12" s="39">
        <v>1900</v>
      </c>
      <c r="P12" s="39">
        <v>130000</v>
      </c>
      <c r="Q12" s="39">
        <v>300000</v>
      </c>
      <c r="R12" s="39">
        <v>52000</v>
      </c>
      <c r="S12" s="39">
        <v>20000</v>
      </c>
    </row>
    <row r="13" spans="1:19" x14ac:dyDescent="0.25">
      <c r="A13" s="35">
        <v>23</v>
      </c>
      <c r="B13" s="39">
        <v>780000</v>
      </c>
      <c r="C13" s="39">
        <v>28000</v>
      </c>
      <c r="D13" s="39">
        <v>170000</v>
      </c>
      <c r="E13" s="39">
        <v>54000</v>
      </c>
      <c r="F13" s="39">
        <v>11000</v>
      </c>
      <c r="G13" s="39">
        <v>52000</v>
      </c>
      <c r="H13" s="39">
        <v>280000</v>
      </c>
      <c r="I13" s="39">
        <v>24000</v>
      </c>
      <c r="J13" s="39">
        <v>75000</v>
      </c>
      <c r="K13" s="39">
        <v>180000</v>
      </c>
      <c r="L13" s="39">
        <v>1900</v>
      </c>
      <c r="M13" s="39">
        <v>860000</v>
      </c>
      <c r="N13" s="39">
        <v>1400000</v>
      </c>
      <c r="O13" s="39">
        <v>5900</v>
      </c>
      <c r="P13" s="39">
        <v>15000</v>
      </c>
      <c r="Q13" s="39">
        <v>240000</v>
      </c>
      <c r="R13" s="39">
        <v>14000</v>
      </c>
      <c r="S13" s="39">
        <v>12000</v>
      </c>
    </row>
    <row r="14" spans="1:19" x14ac:dyDescent="0.25">
      <c r="A14" s="35">
        <v>25</v>
      </c>
      <c r="B14" s="39">
        <v>930000</v>
      </c>
      <c r="C14" s="39">
        <v>8600</v>
      </c>
      <c r="D14" s="39">
        <v>160000</v>
      </c>
      <c r="E14" s="39">
        <v>30000</v>
      </c>
      <c r="F14" s="39">
        <v>2300</v>
      </c>
      <c r="G14" s="39">
        <v>50000</v>
      </c>
      <c r="H14" s="39">
        <v>150000</v>
      </c>
      <c r="I14" s="39">
        <v>26000</v>
      </c>
      <c r="J14" s="39">
        <v>100000</v>
      </c>
      <c r="K14" s="39">
        <v>160000</v>
      </c>
      <c r="L14" s="39">
        <v>1100</v>
      </c>
      <c r="M14" s="39">
        <v>750000</v>
      </c>
      <c r="N14" s="39">
        <v>1700000</v>
      </c>
      <c r="O14" s="39">
        <v>8900</v>
      </c>
      <c r="P14" s="39">
        <v>3700</v>
      </c>
      <c r="Q14" s="39">
        <v>210000</v>
      </c>
      <c r="R14" s="39">
        <v>5000</v>
      </c>
      <c r="S14" s="39">
        <v>8400</v>
      </c>
    </row>
    <row r="15" spans="1:19" x14ac:dyDescent="0.25">
      <c r="A15" s="30"/>
      <c r="B15" s="40" t="s">
        <v>44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5">
      <c r="A16" s="30">
        <v>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</row>
    <row r="17" spans="1:19" x14ac:dyDescent="0.25">
      <c r="A17" s="30">
        <v>2</v>
      </c>
      <c r="B17" s="32">
        <f>(LN(B4)-LN(B3))/($A4-$A3)</f>
        <v>-0.4581453659370775</v>
      </c>
      <c r="C17" s="32">
        <f>(LN(C4)-LN(C3))/($A4-$A3)</f>
        <v>0</v>
      </c>
      <c r="D17" s="32">
        <f>(LN(D4)-LN(D3))/($A4-$A3)</f>
        <v>0.69314718055994529</v>
      </c>
      <c r="E17" s="32">
        <f>(LN(E4)-LN(E3))/($A4-$A3)</f>
        <v>0</v>
      </c>
      <c r="F17" s="32">
        <f>(LN(F4)-LN(F3))/($A4-$A3)</f>
        <v>0</v>
      </c>
      <c r="G17" s="32">
        <f>(LN(G4)-LN(G3))/($A4-$A3)</f>
        <v>0</v>
      </c>
      <c r="H17" s="32">
        <f>(LN(H4)-LN(H3))/($A4-$A3)</f>
        <v>-0.34657359027997264</v>
      </c>
      <c r="I17" s="32">
        <f>(LN(I4)-LN(I3))/($A4-$A3)</f>
        <v>-0.54930614433405489</v>
      </c>
      <c r="J17" s="32">
        <f>(LN(J4)-LN(J3))/($A4-$A3)</f>
        <v>-0.89587973461402748</v>
      </c>
      <c r="K17" s="32">
        <f>(LN(K4)-LN(K3))/($A4-$A3)</f>
        <v>0</v>
      </c>
      <c r="L17" s="32">
        <f>(LN(L4)-LN(L3))/($A4-$A3)</f>
        <v>0</v>
      </c>
      <c r="M17" s="32">
        <f>(LN(M4)-LN(M3))/($A4-$A3)</f>
        <v>0.54930614433405489</v>
      </c>
      <c r="N17" s="32">
        <f>(LN(N4)-LN(N3))/($A4-$A3)</f>
        <v>9.1160778396977338E-2</v>
      </c>
      <c r="O17" s="32">
        <f>(LN(O4)-LN(O3))/($A4-$A3)</f>
        <v>0</v>
      </c>
      <c r="P17" s="32">
        <f>(LN(P4)-LN(P3))/($A4-$A3)</f>
        <v>0</v>
      </c>
      <c r="Q17" s="32">
        <f>(LN(Q4)-LN(Q3))/($A4-$A3)</f>
        <v>0</v>
      </c>
      <c r="R17" s="32">
        <f>(LN(R4)-LN(R3))/($A4-$A3)</f>
        <v>0</v>
      </c>
      <c r="S17" s="32">
        <f>(LN(S4)-LN(S3))/($A4-$A3)</f>
        <v>-0.54930614433405489</v>
      </c>
    </row>
    <row r="18" spans="1:19" x14ac:dyDescent="0.25">
      <c r="A18" s="30">
        <v>4</v>
      </c>
      <c r="B18" s="32">
        <f>(LN(B5)-LN(B4))/($A5-$A4)</f>
        <v>1.0074515102711323</v>
      </c>
      <c r="C18" s="32">
        <f>(LN(C5)-LN(C4))/($A5-$A4)</f>
        <v>0</v>
      </c>
      <c r="D18" s="32">
        <f>(LN(D5)-LN(D4))/($A5-$A4)</f>
        <v>-0.34657359027997264</v>
      </c>
      <c r="E18" s="32">
        <f>(LN(E5)-LN(E4))/($A5-$A4)</f>
        <v>0</v>
      </c>
      <c r="F18" s="32">
        <f>(LN(F5)-LN(F4))/($A5-$A4)</f>
        <v>0.34657359027997264</v>
      </c>
      <c r="G18" s="32">
        <f>(LN(G5)-LN(G4))/($A5-$A4)</f>
        <v>0</v>
      </c>
      <c r="H18" s="32">
        <f>(LN(H5)-LN(H4))/($A5-$A4)</f>
        <v>0.34657359027997264</v>
      </c>
      <c r="I18" s="32">
        <f>(LN(I5)-LN(I4))/($A5-$A4)</f>
        <v>0</v>
      </c>
      <c r="J18" s="32">
        <f>(LN(J5)-LN(J4))/($A5-$A4)</f>
        <v>1.354025100551105</v>
      </c>
      <c r="K18" s="32">
        <f>(LN(K5)-LN(K4))/($A5-$A4)</f>
        <v>0.97295507452765662</v>
      </c>
      <c r="L18" s="32">
        <f>(LN(L5)-LN(L4))/($A5-$A4)</f>
        <v>0</v>
      </c>
      <c r="M18" s="32">
        <f>(LN(M5)-LN(M4))/($A5-$A4)</f>
        <v>0.54930614433405489</v>
      </c>
      <c r="N18" s="32">
        <f>(LN(N5)-LN(N4))/($A5-$A4)</f>
        <v>-0.20273255405408219</v>
      </c>
      <c r="O18" s="32">
        <f>(LN(O5)-LN(O4))/($A5-$A4)</f>
        <v>0</v>
      </c>
      <c r="P18" s="32">
        <f>(LN(P5)-LN(P4))/($A5-$A4)</f>
        <v>0.34657359027997264</v>
      </c>
      <c r="Q18" s="32">
        <f>(LN(Q5)-LN(Q4))/($A5-$A4)</f>
        <v>0</v>
      </c>
      <c r="R18" s="32">
        <f>(LN(R5)-LN(R4))/($A5-$A4)</f>
        <v>0</v>
      </c>
      <c r="S18" s="32">
        <f>(LN(S5)-LN(S4))/($A5-$A4)</f>
        <v>0.54930614433405489</v>
      </c>
    </row>
    <row r="19" spans="1:19" x14ac:dyDescent="0.25">
      <c r="A19" s="30">
        <v>6</v>
      </c>
      <c r="B19" s="32">
        <f>(LN(B6)-LN(B5))/($A6-$A5)</f>
        <v>-0.25541281188299525</v>
      </c>
      <c r="C19" s="32">
        <f>(LN(C6)-LN(C5))/($A6-$A5)</f>
        <v>0</v>
      </c>
      <c r="D19" s="32">
        <f>(LN(D6)-LN(D5))/($A6-$A5)</f>
        <v>0.75203869838813708</v>
      </c>
      <c r="E19" s="32">
        <f>(LN(E6)-LN(E5))/($A6-$A5)</f>
        <v>0</v>
      </c>
      <c r="F19" s="32">
        <f>(LN(F6)-LN(F5))/($A6-$A5)</f>
        <v>-0.34657359027997264</v>
      </c>
      <c r="G19" s="32">
        <f>(LN(G6)-LN(G5))/($A6-$A5)</f>
        <v>0.34657359027997264</v>
      </c>
      <c r="H19" s="32">
        <f>(LN(H6)-LN(H5))/($A6-$A5)</f>
        <v>-0.34657359027997264</v>
      </c>
      <c r="I19" s="32">
        <f>(LN(I6)-LN(I5))/($A6-$A5)</f>
        <v>0</v>
      </c>
      <c r="J19" s="32">
        <f>(LN(J6)-LN(J5))/($A6-$A5)</f>
        <v>-0.66087791999115975</v>
      </c>
      <c r="K19" s="32">
        <f>(LN(K6)-LN(K5))/($A6-$A5)</f>
        <v>0.26949825036634356</v>
      </c>
      <c r="L19" s="32">
        <f>(LN(L6)-LN(L5))/($A6-$A5)</f>
        <v>0</v>
      </c>
      <c r="M19" s="32">
        <f>(LN(M6)-LN(M5))/($A6-$A5)</f>
        <v>0</v>
      </c>
      <c r="N19" s="32">
        <f>(LN(N6)-LN(N5))/($A6-$A5)</f>
        <v>0.27980789396771133</v>
      </c>
      <c r="O19" s="32">
        <f>(LN(O6)-LN(O5))/($A6-$A5)</f>
        <v>0</v>
      </c>
      <c r="P19" s="32">
        <f>(LN(P6)-LN(P5))/($A6-$A5)</f>
        <v>-0.34657359027997264</v>
      </c>
      <c r="Q19" s="32">
        <f>(LN(Q6)-LN(Q5))/($A6-$A5)</f>
        <v>0</v>
      </c>
      <c r="R19" s="32">
        <f>(LN(R6)-LN(R5))/($A6-$A5)</f>
        <v>0</v>
      </c>
      <c r="S19" s="32">
        <f>(LN(S6)-LN(S5))/($A6-$A5)</f>
        <v>0.34657359027997259</v>
      </c>
    </row>
    <row r="20" spans="1:19" x14ac:dyDescent="0.25">
      <c r="A20" s="30">
        <v>9</v>
      </c>
      <c r="B20" s="32">
        <f>(LN(B7)-LN(B6))/($A7-$A6)</f>
        <v>2.3275521957184182</v>
      </c>
      <c r="C20" s="32">
        <f>(LN(C7)-LN(C6))/($A7-$A6)</f>
        <v>2.2523107964158511</v>
      </c>
      <c r="D20" s="32">
        <f>(LN(D7)-LN(D6))/($A7-$A6)</f>
        <v>1.3185027057892948</v>
      </c>
      <c r="E20" s="32">
        <f>(LN(E7)-LN(E6))/($A7-$A6)</f>
        <v>1.1337324605540517</v>
      </c>
      <c r="F20" s="32">
        <f>(LN(F7)-LN(F6))/($A7-$A6)</f>
        <v>0</v>
      </c>
      <c r="G20" s="32">
        <f>(LN(G7)-LN(G6))/($A7-$A6)</f>
        <v>0.90268340036740335</v>
      </c>
      <c r="H20" s="32">
        <f>(LN(H7)-LN(H6))/($A7-$A6)</f>
        <v>0.76752836433134863</v>
      </c>
      <c r="I20" s="32">
        <f>(LN(I7)-LN(I6))/($A7-$A6)</f>
        <v>0</v>
      </c>
      <c r="J20" s="32">
        <f>(LN(J7)-LN(J6))/($A7-$A6)</f>
        <v>-0.46209812037329684</v>
      </c>
      <c r="K20" s="32">
        <f>(LN(K7)-LN(K6))/($A7-$A6)</f>
        <v>2.163237129555704</v>
      </c>
      <c r="L20" s="32">
        <f>(LN(L7)-LN(L6))/($A7-$A6)</f>
        <v>0.46209812037329684</v>
      </c>
      <c r="M20" s="32">
        <f>(LN(M7)-LN(M6))/($A7-$A6)</f>
        <v>0.91480594842436147</v>
      </c>
      <c r="N20" s="32">
        <f>(LN(N7)-LN(N6))/($A7-$A6)</f>
        <v>2.5089314957961197</v>
      </c>
      <c r="O20" s="32">
        <f>(LN(O7)-LN(O6))/($A7-$A6)</f>
        <v>0</v>
      </c>
      <c r="P20" s="32">
        <f>(LN(P7)-LN(P6))/($A7-$A6)</f>
        <v>0</v>
      </c>
      <c r="Q20" s="32">
        <f>(LN(Q7)-LN(Q6))/($A7-$A6)</f>
        <v>0</v>
      </c>
      <c r="R20" s="32">
        <f>(LN(R7)-LN(R6))/($A7-$A6)</f>
        <v>0</v>
      </c>
      <c r="S20" s="32">
        <f>(LN(S7)-LN(S6))/($A7-$A6)</f>
        <v>0.90268340036740335</v>
      </c>
    </row>
    <row r="21" spans="1:19" x14ac:dyDescent="0.25">
      <c r="A21" s="30">
        <v>11</v>
      </c>
      <c r="B21" s="32">
        <f>(LN(B8)-LN(B7))/($A8-$A7)</f>
        <v>0.66939601356744305</v>
      </c>
      <c r="C21" s="32">
        <f>(LN(C8)-LN(C7))/($A8-$A7)</f>
        <v>0.12306653476945417</v>
      </c>
      <c r="D21" s="32">
        <f>(LN(D8)-LN(D7))/($A8-$A7)</f>
        <v>0.89232100072959541</v>
      </c>
      <c r="E21" s="32">
        <f>(LN(E8)-LN(E7))/($A8-$A7)</f>
        <v>2.2114243145970685</v>
      </c>
      <c r="F21" s="32">
        <f>(LN(F8)-LN(F7))/($A8-$A7)</f>
        <v>0.69314718055994529</v>
      </c>
      <c r="G21" s="32">
        <f>(LN(G8)-LN(G7))/($A8-$A7)</f>
        <v>2.8114067060612671</v>
      </c>
      <c r="H21" s="32">
        <f>(LN(H8)-LN(H7))/($A8-$A7)</f>
        <v>3.8004512297710407</v>
      </c>
      <c r="I21" s="32">
        <f>(LN(I8)-LN(I7))/($A8-$A7)</f>
        <v>3.2307340881768587</v>
      </c>
      <c r="J21" s="32">
        <f>(LN(J8)-LN(J7))/($A8-$A7)</f>
        <v>2.5053176470481278</v>
      </c>
      <c r="K21" s="32">
        <f>(LN(K8)-LN(K7))/($A8-$A7)</f>
        <v>1.6401223856222469</v>
      </c>
      <c r="L21" s="32">
        <f>(LN(L8)-LN(L7))/($A8-$A7)</f>
        <v>0.27980789396771133</v>
      </c>
      <c r="M21" s="32">
        <f>(LN(M8)-LN(M7))/($A8-$A7)</f>
        <v>2.2655311069171846</v>
      </c>
      <c r="N21" s="32">
        <f>(LN(N8)-LN(N7))/($A8-$A7)</f>
        <v>0.68343813763139494</v>
      </c>
      <c r="O21" s="32">
        <f>(LN(O8)-LN(O7))/($A8-$A7)</f>
        <v>0</v>
      </c>
      <c r="P21" s="32">
        <f>(LN(P8)-LN(P7))/($A8-$A7)</f>
        <v>1.6094379124341003</v>
      </c>
      <c r="Q21" s="32">
        <f>(LN(Q8)-LN(Q7))/($A8-$A7)</f>
        <v>3.7191917650221535</v>
      </c>
      <c r="R21" s="32" t="s">
        <v>42</v>
      </c>
      <c r="S21" s="32">
        <f>(LN(S8)-LN(S7))/($A8-$A7)</f>
        <v>1.4067053583800182</v>
      </c>
    </row>
    <row r="22" spans="1:19" x14ac:dyDescent="0.25">
      <c r="A22" s="30">
        <v>13</v>
      </c>
      <c r="B22" s="32">
        <f>(LN(B9)-LN(B8))/($A9-$A8)</f>
        <v>0.5882869150689114</v>
      </c>
      <c r="C22" s="32">
        <f>(LN(C9)-LN(C8))/($A9-$A8)</f>
        <v>0.8646195561233605</v>
      </c>
      <c r="D22" s="32">
        <f>(LN(D9)-LN(D8))/($A9-$A8)</f>
        <v>1.0946282038435213</v>
      </c>
      <c r="E22" s="32">
        <f>(LN(E9)-LN(E8))/($A9-$A8)</f>
        <v>1.0140741236461426</v>
      </c>
      <c r="F22" s="32">
        <f>(LN(F9)-LN(F8))/($A9-$A8)</f>
        <v>2.0258924739016524</v>
      </c>
      <c r="G22" s="32">
        <f>(LN(G9)-LN(G8))/($A9-$A8)</f>
        <v>-0.58037203488755829</v>
      </c>
      <c r="H22" s="32">
        <f>(LN(H9)-LN(H8))/($A9-$A8)</f>
        <v>-0.90090490254077782</v>
      </c>
      <c r="I22" s="32">
        <f>(LN(I9)-LN(I8))/($A9-$A8)</f>
        <v>-1.1835618070658085</v>
      </c>
      <c r="J22" s="32">
        <f>(LN(J9)-LN(J8))/($A9-$A8)</f>
        <v>-0.38107002602344808</v>
      </c>
      <c r="K22" s="32">
        <f>(LN(K9)-LN(K8))/($A9-$A8)</f>
        <v>-0.47019414172660756</v>
      </c>
      <c r="L22" s="32">
        <f>(LN(L9)-LN(L8))/($A9-$A8)</f>
        <v>-0.27980789396771133</v>
      </c>
      <c r="M22" s="32">
        <f>(LN(M9)-LN(M8))/($A9-$A8)</f>
        <v>-0.78584879222562654</v>
      </c>
      <c r="N22" s="32">
        <f>(LN(N9)-LN(N8))/($A9-$A8)</f>
        <v>1.1312898791901729</v>
      </c>
      <c r="O22" s="32">
        <f>(LN(O9)-LN(O8))/($A9-$A8)</f>
        <v>1.2424533248940002</v>
      </c>
      <c r="P22" s="32">
        <f>(LN(P9)-LN(P8))/($A9-$A8)</f>
        <v>2.4708212113046519</v>
      </c>
      <c r="Q22" s="32">
        <f>(LN(Q9)-LN(Q8))/($A9-$A8)</f>
        <v>-0.73611839546030744</v>
      </c>
      <c r="R22" s="32">
        <f>(LN(R9)-LN(R8))/($A9-$A8)</f>
        <v>-0.9095792217080847</v>
      </c>
      <c r="S22" s="32">
        <f>(LN(S9)-LN(S8))/($A9-$A8)</f>
        <v>-0.74213738474004698</v>
      </c>
    </row>
    <row r="23" spans="1:19" x14ac:dyDescent="0.25">
      <c r="A23" s="30">
        <v>16</v>
      </c>
      <c r="B23" s="32">
        <f>(LN(B10)-LN(B9))/($A10-$A9)</f>
        <v>0.20204526785677146</v>
      </c>
      <c r="C23" s="32">
        <f>(LN(C10)-LN(C9))/($A10-$A9)</f>
        <v>0.62967425821775436</v>
      </c>
      <c r="D23" s="32">
        <f>(LN(D10)-LN(D9))/($A10-$A9)</f>
        <v>0.46209812037329695</v>
      </c>
      <c r="E23" s="32">
        <f>(LN(E10)-LN(E9))/($A10-$A9)</f>
        <v>0.8008895171836764</v>
      </c>
      <c r="F23" s="32">
        <f>(LN(F10)-LN(F9))/($A10-$A9)</f>
        <v>-0.83121344325225177</v>
      </c>
      <c r="G23" s="32">
        <f>(LN(G10)-LN(G9))/($A10-$A9)</f>
        <v>0.97189652196015131</v>
      </c>
      <c r="H23" s="32">
        <f>(LN(H10)-LN(H9))/($A10-$A9)</f>
        <v>1.503286668727922</v>
      </c>
      <c r="I23" s="32">
        <f>(LN(I10)-LN(I9))/($A10-$A9)</f>
        <v>1.4536577418253496</v>
      </c>
      <c r="J23" s="32">
        <f>(LN(J10)-LN(J9))/($A10-$A9)</f>
        <v>-0.95406696030982285</v>
      </c>
      <c r="K23" s="32">
        <f>(LN(K10)-LN(K9))/($A10-$A9)</f>
        <v>0.31346276115107169</v>
      </c>
      <c r="L23" s="32">
        <f>(LN(L10)-LN(L9))/($A10-$A9)</f>
        <v>1.1337324605540517</v>
      </c>
      <c r="M23" s="32">
        <f>(LN(M10)-LN(M9))/($A10-$A9)</f>
        <v>1.2647466565905878</v>
      </c>
      <c r="N23" s="32">
        <f>(LN(N10)-LN(N9))/($A10-$A9)</f>
        <v>0.69144214700435513</v>
      </c>
      <c r="O23" s="32">
        <f>(LN(O10)-LN(O9))/($A10-$A9)</f>
        <v>1.1517548676441438</v>
      </c>
      <c r="P23" s="32">
        <f>(LN(P10)-LN(P9))/($A10-$A9)</f>
        <v>0.81203882853952258</v>
      </c>
      <c r="Q23" s="32">
        <f>(LN(Q10)-LN(Q9))/($A10-$A9)</f>
        <v>-0.62393405896719722</v>
      </c>
      <c r="R23" s="32">
        <f>(LN(R10)-LN(R9))/($A10-$A9)</f>
        <v>1.1243421682318193</v>
      </c>
      <c r="S23" s="32">
        <f>(LN(S10)-LN(S9))/($A10-$A9)</f>
        <v>1.0920114129027165</v>
      </c>
    </row>
    <row r="24" spans="1:19" x14ac:dyDescent="0.25">
      <c r="A24" s="30">
        <v>18</v>
      </c>
      <c r="B24" s="32">
        <f>(LN(B11)-LN(B10))/($A11-$A10)</f>
        <v>-0.19149612612805278</v>
      </c>
      <c r="C24" s="32">
        <f>(LN(C11)-LN(C10))/($A11-$A10)</f>
        <v>-9.3605771044073194E-2</v>
      </c>
      <c r="D24" s="32">
        <f>(LN(D11)-LN(D10))/($A11-$A10)</f>
        <v>0</v>
      </c>
      <c r="E24" s="32">
        <f>(LN(E11)-LN(E10))/($A11-$A10)</f>
        <v>-0.16823611831060692</v>
      </c>
      <c r="F24" s="32">
        <f>(LN(F11)-LN(F10))/($A11-$A10)</f>
        <v>2.6992004125525098</v>
      </c>
      <c r="G24" s="32">
        <f>(LN(G11)-LN(G10))/($A11-$A10)</f>
        <v>-0.5815754049028401</v>
      </c>
      <c r="H24" s="32">
        <f>(LN(H11)-LN(H10))/($A11-$A10)</f>
        <v>-9.1160778396977449E-2</v>
      </c>
      <c r="I24" s="32">
        <f>(LN(I11)-LN(I10))/($A11-$A10)</f>
        <v>0</v>
      </c>
      <c r="J24" s="32">
        <f>(LN(J11)-LN(J10))/($A11-$A10)</f>
        <v>3.7117842221295829</v>
      </c>
      <c r="K24" s="32">
        <f>(LN(K11)-LN(K10))/($A11-$A10)</f>
        <v>2.326000781744586E-2</v>
      </c>
      <c r="L24" s="32">
        <f>(LN(L11)-LN(L10))/($A11-$A10)</f>
        <v>0.27980789396771133</v>
      </c>
      <c r="M24" s="32">
        <f>(LN(M11)-LN(M10))/($A11-$A10)</f>
        <v>0.52072693741408038</v>
      </c>
      <c r="N24" s="32">
        <f>(LN(N11)-LN(N10))/($A11-$A10)</f>
        <v>-0.71142597842684374</v>
      </c>
      <c r="O24" s="32">
        <f>(LN(O11)-LN(O10))/($A11-$A10)</f>
        <v>0</v>
      </c>
      <c r="P24" s="32">
        <f>(LN(P11)-LN(P10))/($A11-$A10)</f>
        <v>-1.265890399214431E-2</v>
      </c>
      <c r="Q24" s="32">
        <f>(LN(Q11)-LN(Q10))/($A11-$A10)</f>
        <v>3.3823272176707317</v>
      </c>
      <c r="R24" s="32">
        <f>(LN(R11)-LN(R10))/($A11-$A10)</f>
        <v>-0.2099269227801317</v>
      </c>
      <c r="S24" s="32">
        <f>(LN(S11)-LN(S10))/($A11-$A10)</f>
        <v>-6.5180908931622206E-2</v>
      </c>
    </row>
    <row r="25" spans="1:19" x14ac:dyDescent="0.25">
      <c r="A25" s="30">
        <v>20</v>
      </c>
      <c r="B25" s="32">
        <f>(LN(B12)-LN(B11))/($A12-$A11)</f>
        <v>0.83698821678583624</v>
      </c>
      <c r="C25" s="32">
        <f>(LN(C12)-LN(C11))/($A12-$A11)</f>
        <v>0.74213738474004654</v>
      </c>
      <c r="D25" s="32">
        <f>(LN(D12)-LN(D11))/($A12-$A11)</f>
        <v>0.54930614433405456</v>
      </c>
      <c r="E25" s="32">
        <f>(LN(E12)-LN(E11))/($A12-$A11)</f>
        <v>9.1160778396977449E-2</v>
      </c>
      <c r="F25" s="32">
        <f>(LN(F12)-LN(F11))/($A12-$A11)</f>
        <v>0.69906440938344705</v>
      </c>
      <c r="G25" s="32">
        <f>(LN(G12)-LN(G11))/($A12-$A11)</f>
        <v>0.79120462002309022</v>
      </c>
      <c r="H25" s="32">
        <f>(LN(H12)-LN(H11))/($A12-$A11)</f>
        <v>0.42933080951875979</v>
      </c>
      <c r="I25" s="32">
        <f>(LN(I12)-LN(I11))/($A12-$A11)</f>
        <v>0.46867207053599369</v>
      </c>
      <c r="J25" s="32">
        <f>(LN(J12)-LN(J11))/($A12-$A11)</f>
        <v>0.74954492763261804</v>
      </c>
      <c r="K25" s="32">
        <f>(LN(K12)-LN(K11))/($A12-$A11)</f>
        <v>0.3465735902799727</v>
      </c>
      <c r="L25" s="32">
        <f>(LN(L12)-LN(L11))/($A12-$A11)</f>
        <v>0.55718032281812446</v>
      </c>
      <c r="M25" s="32">
        <f>(LN(M12)-LN(M11))/($A12-$A11)</f>
        <v>0.74213738474004742</v>
      </c>
      <c r="N25" s="32">
        <f>(LN(N12)-LN(N11))/($A12-$A11)</f>
        <v>0.37751129213901624</v>
      </c>
      <c r="O25" s="32">
        <f>(LN(O12)-LN(O11))/($A12-$A11)</f>
        <v>0.80471895621705025</v>
      </c>
      <c r="P25" s="32">
        <f>(LN(P12)-LN(P11))/($A12-$A11)</f>
        <v>0.60198640216296795</v>
      </c>
      <c r="Q25" s="32">
        <f>(LN(Q12)-LN(Q11))/($A12-$A11)</f>
        <v>0.87626937803738691</v>
      </c>
      <c r="R25" s="32">
        <f>(LN(R12)-LN(R11))/($A12-$A11)</f>
        <v>0.40787475132613871</v>
      </c>
      <c r="S25" s="32">
        <f>(LN(S12)-LN(S11))/($A12-$A11)</f>
        <v>0.46443475704050741</v>
      </c>
    </row>
    <row r="26" spans="1:19" x14ac:dyDescent="0.25">
      <c r="A26" s="30">
        <v>23</v>
      </c>
      <c r="B26" s="32">
        <f>(LN(B13)-LN(B12))/($A13-$A12)</f>
        <v>-8.439269328096799E-3</v>
      </c>
      <c r="C26" s="32">
        <f>(LN(C13)-LN(C12))/($A13-$A12)</f>
        <v>-0.55947692797368376</v>
      </c>
      <c r="D26" s="32">
        <f>(LN(D13)-LN(D12))/($A13-$A12)</f>
        <v>-0.18932801253531295</v>
      </c>
      <c r="E26" s="32">
        <f>(LN(E13)-LN(E12))/($A13-$A12)</f>
        <v>-0.4013242681086453</v>
      </c>
      <c r="F26" s="32">
        <f>(LN(F13)-LN(F12))/($A13-$A12)</f>
        <v>-0.14510602375261547</v>
      </c>
      <c r="G26" s="32">
        <f>(LN(G13)-LN(G12))/($A13-$A12)</f>
        <v>-0.11307190752232128</v>
      </c>
      <c r="H26" s="32">
        <f>(LN(H13)-LN(H12))/($A13-$A12)</f>
        <v>-0.24844431124350544</v>
      </c>
      <c r="I26" s="32">
        <f>(LN(I13)-LN(I12))/($A13-$A12)</f>
        <v>0.23104906018664848</v>
      </c>
      <c r="J26" s="32">
        <f>(LN(J13)-LN(J12))/($A13-$A12)</f>
        <v>0.30543024395805141</v>
      </c>
      <c r="K26" s="32">
        <f>(LN(K13)-LN(K12))/($A13-$A12)</f>
        <v>-0.29793929200736535</v>
      </c>
      <c r="L26" s="32">
        <f>(LN(L13)-LN(L12))/($A13-$A12)</f>
        <v>0.36271366293360491</v>
      </c>
      <c r="M26" s="32">
        <f>(LN(M13)-LN(M12))/($A13-$A12)</f>
        <v>-0.1854293326142494</v>
      </c>
      <c r="N26" s="32">
        <f>(LN(N13)-LN(N12))/($A13-$A12)</f>
        <v>-0.11889164797957719</v>
      </c>
      <c r="O26" s="32">
        <f>(LN(O13)-LN(O12))/($A13-$A12)</f>
        <v>0.37769948824642618</v>
      </c>
      <c r="P26" s="32">
        <f>(LN(P13)-LN(P12))/($A13-$A12)</f>
        <v>-0.7198280831177909</v>
      </c>
      <c r="Q26" s="32">
        <f>(LN(Q13)-LN(Q12))/($A13-$A12)</f>
        <v>-7.4381183771402945E-2</v>
      </c>
      <c r="R26" s="32">
        <f>(LN(R13)-LN(R12))/($A13-$A12)</f>
        <v>-0.43739546298872273</v>
      </c>
      <c r="S26" s="32">
        <f>(LN(S13)-LN(S12))/($A13-$A12)</f>
        <v>-0.17027520792199682</v>
      </c>
    </row>
    <row r="27" spans="1:19" x14ac:dyDescent="0.25">
      <c r="A27" s="30">
        <v>25</v>
      </c>
      <c r="B27" s="32">
        <f>(LN(B14)-LN(B13))/($A14-$A13)</f>
        <v>8.7945333231831846E-2</v>
      </c>
      <c r="C27" s="32">
        <f>(LN(C14)-LN(C13))/($A14-$A13)</f>
        <v>-0.59022115345787096</v>
      </c>
      <c r="D27" s="32">
        <f>(LN(D14)-LN(D13))/($A14-$A13)</f>
        <v>-3.0312310908217732E-2</v>
      </c>
      <c r="E27" s="32">
        <f>(LN(E14)-LN(E13))/($A14-$A13)</f>
        <v>-0.29389333245105931</v>
      </c>
      <c r="F27" s="32">
        <f>(LN(F14)-LN(F13))/($A14-$A13)</f>
        <v>-0.782493074931633</v>
      </c>
      <c r="G27" s="32">
        <f>(LN(G14)-LN(G13))/($A14-$A13)</f>
        <v>-1.9610356576640342E-2</v>
      </c>
      <c r="H27" s="32">
        <f>(LN(H14)-LN(H13))/($A14-$A13)</f>
        <v>-0.31207715453649687</v>
      </c>
      <c r="I27" s="32">
        <f>(LN(I14)-LN(I13))/($A14-$A13)</f>
        <v>4.0021353836768192E-2</v>
      </c>
      <c r="J27" s="32">
        <f>(LN(J14)-LN(J13))/($A14-$A13)</f>
        <v>0.14384103622589084</v>
      </c>
      <c r="K27" s="32">
        <f>(LN(K14)-LN(K13))/($A14-$A13)</f>
        <v>-5.8891517828191908E-2</v>
      </c>
      <c r="L27" s="32">
        <f>(LN(L14)-LN(L13))/($A14-$A13)</f>
        <v>-0.27327185318403524</v>
      </c>
      <c r="M27" s="32">
        <f>(LN(M14)-LN(M13))/($A14-$A13)</f>
        <v>-6.8429591358598607E-2</v>
      </c>
      <c r="N27" s="32">
        <f>(LN(N14)-LN(N13))/($A14-$A13)</f>
        <v>9.7078007220478213E-2</v>
      </c>
      <c r="O27" s="32">
        <f>(LN(O14)-LN(O13))/($A14-$A13)</f>
        <v>0.20554946291321041</v>
      </c>
      <c r="P27" s="32">
        <f>(LN(P14)-LN(P13))/($A14-$A13)</f>
        <v>-0.69985869072601581</v>
      </c>
      <c r="Q27" s="32">
        <f>(LN(Q14)-LN(Q13))/($A14-$A13)</f>
        <v>-6.6765696312261369E-2</v>
      </c>
      <c r="R27" s="32">
        <f>(LN(R14)-LN(R13))/($A14-$A13)</f>
        <v>-0.51480970859057873</v>
      </c>
      <c r="S27" s="32">
        <f>(LN(S14)-LN(S13))/($A14-$A13)</f>
        <v>-0.17833747196936578</v>
      </c>
    </row>
    <row r="28" spans="1:19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19" x14ac:dyDescent="0.25">
      <c r="A29" s="30" t="s">
        <v>43</v>
      </c>
      <c r="B29" s="33">
        <f>MAX(B17:B27)</f>
        <v>2.3275521957184182</v>
      </c>
      <c r="C29" s="33">
        <f>MAX(C17:C27)</f>
        <v>2.2523107964158511</v>
      </c>
      <c r="D29" s="33">
        <f>MAX(D17:D27)</f>
        <v>1.3185027057892948</v>
      </c>
      <c r="E29" s="33">
        <f>MAX(E17:E27)</f>
        <v>2.2114243145970685</v>
      </c>
      <c r="F29" s="33">
        <f>MAX(F17:F27)</f>
        <v>2.6992004125525098</v>
      </c>
      <c r="G29" s="33">
        <f>MAX(G17:G27)</f>
        <v>2.8114067060612671</v>
      </c>
      <c r="H29" s="33">
        <f>MAX(H17:H27)</f>
        <v>3.8004512297710407</v>
      </c>
      <c r="I29" s="33">
        <f>MAX(I17:I27)</f>
        <v>3.2307340881768587</v>
      </c>
      <c r="J29" s="33">
        <f>MAX(J17:J27)</f>
        <v>3.7117842221295829</v>
      </c>
      <c r="K29" s="33">
        <f>MAX(K17:K27)</f>
        <v>2.163237129555704</v>
      </c>
      <c r="L29" s="33">
        <f>MAX(L17:L27)</f>
        <v>1.1337324605540517</v>
      </c>
      <c r="M29" s="33">
        <f>MAX(M17:M27)</f>
        <v>2.2655311069171846</v>
      </c>
      <c r="N29" s="33">
        <f>MAX(N17:N27)</f>
        <v>2.5089314957961197</v>
      </c>
      <c r="O29" s="33">
        <f>MAX(O17:O27)</f>
        <v>1.2424533248940002</v>
      </c>
      <c r="P29" s="33">
        <f>MAX(P17:P27)</f>
        <v>2.4708212113046519</v>
      </c>
      <c r="Q29" s="33">
        <f>MAX(Q17:Q27)</f>
        <v>3.7191917650221535</v>
      </c>
      <c r="R29" s="33">
        <f>MAX(R17:R27)</f>
        <v>1.1243421682318193</v>
      </c>
      <c r="S29" s="33">
        <f>MAX(S17:S27)</f>
        <v>1.4067053583800182</v>
      </c>
    </row>
    <row r="30" spans="1:19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</row>
    <row r="31" spans="1:19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</row>
  </sheetData>
  <mergeCells count="2">
    <mergeCell ref="B15:S15"/>
    <mergeCell ref="B1:S1"/>
  </mergeCells>
  <conditionalFormatting sqref="B3">
    <cfRule type="cellIs" dxfId="134" priority="128" operator="equal">
      <formula>"&lt; 30"</formula>
    </cfRule>
    <cfRule type="cellIs" dxfId="133" priority="129" operator="greaterThanOrEqual">
      <formula>10000000</formula>
    </cfRule>
    <cfRule type="cellIs" dxfId="132" priority="130" operator="between">
      <formula>100000</formula>
      <formula>10000000</formula>
    </cfRule>
    <cfRule type="cellIs" dxfId="131" priority="131" operator="lessThanOrEqual">
      <formula>1000</formula>
    </cfRule>
  </conditionalFormatting>
  <conditionalFormatting sqref="C3">
    <cfRule type="cellIs" dxfId="130" priority="96" operator="equal">
      <formula>"&lt; 30"</formula>
    </cfRule>
    <cfRule type="cellIs" dxfId="129" priority="97" operator="greaterThanOrEqual">
      <formula>10000000</formula>
    </cfRule>
    <cfRule type="cellIs" dxfId="128" priority="98" operator="between">
      <formula>100000</formula>
      <formula>10000000</formula>
    </cfRule>
    <cfRule type="cellIs" dxfId="127" priority="99" operator="lessThanOrEqual">
      <formula>1000</formula>
    </cfRule>
  </conditionalFormatting>
  <conditionalFormatting sqref="C3">
    <cfRule type="cellIs" dxfId="126" priority="92" operator="equal">
      <formula>"&lt; 30"</formula>
    </cfRule>
    <cfRule type="cellIs" dxfId="125" priority="93" operator="greaterThanOrEqual">
      <formula>10000000</formula>
    </cfRule>
    <cfRule type="cellIs" dxfId="124" priority="94" operator="between">
      <formula>100000</formula>
      <formula>10000000</formula>
    </cfRule>
    <cfRule type="cellIs" dxfId="123" priority="95" operator="lessThanOrEqual">
      <formula>1000</formula>
    </cfRule>
  </conditionalFormatting>
  <conditionalFormatting sqref="D3">
    <cfRule type="cellIs" dxfId="114" priority="84" operator="equal">
      <formula>"&lt; 30"</formula>
    </cfRule>
    <cfRule type="cellIs" dxfId="113" priority="85" operator="greaterThanOrEqual">
      <formula>10000000</formula>
    </cfRule>
    <cfRule type="cellIs" dxfId="112" priority="86" operator="between">
      <formula>100000</formula>
      <formula>10000000</formula>
    </cfRule>
    <cfRule type="cellIs" dxfId="111" priority="87" operator="lessThanOrEqual">
      <formula>1000</formula>
    </cfRule>
  </conditionalFormatting>
  <conditionalFormatting sqref="D3">
    <cfRule type="cellIs" dxfId="110" priority="88" operator="equal">
      <formula>"&lt; 30"</formula>
    </cfRule>
    <cfRule type="cellIs" dxfId="109" priority="89" operator="greaterThanOrEqual">
      <formula>10000000</formula>
    </cfRule>
    <cfRule type="cellIs" dxfId="108" priority="90" operator="between">
      <formula>100000</formula>
      <formula>10000000</formula>
    </cfRule>
    <cfRule type="cellIs" dxfId="107" priority="91" operator="lessThanOrEqual">
      <formula>1000</formula>
    </cfRule>
  </conditionalFormatting>
  <conditionalFormatting sqref="E3">
    <cfRule type="cellIs" dxfId="106" priority="80" operator="equal">
      <formula>"&lt; 30"</formula>
    </cfRule>
    <cfRule type="cellIs" dxfId="105" priority="81" operator="greaterThanOrEqual">
      <formula>10000000</formula>
    </cfRule>
    <cfRule type="cellIs" dxfId="104" priority="82" operator="between">
      <formula>100000</formula>
      <formula>10000000</formula>
    </cfRule>
    <cfRule type="cellIs" dxfId="103" priority="83" operator="lessThanOrEqual">
      <formula>1000</formula>
    </cfRule>
  </conditionalFormatting>
  <conditionalFormatting sqref="F3:G3">
    <cfRule type="cellIs" dxfId="94" priority="76" operator="equal">
      <formula>"&lt; 30"</formula>
    </cfRule>
    <cfRule type="cellIs" dxfId="93" priority="77" operator="greaterThanOrEqual">
      <formula>10000000</formula>
    </cfRule>
    <cfRule type="cellIs" dxfId="92" priority="78" operator="between">
      <formula>100000</formula>
      <formula>10000000</formula>
    </cfRule>
    <cfRule type="cellIs" dxfId="91" priority="79" operator="lessThanOrEqual">
      <formula>1000</formula>
    </cfRule>
  </conditionalFormatting>
  <conditionalFormatting sqref="G3">
    <cfRule type="cellIs" dxfId="90" priority="104" operator="equal">
      <formula>"&lt; 30"</formula>
    </cfRule>
    <cfRule type="cellIs" dxfId="89" priority="105" operator="greaterThanOrEqual">
      <formula>10000000</formula>
    </cfRule>
    <cfRule type="cellIs" dxfId="88" priority="106" operator="between">
      <formula>100000</formula>
      <formula>10000000</formula>
    </cfRule>
    <cfRule type="cellIs" dxfId="87" priority="107" operator="lessThanOrEqual">
      <formula>1000</formula>
    </cfRule>
  </conditionalFormatting>
  <conditionalFormatting sqref="H3">
    <cfRule type="cellIs" dxfId="78" priority="120" operator="equal">
      <formula>"&lt; 30"</formula>
    </cfRule>
    <cfRule type="cellIs" dxfId="77" priority="121" operator="greaterThanOrEqual">
      <formula>10000000</formula>
    </cfRule>
    <cfRule type="cellIs" dxfId="76" priority="122" operator="between">
      <formula>100000</formula>
      <formula>10000000</formula>
    </cfRule>
    <cfRule type="cellIs" dxfId="75" priority="123" operator="lessThanOrEqual">
      <formula>1000</formula>
    </cfRule>
  </conditionalFormatting>
  <conditionalFormatting sqref="H3:I3">
    <cfRule type="cellIs" dxfId="66" priority="116" operator="equal">
      <formula>"&lt; 30"</formula>
    </cfRule>
    <cfRule type="cellIs" dxfId="65" priority="117" operator="greaterThanOrEqual">
      <formula>10000000</formula>
    </cfRule>
    <cfRule type="cellIs" dxfId="64" priority="118" operator="between">
      <formula>100000</formula>
      <formula>10000000</formula>
    </cfRule>
    <cfRule type="cellIs" dxfId="63" priority="119" operator="lessThanOrEqual">
      <formula>1000</formula>
    </cfRule>
  </conditionalFormatting>
  <conditionalFormatting sqref="I3">
    <cfRule type="cellIs" dxfId="58" priority="68" operator="equal">
      <formula>"&lt; 30"</formula>
    </cfRule>
    <cfRule type="cellIs" dxfId="57" priority="69" operator="greaterThanOrEqual">
      <formula>10000000</formula>
    </cfRule>
    <cfRule type="cellIs" dxfId="56" priority="70" operator="between">
      <formula>100000</formula>
      <formula>10000000</formula>
    </cfRule>
    <cfRule type="cellIs" dxfId="55" priority="71" operator="lessThanOrEqual">
      <formula>1000</formula>
    </cfRule>
  </conditionalFormatting>
  <conditionalFormatting sqref="J3">
    <cfRule type="cellIs" dxfId="54" priority="4" operator="equal">
      <formula>"&lt; 30"</formula>
    </cfRule>
    <cfRule type="cellIs" dxfId="53" priority="5" operator="greaterThanOrEqual">
      <formula>10000000</formula>
    </cfRule>
    <cfRule type="cellIs" dxfId="52" priority="6" operator="between">
      <formula>100000</formula>
      <formula>10000000</formula>
    </cfRule>
    <cfRule type="cellIs" dxfId="51" priority="7" operator="lessThanOrEqual">
      <formula>1000</formula>
    </cfRule>
  </conditionalFormatting>
  <conditionalFormatting sqref="K3">
    <cfRule type="cellIs" dxfId="50" priority="56" operator="equal">
      <formula>"&lt; 30"</formula>
    </cfRule>
    <cfRule type="cellIs" dxfId="49" priority="57" operator="greaterThanOrEqual">
      <formula>10000000</formula>
    </cfRule>
    <cfRule type="cellIs" dxfId="48" priority="58" operator="between">
      <formula>100000</formula>
      <formula>10000000</formula>
    </cfRule>
    <cfRule type="cellIs" dxfId="47" priority="59" operator="lessThanOrEqual">
      <formula>1000</formula>
    </cfRule>
  </conditionalFormatting>
  <conditionalFormatting sqref="K3">
    <cfRule type="cellIs" dxfId="46" priority="60" operator="equal">
      <formula>"&lt; 30"</formula>
    </cfRule>
    <cfRule type="cellIs" dxfId="45" priority="61" operator="greaterThanOrEqual">
      <formula>10000000</formula>
    </cfRule>
    <cfRule type="cellIs" dxfId="44" priority="62" operator="between">
      <formula>100000</formula>
      <formula>10000000</formula>
    </cfRule>
    <cfRule type="cellIs" dxfId="43" priority="63" operator="lessThanOrEqual">
      <formula>1000</formula>
    </cfRule>
  </conditionalFormatting>
  <conditionalFormatting sqref="L3 N3:O3">
    <cfRule type="cellIs" dxfId="38" priority="134" operator="between">
      <formula>100000</formula>
      <formula>10000000</formula>
    </cfRule>
    <cfRule type="cellIs" dxfId="37" priority="135" operator="lessThanOrEqual">
      <formula>1000</formula>
    </cfRule>
  </conditionalFormatting>
  <conditionalFormatting sqref="L3 N3:O3">
    <cfRule type="cellIs" dxfId="36" priority="132" operator="equal">
      <formula>"&lt; 30"</formula>
    </cfRule>
    <cfRule type="cellIs" dxfId="35" priority="133" operator="greaterThanOrEqual">
      <formula>10000000</formula>
    </cfRule>
  </conditionalFormatting>
  <conditionalFormatting sqref="M3">
    <cfRule type="cellIs" dxfId="34" priority="48" operator="equal">
      <formula>"&lt; 30"</formula>
    </cfRule>
    <cfRule type="cellIs" dxfId="33" priority="49" operator="greaterThanOrEqual">
      <formula>10000000</formula>
    </cfRule>
    <cfRule type="cellIs" dxfId="32" priority="50" operator="between">
      <formula>100000</formula>
      <formula>10000000</formula>
    </cfRule>
    <cfRule type="cellIs" dxfId="31" priority="51" operator="lessThanOrEqual">
      <formula>1000</formula>
    </cfRule>
  </conditionalFormatting>
  <conditionalFormatting sqref="M3">
    <cfRule type="cellIs" dxfId="30" priority="52" operator="equal">
      <formula>"&lt; 30"</formula>
    </cfRule>
    <cfRule type="cellIs" dxfId="29" priority="53" operator="greaterThanOrEqual">
      <formula>10000000</formula>
    </cfRule>
    <cfRule type="cellIs" dxfId="28" priority="54" operator="between">
      <formula>100000</formula>
      <formula>10000000</formula>
    </cfRule>
    <cfRule type="cellIs" dxfId="27" priority="55" operator="lessThanOrEqual">
      <formula>1000</formula>
    </cfRule>
  </conditionalFormatting>
  <conditionalFormatting sqref="P3">
    <cfRule type="cellIs" dxfId="26" priority="40" operator="equal">
      <formula>"&lt; 30"</formula>
    </cfRule>
    <cfRule type="cellIs" dxfId="25" priority="41" operator="greaterThanOrEqual">
      <formula>10000000</formula>
    </cfRule>
    <cfRule type="cellIs" dxfId="24" priority="42" operator="between">
      <formula>100000</formula>
      <formula>10000000</formula>
    </cfRule>
    <cfRule type="cellIs" dxfId="23" priority="43" operator="lessThanOrEqual">
      <formula>1000</formula>
    </cfRule>
  </conditionalFormatting>
  <conditionalFormatting sqref="P3">
    <cfRule type="cellIs" dxfId="22" priority="44" operator="equal">
      <formula>"&lt; 30"</formula>
    </cfRule>
    <cfRule type="cellIs" dxfId="21" priority="45" operator="greaterThanOrEqual">
      <formula>10000000</formula>
    </cfRule>
    <cfRule type="cellIs" dxfId="20" priority="46" operator="between">
      <formula>100000</formula>
      <formula>10000000</formula>
    </cfRule>
    <cfRule type="cellIs" dxfId="19" priority="47" operator="lessThanOrEqual">
      <formula>1000</formula>
    </cfRule>
  </conditionalFormatting>
  <conditionalFormatting sqref="Q3">
    <cfRule type="cellIs" dxfId="18" priority="8" operator="equal">
      <formula>"&lt; 30"</formula>
    </cfRule>
    <cfRule type="cellIs" dxfId="17" priority="9" operator="greaterThanOrEqual">
      <formula>10000000</formula>
    </cfRule>
    <cfRule type="cellIs" dxfId="16" priority="10" operator="between">
      <formula>100000</formula>
      <formula>10000000</formula>
    </cfRule>
    <cfRule type="cellIs" dxfId="15" priority="11" operator="lessThanOrEqual">
      <formula>1000</formula>
    </cfRule>
  </conditionalFormatting>
  <conditionalFormatting sqref="R3">
    <cfRule type="cellIs" dxfId="14" priority="12" operator="equal">
      <formula>"&lt; 30"</formula>
    </cfRule>
    <cfRule type="cellIs" dxfId="13" priority="13" operator="greaterThanOrEqual">
      <formula>10000000</formula>
    </cfRule>
    <cfRule type="cellIs" dxfId="12" priority="14" operator="between">
      <formula>100000</formula>
      <formula>10000000</formula>
    </cfRule>
    <cfRule type="cellIs" dxfId="11" priority="15" operator="lessThanOrEqual">
      <formula>1000</formula>
    </cfRule>
  </conditionalFormatting>
  <conditionalFormatting sqref="R3:S3">
    <cfRule type="cellIs" dxfId="10" priority="100" operator="equal">
      <formula>"&lt; 30"</formula>
    </cfRule>
    <cfRule type="cellIs" dxfId="9" priority="101" operator="greaterThanOrEqual">
      <formula>10000000</formula>
    </cfRule>
    <cfRule type="cellIs" dxfId="8" priority="102" operator="between">
      <formula>100000</formula>
      <formula>10000000</formula>
    </cfRule>
    <cfRule type="cellIs" dxfId="7" priority="103" operator="lessThanOrEqual">
      <formula>1000</formula>
    </cfRule>
  </conditionalFormatting>
  <conditionalFormatting sqref="S3">
    <cfRule type="cellIs" dxfId="6" priority="108" operator="equal">
      <formula>"&lt; 30"</formula>
    </cfRule>
    <cfRule type="cellIs" dxfId="5" priority="109" operator="greaterThanOrEqual">
      <formula>10000000</formula>
    </cfRule>
    <cfRule type="cellIs" dxfId="4" priority="110" operator="between">
      <formula>100000</formula>
      <formula>10000000</formula>
    </cfRule>
    <cfRule type="cellIs" dxfId="3" priority="111" operator="less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2a</vt:lpstr>
      <vt:lpstr>Cohort 2b</vt:lpstr>
      <vt:lpstr>Cohort 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Pinkevych</dc:creator>
  <cp:lastModifiedBy>Mykola Pinkevych</cp:lastModifiedBy>
  <dcterms:created xsi:type="dcterms:W3CDTF">2023-07-05T02:51:37Z</dcterms:created>
  <dcterms:modified xsi:type="dcterms:W3CDTF">2023-07-05T04:42:44Z</dcterms:modified>
</cp:coreProperties>
</file>