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1_Research\A0_Current\C01_Rebound control\01.2_PLOS-Revision 1\06_Data to upload\Estimations of growth rate\03_Growth rates\"/>
    </mc:Choice>
  </mc:AlternateContent>
  <xr:revisionPtr revIDLastSave="0" documentId="13_ncr:1_{09029967-AE7C-4555-898A-E91A1AE1032F}" xr6:coauthVersionLast="47" xr6:coauthVersionMax="47" xr10:uidLastSave="{00000000-0000-0000-0000-000000000000}"/>
  <bookViews>
    <workbookView xWindow="-120" yWindow="-120" windowWidth="29040" windowHeight="15720" activeTab="2" xr2:uid="{243A2555-F9E3-42AE-A535-F3E7332CD996}"/>
  </bookViews>
  <sheets>
    <sheet name="Study 3a" sheetId="1" r:id="rId1"/>
    <sheet name="Study 3b" sheetId="2" r:id="rId2"/>
    <sheet name="Study 3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B16" i="3"/>
  <c r="B26" i="3" s="1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R26" i="3" s="1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H26" i="3" s="1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X26" i="3" s="1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N26" i="3" s="1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B18" i="3"/>
  <c r="C18" i="3"/>
  <c r="D18" i="3"/>
  <c r="D26" i="3" s="1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J26" i="3" s="1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P26" i="3" s="1"/>
  <c r="BQ18" i="3"/>
  <c r="BR18" i="3"/>
  <c r="BS18" i="3"/>
  <c r="BT18" i="3"/>
  <c r="BU18" i="3"/>
  <c r="BV18" i="3"/>
  <c r="BW18" i="3"/>
  <c r="BX18" i="3"/>
  <c r="BY18" i="3"/>
  <c r="BZ18" i="3"/>
  <c r="CA18" i="3"/>
  <c r="CB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B20" i="3"/>
  <c r="C20" i="3"/>
  <c r="D20" i="3"/>
  <c r="E20" i="3"/>
  <c r="F20" i="3"/>
  <c r="F26" i="3" s="1"/>
  <c r="G20" i="3"/>
  <c r="H20" i="3"/>
  <c r="I20" i="3"/>
  <c r="J20" i="3"/>
  <c r="J26" i="3" s="1"/>
  <c r="K20" i="3"/>
  <c r="L20" i="3"/>
  <c r="M20" i="3"/>
  <c r="N20" i="3"/>
  <c r="O20" i="3"/>
  <c r="P20" i="3"/>
  <c r="Q20" i="3"/>
  <c r="R20" i="3"/>
  <c r="S20" i="3"/>
  <c r="T20" i="3"/>
  <c r="U20" i="3"/>
  <c r="V20" i="3"/>
  <c r="V26" i="3" s="1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L26" i="3" s="1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B26" i="3" s="1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R26" i="3" s="1"/>
  <c r="BS20" i="3"/>
  <c r="BT20" i="3"/>
  <c r="BU20" i="3"/>
  <c r="BV20" i="3"/>
  <c r="BW20" i="3"/>
  <c r="BX20" i="3"/>
  <c r="BY20" i="3"/>
  <c r="BZ20" i="3"/>
  <c r="CA20" i="3"/>
  <c r="CB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P26" i="3" s="1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V26" i="3" s="1"/>
  <c r="BW21" i="3"/>
  <c r="BX21" i="3"/>
  <c r="BY21" i="3"/>
  <c r="BZ21" i="3"/>
  <c r="CA21" i="3"/>
  <c r="CB21" i="3"/>
  <c r="B22" i="3"/>
  <c r="C22" i="3"/>
  <c r="D22" i="3"/>
  <c r="E22" i="3"/>
  <c r="F22" i="3"/>
  <c r="G22" i="3"/>
  <c r="H22" i="3"/>
  <c r="H26" i="3" s="1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X26" i="3" s="1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N26" i="3" s="1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D26" i="3" s="1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T26" i="3" s="1"/>
  <c r="BU22" i="3"/>
  <c r="BV22" i="3"/>
  <c r="BW22" i="3"/>
  <c r="BX22" i="3"/>
  <c r="BY22" i="3"/>
  <c r="BZ22" i="3"/>
  <c r="CA22" i="3"/>
  <c r="CB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Z26" i="3" s="1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F26" i="3" s="1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L26" i="3"/>
  <c r="N26" i="3"/>
  <c r="P26" i="3"/>
  <c r="T26" i="3"/>
  <c r="AB26" i="3"/>
  <c r="AD26" i="3"/>
  <c r="AF26" i="3"/>
  <c r="AR26" i="3"/>
  <c r="AT26" i="3"/>
  <c r="AV26" i="3"/>
  <c r="AZ26" i="3"/>
  <c r="BH26" i="3"/>
  <c r="BJ26" i="3"/>
  <c r="BL26" i="3"/>
  <c r="BX26" i="3"/>
  <c r="BZ26" i="3"/>
  <c r="CB26" i="3"/>
  <c r="A24" i="3"/>
  <c r="A23" i="3"/>
  <c r="A22" i="3"/>
  <c r="A21" i="3"/>
  <c r="A20" i="3"/>
  <c r="A19" i="3"/>
  <c r="A18" i="3"/>
  <c r="A17" i="3"/>
  <c r="A16" i="3"/>
  <c r="A15" i="3"/>
  <c r="L28" i="2" l="1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L31" i="2" s="1"/>
  <c r="K19" i="2"/>
  <c r="L18" i="2"/>
  <c r="K18" i="2"/>
  <c r="L17" i="2"/>
  <c r="K17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J31" i="2" s="1"/>
  <c r="I18" i="2"/>
  <c r="J17" i="2"/>
  <c r="I17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H31" i="2" s="1"/>
  <c r="G17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F31" i="2" s="1"/>
  <c r="E17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D31" i="2" s="1"/>
  <c r="C17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B31" i="2" s="1"/>
  <c r="A17" i="2"/>
  <c r="G16" i="1"/>
  <c r="J16" i="1"/>
  <c r="B20" i="1"/>
  <c r="D26" i="1"/>
  <c r="C26" i="1"/>
  <c r="B26" i="1"/>
  <c r="J26" i="1"/>
  <c r="I26" i="1"/>
  <c r="H26" i="1"/>
  <c r="G26" i="1"/>
  <c r="D25" i="1"/>
  <c r="C25" i="1"/>
  <c r="B25" i="1"/>
  <c r="J25" i="1"/>
  <c r="I25" i="1"/>
  <c r="H25" i="1"/>
  <c r="G25" i="1"/>
  <c r="D24" i="1"/>
  <c r="C24" i="1"/>
  <c r="B24" i="1"/>
  <c r="J24" i="1"/>
  <c r="I24" i="1"/>
  <c r="H24" i="1"/>
  <c r="G24" i="1"/>
  <c r="D23" i="1"/>
  <c r="C23" i="1"/>
  <c r="B23" i="1"/>
  <c r="J23" i="1"/>
  <c r="I23" i="1"/>
  <c r="H23" i="1"/>
  <c r="G23" i="1"/>
  <c r="D22" i="1"/>
  <c r="C22" i="1"/>
  <c r="B22" i="1"/>
  <c r="J22" i="1"/>
  <c r="I22" i="1"/>
  <c r="H22" i="1"/>
  <c r="G22" i="1"/>
  <c r="D21" i="1"/>
  <c r="C21" i="1"/>
  <c r="B21" i="1"/>
  <c r="J21" i="1"/>
  <c r="I21" i="1"/>
  <c r="H21" i="1"/>
  <c r="G21" i="1"/>
  <c r="D20" i="1"/>
  <c r="C20" i="1"/>
  <c r="J20" i="1"/>
  <c r="I20" i="1"/>
  <c r="H20" i="1"/>
  <c r="G20" i="1"/>
  <c r="D19" i="1"/>
  <c r="C19" i="1"/>
  <c r="B19" i="1"/>
  <c r="J19" i="1"/>
  <c r="I19" i="1"/>
  <c r="H19" i="1"/>
  <c r="G19" i="1"/>
  <c r="D18" i="1"/>
  <c r="C18" i="1"/>
  <c r="B18" i="1"/>
  <c r="J18" i="1"/>
  <c r="I18" i="1"/>
  <c r="H18" i="1"/>
  <c r="G18" i="1"/>
  <c r="D17" i="1"/>
  <c r="C17" i="1"/>
  <c r="B17" i="1"/>
  <c r="J17" i="1"/>
  <c r="I17" i="1"/>
  <c r="H17" i="1"/>
  <c r="G17" i="1"/>
  <c r="D16" i="1"/>
  <c r="C16" i="1"/>
  <c r="B16" i="1"/>
  <c r="I16" i="1" l="1"/>
  <c r="H16" i="1"/>
  <c r="B28" i="1"/>
  <c r="G28" i="1"/>
  <c r="H28" i="1"/>
  <c r="I28" i="1"/>
  <c r="J28" i="1"/>
  <c r="C28" i="1"/>
  <c r="D28" i="1"/>
</calcChain>
</file>

<file path=xl/sharedStrings.xml><?xml version="1.0" encoding="utf-8"?>
<sst xmlns="http://schemas.openxmlformats.org/spreadsheetml/2006/main" count="109" uniqueCount="58">
  <si>
    <t>RLm14</t>
  </si>
  <si>
    <t>RNd15</t>
  </si>
  <si>
    <t>RYk16</t>
  </si>
  <si>
    <t>14C207</t>
  </si>
  <si>
    <t>9_047</t>
  </si>
  <si>
    <t>REe16</t>
  </si>
  <si>
    <t>RJy13</t>
  </si>
  <si>
    <t>Days post ART end</t>
  </si>
  <si>
    <t>Viral load (c/ml)</t>
  </si>
  <si>
    <t>2 point growth rate</t>
  </si>
  <si>
    <t>Max. 2 pt growth rate</t>
  </si>
  <si>
    <t>V314</t>
  </si>
  <si>
    <t>V309</t>
  </si>
  <si>
    <t>8R8</t>
  </si>
  <si>
    <t>BV41</t>
  </si>
  <si>
    <t>V304</t>
  </si>
  <si>
    <t>Days post ARTI</t>
  </si>
  <si>
    <t>RHn16</t>
  </si>
  <si>
    <t>RTj16</t>
  </si>
  <si>
    <t>RAq16</t>
  </si>
  <si>
    <t>RJr16</t>
  </si>
  <si>
    <t>138_14</t>
  </si>
  <si>
    <t>RAi16</t>
  </si>
  <si>
    <t>RVt16</t>
  </si>
  <si>
    <t>RUm16</t>
  </si>
  <si>
    <t>RVr16</t>
  </si>
  <si>
    <t>RYi16</t>
  </si>
  <si>
    <t>RYu16</t>
  </si>
  <si>
    <t>RHs16</t>
  </si>
  <si>
    <t>RZl16</t>
  </si>
  <si>
    <t>RKt16</t>
  </si>
  <si>
    <t>RZw15</t>
  </si>
  <si>
    <t>RZn16</t>
  </si>
  <si>
    <t>ROp16</t>
  </si>
  <si>
    <t>RUv15</t>
  </si>
  <si>
    <t>RFj16</t>
  </si>
  <si>
    <t>RKi16</t>
  </si>
  <si>
    <t>RQt16</t>
  </si>
  <si>
    <t>RHk16</t>
  </si>
  <si>
    <t>RIs16</t>
  </si>
  <si>
    <t>RWn16</t>
  </si>
  <si>
    <t>RNi16</t>
  </si>
  <si>
    <t>RQj16</t>
  </si>
  <si>
    <t>RAg16</t>
  </si>
  <si>
    <t>RGt16</t>
  </si>
  <si>
    <t>RWs16</t>
  </si>
  <si>
    <t>RPo16</t>
  </si>
  <si>
    <t>RPn16</t>
  </si>
  <si>
    <t>RFl16</t>
  </si>
  <si>
    <t>RLt16</t>
  </si>
  <si>
    <t>82-13</t>
  </si>
  <si>
    <t>RGi16</t>
  </si>
  <si>
    <t>RJd16</t>
  </si>
  <si>
    <t>118-14</t>
  </si>
  <si>
    <t>RTw16</t>
  </si>
  <si>
    <t>RFu15</t>
  </si>
  <si>
    <t>RHj16</t>
  </si>
  <si>
    <t>Max. 2pt  Gr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</si>
</sst>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1" fillId="4" borderId="0" xfId="0" applyFont="1" applyFill="1"/>
    <xf numFmtId="0" fontId="0" fillId="5" borderId="0" xfId="0" applyFill="1"/>
    <xf numFmtId="0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6" borderId="0" xfId="0" applyFill="1" applyBorder="1"/>
    <xf numFmtId="0" fontId="1" fillId="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wrapText="1"/>
    </xf>
    <xf numFmtId="0" fontId="6" fillId="3" borderId="0" xfId="1" applyFont="1" applyFill="1" applyBorder="1" applyAlignment="1">
      <alignment horizontal="center" wrapText="1"/>
    </xf>
    <xf numFmtId="0" fontId="7" fillId="7" borderId="0" xfId="1" applyFont="1" applyFill="1" applyBorder="1" applyAlignment="1">
      <alignment horizontal="center"/>
    </xf>
  </cellXfs>
  <cellStyles count="2">
    <cellStyle name="Normal" xfId="0" builtinId="0"/>
    <cellStyle name="Normal 2" xfId="1" xr:uid="{FC755348-6B64-4AF3-A866-D6DE948C4944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DF123-EE24-47C5-99F4-3A2A2379FDB5}">
  <dimension ref="A1:J28"/>
  <sheetViews>
    <sheetView zoomScale="80" zoomScaleNormal="80" workbookViewId="0">
      <selection activeCell="A2" sqref="A2"/>
    </sheetView>
  </sheetViews>
  <sheetFormatPr defaultRowHeight="15"/>
  <cols>
    <col min="1" max="1" width="30.7109375" customWidth="1"/>
    <col min="2" max="2" width="14.42578125" customWidth="1"/>
    <col min="3" max="3" width="13.85546875" customWidth="1"/>
    <col min="4" max="4" width="14.42578125" customWidth="1"/>
    <col min="5" max="5" width="10.42578125" style="8" customWidth="1"/>
    <col min="6" max="6" width="26.28515625" customWidth="1"/>
    <col min="7" max="10" width="18.85546875" customWidth="1"/>
  </cols>
  <sheetData>
    <row r="1" spans="1:10">
      <c r="B1" s="16" t="s">
        <v>8</v>
      </c>
      <c r="C1" s="16"/>
      <c r="D1" s="16"/>
      <c r="E1" s="9"/>
      <c r="F1" s="15"/>
      <c r="G1" s="17" t="s">
        <v>8</v>
      </c>
      <c r="H1" s="17"/>
      <c r="I1" s="17"/>
      <c r="J1" s="17"/>
    </row>
    <row r="2" spans="1:10" ht="15.75">
      <c r="A2" s="6" t="s">
        <v>7</v>
      </c>
      <c r="B2" s="10" t="s">
        <v>0</v>
      </c>
      <c r="C2" s="10" t="s">
        <v>1</v>
      </c>
      <c r="D2" s="10" t="s">
        <v>2</v>
      </c>
      <c r="E2" s="7"/>
      <c r="F2" s="6" t="s">
        <v>7</v>
      </c>
      <c r="G2" s="11" t="s">
        <v>3</v>
      </c>
      <c r="H2" s="11" t="s">
        <v>4</v>
      </c>
      <c r="I2" s="11" t="s">
        <v>5</v>
      </c>
      <c r="J2" s="11" t="s">
        <v>6</v>
      </c>
    </row>
    <row r="3" spans="1:10">
      <c r="A3" s="12">
        <v>0</v>
      </c>
      <c r="B3" s="3">
        <v>60</v>
      </c>
      <c r="C3" s="3">
        <v>60</v>
      </c>
      <c r="D3" s="3">
        <v>60</v>
      </c>
      <c r="E3" s="3"/>
      <c r="F3" s="13">
        <v>0</v>
      </c>
      <c r="G3" s="4">
        <v>60</v>
      </c>
      <c r="H3" s="4">
        <v>60</v>
      </c>
      <c r="I3" s="4">
        <v>60</v>
      </c>
      <c r="J3" s="4">
        <v>60</v>
      </c>
    </row>
    <row r="4" spans="1:10">
      <c r="A4" s="12">
        <v>3</v>
      </c>
      <c r="B4" s="3">
        <v>60</v>
      </c>
      <c r="C4" s="3">
        <v>60</v>
      </c>
      <c r="D4" s="3">
        <v>60</v>
      </c>
      <c r="E4" s="3"/>
      <c r="F4" s="12">
        <v>3</v>
      </c>
      <c r="G4" s="3">
        <v>60</v>
      </c>
      <c r="H4" s="3">
        <v>60</v>
      </c>
      <c r="I4" s="3">
        <v>60</v>
      </c>
      <c r="J4" s="3">
        <v>60</v>
      </c>
    </row>
    <row r="5" spans="1:10">
      <c r="A5" s="12">
        <v>5</v>
      </c>
      <c r="B5" s="3">
        <v>60</v>
      </c>
      <c r="C5" s="3">
        <v>60</v>
      </c>
      <c r="D5" s="3">
        <v>60</v>
      </c>
      <c r="E5" s="3"/>
      <c r="F5" s="12">
        <v>5</v>
      </c>
      <c r="G5" s="3">
        <v>60</v>
      </c>
      <c r="H5" s="3">
        <v>60</v>
      </c>
      <c r="I5" s="3">
        <v>60</v>
      </c>
      <c r="J5" s="3">
        <v>60</v>
      </c>
    </row>
    <row r="6" spans="1:10">
      <c r="A6" s="12">
        <v>7</v>
      </c>
      <c r="B6" s="3">
        <v>60</v>
      </c>
      <c r="C6" s="3">
        <v>60</v>
      </c>
      <c r="D6" s="3">
        <v>60</v>
      </c>
      <c r="E6" s="3"/>
      <c r="F6" s="12">
        <v>7</v>
      </c>
      <c r="G6" s="3">
        <v>60</v>
      </c>
      <c r="H6" s="3">
        <v>60</v>
      </c>
      <c r="I6" s="3">
        <v>60</v>
      </c>
      <c r="J6" s="3">
        <v>60</v>
      </c>
    </row>
    <row r="7" spans="1:10">
      <c r="A7" s="12">
        <v>10</v>
      </c>
      <c r="B7" s="3">
        <v>60</v>
      </c>
      <c r="C7" s="3">
        <v>60</v>
      </c>
      <c r="D7" s="3">
        <v>477.2</v>
      </c>
      <c r="E7" s="3"/>
      <c r="F7" s="12">
        <v>10</v>
      </c>
      <c r="G7" s="3">
        <v>702</v>
      </c>
      <c r="H7" s="3">
        <v>150</v>
      </c>
      <c r="I7" s="3">
        <v>767</v>
      </c>
      <c r="J7" s="3">
        <v>251</v>
      </c>
    </row>
    <row r="8" spans="1:10">
      <c r="A8" s="12">
        <v>14</v>
      </c>
      <c r="B8" s="3">
        <v>371.4</v>
      </c>
      <c r="C8" s="3">
        <v>60</v>
      </c>
      <c r="D8" s="3">
        <v>9554</v>
      </c>
      <c r="E8" s="3"/>
      <c r="F8" s="12">
        <v>14</v>
      </c>
      <c r="G8" s="3">
        <v>3460</v>
      </c>
      <c r="H8" s="3">
        <v>4860</v>
      </c>
      <c r="I8" s="3">
        <v>13300</v>
      </c>
      <c r="J8" s="3">
        <v>1040</v>
      </c>
    </row>
    <row r="9" spans="1:10">
      <c r="A9" s="12">
        <v>19</v>
      </c>
      <c r="B9" s="3">
        <v>3334.2712000000001</v>
      </c>
      <c r="C9" s="3">
        <v>82.495890000000003</v>
      </c>
      <c r="D9" s="3">
        <v>13750.35</v>
      </c>
      <c r="E9" s="3"/>
      <c r="F9" s="12">
        <v>19</v>
      </c>
      <c r="G9" s="3">
        <v>2030</v>
      </c>
      <c r="H9" s="3">
        <v>54300</v>
      </c>
      <c r="I9" s="3">
        <v>18200</v>
      </c>
      <c r="J9" s="3">
        <v>27600</v>
      </c>
    </row>
    <row r="10" spans="1:10">
      <c r="A10" s="12">
        <v>25</v>
      </c>
      <c r="B10" s="3">
        <v>9734.5299999999988</v>
      </c>
      <c r="C10" s="3">
        <v>60</v>
      </c>
      <c r="D10" s="3">
        <v>19175.857</v>
      </c>
      <c r="E10" s="3"/>
      <c r="F10" s="12">
        <v>25</v>
      </c>
      <c r="G10" s="3">
        <v>158</v>
      </c>
      <c r="H10" s="3">
        <v>4640</v>
      </c>
      <c r="I10" s="3">
        <v>4280</v>
      </c>
      <c r="J10" s="3">
        <v>166000</v>
      </c>
    </row>
    <row r="11" spans="1:10">
      <c r="A11" s="12">
        <v>27</v>
      </c>
      <c r="B11" s="3">
        <v>8774.3696</v>
      </c>
      <c r="C11" s="3">
        <v>60</v>
      </c>
      <c r="D11" s="3">
        <v>6054.1643999999997</v>
      </c>
      <c r="E11" s="3"/>
      <c r="F11" s="12">
        <v>28</v>
      </c>
      <c r="G11" s="3">
        <v>182</v>
      </c>
      <c r="H11" s="3">
        <v>2120</v>
      </c>
      <c r="I11" s="3">
        <v>2180</v>
      </c>
      <c r="J11" s="3">
        <v>111000</v>
      </c>
    </row>
    <row r="12" spans="1:10">
      <c r="A12" s="12">
        <v>42</v>
      </c>
      <c r="B12" s="3">
        <v>1169.0432800000001</v>
      </c>
      <c r="C12" s="3">
        <v>60</v>
      </c>
      <c r="D12" s="3">
        <v>5369.9694</v>
      </c>
      <c r="E12" s="3"/>
      <c r="F12" s="12">
        <v>42</v>
      </c>
      <c r="G12" s="3">
        <v>206</v>
      </c>
      <c r="H12" s="3">
        <v>137</v>
      </c>
      <c r="I12" s="3">
        <v>2080</v>
      </c>
      <c r="J12" s="3">
        <v>7520</v>
      </c>
    </row>
    <row r="13" spans="1:10">
      <c r="A13" s="12">
        <v>61</v>
      </c>
      <c r="B13" s="3">
        <v>398.66776000000004</v>
      </c>
      <c r="C13" s="3">
        <v>110.04607999999999</v>
      </c>
      <c r="D13" s="3">
        <v>2245.1953199999998</v>
      </c>
      <c r="E13" s="3"/>
      <c r="F13" s="12">
        <v>63</v>
      </c>
      <c r="G13" s="3">
        <v>641</v>
      </c>
      <c r="H13" s="3">
        <v>60</v>
      </c>
      <c r="I13" s="3">
        <v>4570</v>
      </c>
      <c r="J13" s="3">
        <v>5650</v>
      </c>
    </row>
    <row r="14" spans="1:10">
      <c r="A14" s="12">
        <v>63</v>
      </c>
      <c r="B14" s="3">
        <v>60.099999999999994</v>
      </c>
      <c r="C14" s="3">
        <v>60</v>
      </c>
      <c r="D14" s="3">
        <v>878.6</v>
      </c>
      <c r="E14" s="3"/>
      <c r="F14" s="12">
        <v>65</v>
      </c>
      <c r="G14" s="3">
        <v>296</v>
      </c>
      <c r="H14" s="3">
        <v>60</v>
      </c>
      <c r="I14" s="3">
        <v>588</v>
      </c>
      <c r="J14" s="3">
        <v>360</v>
      </c>
    </row>
    <row r="15" spans="1:10">
      <c r="A15" s="12"/>
      <c r="B15" s="14" t="s">
        <v>9</v>
      </c>
      <c r="C15" s="14"/>
      <c r="D15" s="14"/>
      <c r="E15" s="14"/>
      <c r="F15" s="14"/>
      <c r="G15" s="14"/>
      <c r="H15" s="14"/>
      <c r="I15" s="14"/>
      <c r="J15" s="14"/>
    </row>
    <row r="16" spans="1:10">
      <c r="A16" s="12"/>
      <c r="B16" s="5">
        <f>(LN(B4)-LN(B3))/($A4-$A3)</f>
        <v>0</v>
      </c>
      <c r="C16" s="5">
        <f>(LN(C4)-LN(C3))/($A4-$A3)</f>
        <v>0</v>
      </c>
      <c r="D16" s="5">
        <f>(LN(D4)-LN(D3))/($A4-$A3)</f>
        <v>0</v>
      </c>
      <c r="E16" s="5"/>
      <c r="F16" s="12"/>
      <c r="G16" s="5">
        <f>(LN(G4)-LN(G3))/($F4-$F3)</f>
        <v>0</v>
      </c>
      <c r="H16" s="5">
        <f>(LN(H4)-LN(H3))/($F4-$F3)</f>
        <v>0</v>
      </c>
      <c r="I16" s="5">
        <f>(LN(I4)-LN(I3))/($F4-$F3)</f>
        <v>0</v>
      </c>
      <c r="J16" s="5">
        <f>(LN(J4)-LN(J3))/($F4-$F3)</f>
        <v>0</v>
      </c>
    </row>
    <row r="17" spans="1:10">
      <c r="A17" s="12"/>
      <c r="B17" s="5">
        <f>(LN(B5)-LN(B4))/($A5-$A4)</f>
        <v>0</v>
      </c>
      <c r="C17" s="5">
        <f>(LN(C5)-LN(C4))/($A5-$A4)</f>
        <v>0</v>
      </c>
      <c r="D17" s="5">
        <f>(LN(D5)-LN(D4))/($A5-$A4)</f>
        <v>0</v>
      </c>
      <c r="E17" s="5"/>
      <c r="F17" s="12"/>
      <c r="G17" s="5">
        <f>(LN(G5)-LN(G4))/($F5-$F4)</f>
        <v>0</v>
      </c>
      <c r="H17" s="5">
        <f>(LN(H5)-LN(H4))/($F5-$F4)</f>
        <v>0</v>
      </c>
      <c r="I17" s="5">
        <f>(LN(I5)-LN(I4))/($F5-$F4)</f>
        <v>0</v>
      </c>
      <c r="J17" s="5">
        <f>(LN(J5)-LN(J4))/($F5-$F4)</f>
        <v>0</v>
      </c>
    </row>
    <row r="18" spans="1:10">
      <c r="A18" s="12"/>
      <c r="B18" s="5">
        <f>(LN(B6)-LN(B5))/($A6-$A5)</f>
        <v>0</v>
      </c>
      <c r="C18" s="5">
        <f>(LN(C6)-LN(C5))/($A6-$A5)</f>
        <v>0</v>
      </c>
      <c r="D18" s="5">
        <f>(LN(D6)-LN(D5))/($A6-$A5)</f>
        <v>0</v>
      </c>
      <c r="E18" s="5"/>
      <c r="F18" s="12"/>
      <c r="G18" s="5">
        <f>(LN(G6)-LN(G5))/($F6-$F5)</f>
        <v>0</v>
      </c>
      <c r="H18" s="5">
        <f>(LN(H6)-LN(H5))/($F6-$F5)</f>
        <v>0</v>
      </c>
      <c r="I18" s="5">
        <f>(LN(I6)-LN(I5))/($F6-$F5)</f>
        <v>0</v>
      </c>
      <c r="J18" s="5">
        <f>(LN(J6)-LN(J5))/($F6-$F5)</f>
        <v>0</v>
      </c>
    </row>
    <row r="19" spans="1:10">
      <c r="A19" s="12"/>
      <c r="B19" s="5">
        <f>(LN(B7)-LN(B6))/($A7-$A6)</f>
        <v>0</v>
      </c>
      <c r="C19" s="5">
        <f>(LN(C7)-LN(C6))/($A7-$A6)</f>
        <v>0</v>
      </c>
      <c r="D19" s="5">
        <f>(LN(D7)-LN(D6))/($A7-$A6)</f>
        <v>0.69119704266722015</v>
      </c>
      <c r="E19" s="5"/>
      <c r="F19" s="12"/>
      <c r="G19" s="5">
        <f>(LN(G7)-LN(G6))/($F7-$F6)</f>
        <v>0.81986294726790343</v>
      </c>
      <c r="H19" s="5">
        <f>(LN(H7)-LN(H6))/($F7-$F6)</f>
        <v>0.30543024395805168</v>
      </c>
      <c r="I19" s="5">
        <f>(LN(I7)-LN(I6))/($F7-$F6)</f>
        <v>0.84938074638171857</v>
      </c>
      <c r="J19" s="5">
        <f>(LN(J7)-LN(J6))/($F7-$F6)</f>
        <v>0.477036125636561</v>
      </c>
    </row>
    <row r="20" spans="1:10">
      <c r="A20" s="12"/>
      <c r="B20" s="5">
        <f>(LN(B8)-LN(B7))/($A8-$A7)</f>
        <v>0.45573377167412632</v>
      </c>
      <c r="C20" s="5">
        <f>(LN(C8)-LN(C7))/($A8-$A7)</f>
        <v>0</v>
      </c>
      <c r="D20" s="5">
        <f>(LN(D8)-LN(D7))/($A8-$A7)</f>
        <v>0.74919487593153677</v>
      </c>
      <c r="E20" s="5"/>
      <c r="F20" s="12"/>
      <c r="G20" s="5">
        <f>(LN(G8)-LN(G7))/($F8-$F7)</f>
        <v>0.39877261600648994</v>
      </c>
      <c r="H20" s="5">
        <f>(LN(H8)-LN(H7))/($F8-$F7)</f>
        <v>0.86953960569957101</v>
      </c>
      <c r="I20" s="5">
        <f>(LN(I8)-LN(I7))/($F8-$F7)</f>
        <v>0.71325812821064738</v>
      </c>
      <c r="J20" s="5">
        <f>(LN(J8)-LN(J7))/($F8-$F7)</f>
        <v>0.35538076325090873</v>
      </c>
    </row>
    <row r="21" spans="1:10">
      <c r="A21" s="12"/>
      <c r="B21" s="5">
        <f>(LN(B9)-LN(B8))/($A9-$A8)</f>
        <v>0.43894595096303296</v>
      </c>
      <c r="C21" s="5">
        <f>(LN(C9)-LN(C8))/($A9-$A8)</f>
        <v>6.3680782339150005E-2</v>
      </c>
      <c r="D21" s="5">
        <f>(LN(D9)-LN(D8))/($A9-$A8)</f>
        <v>7.2820872673260692E-2</v>
      </c>
      <c r="E21" s="5"/>
      <c r="F21" s="12"/>
      <c r="G21" s="5">
        <f>(LN(G9)-LN(G8))/($F9-$F8)</f>
        <v>-0.10664655920318751</v>
      </c>
      <c r="H21" s="5">
        <f>(LN(H9)-LN(H8))/($F9-$F8)</f>
        <v>0.48269715780549732</v>
      </c>
      <c r="I21" s="5">
        <f>(LN(I9)-LN(I8))/($F9-$F8)</f>
        <v>6.2731511771008289E-2</v>
      </c>
      <c r="J21" s="5">
        <f>(LN(J9)-LN(J8))/($F9-$F8)</f>
        <v>0.65571901191396464</v>
      </c>
    </row>
    <row r="22" spans="1:10">
      <c r="A22" s="12"/>
      <c r="B22" s="5">
        <f>(LN(B10)-LN(B9))/($A10-$A9)</f>
        <v>0.17857087225047152</v>
      </c>
      <c r="C22" s="5">
        <f>(LN(C10)-LN(C9))/($A10-$A9)</f>
        <v>-5.3067318615958335E-2</v>
      </c>
      <c r="D22" s="5">
        <f>(LN(D10)-LN(D9))/($A10-$A9)</f>
        <v>5.5431293588664943E-2</v>
      </c>
      <c r="E22" s="5"/>
      <c r="F22" s="12"/>
      <c r="G22" s="5">
        <f>(LN(G10)-LN(G9))/($F10-$F9)</f>
        <v>-0.42553267316814436</v>
      </c>
      <c r="H22" s="5">
        <f>(LN(H10)-LN(H9))/($F10-$F9)</f>
        <v>-0.40996831011695417</v>
      </c>
      <c r="I22" s="5">
        <f>(LN(I10)-LN(I9))/($F10-$F9)</f>
        <v>-0.24124476408150741</v>
      </c>
      <c r="J22" s="5">
        <f>(LN(J10)-LN(J9))/($F10-$F9)</f>
        <v>0.29902866927223987</v>
      </c>
    </row>
    <row r="23" spans="1:10">
      <c r="A23" s="12"/>
      <c r="B23" s="5">
        <f>(LN(B11)-LN(B10))/($A11-$A10)</f>
        <v>-5.1922215969510965E-2</v>
      </c>
      <c r="C23" s="5">
        <f>(LN(C11)-LN(C10))/($A11-$A10)</f>
        <v>0</v>
      </c>
      <c r="D23" s="5">
        <f>(LN(D11)-LN(D10))/($A11-$A10)</f>
        <v>-0.57645283701782013</v>
      </c>
      <c r="E23" s="5"/>
      <c r="F23" s="12"/>
      <c r="G23" s="5">
        <f>(LN(G11)-LN(G10))/($F11-$F10)</f>
        <v>4.7137218016609417E-2</v>
      </c>
      <c r="H23" s="5">
        <f>(LN(H11)-LN(H10))/($F11-$F10)</f>
        <v>-0.26109942585141432</v>
      </c>
      <c r="I23" s="5">
        <f>(LN(I11)-LN(I10))/($F11-$F10)</f>
        <v>-0.22487604426423591</v>
      </c>
      <c r="J23" s="5">
        <f>(LN(J11)-LN(J10))/($F11-$F10)</f>
        <v>-0.13415252901473629</v>
      </c>
    </row>
    <row r="24" spans="1:10">
      <c r="A24" s="12"/>
      <c r="B24" s="5">
        <f>(LN(B12)-LN(B11))/($A12-$A11)</f>
        <v>-0.13437661476094559</v>
      </c>
      <c r="C24" s="5">
        <f>(LN(C12)-LN(C11))/($A12-$A11)</f>
        <v>0</v>
      </c>
      <c r="D24" s="5">
        <f>(LN(D12)-LN(D11))/($A12-$A11)</f>
        <v>-7.9949437099938805E-3</v>
      </c>
      <c r="E24" s="5"/>
      <c r="F24" s="12"/>
      <c r="G24" s="5">
        <f>(LN(G12)-LN(G11))/($F12-$F11)</f>
        <v>8.8478201223418651E-3</v>
      </c>
      <c r="H24" s="5">
        <f>(LN(H12)-LN(H11))/($F12-$F11)</f>
        <v>-0.19565646013128093</v>
      </c>
      <c r="I24" s="5">
        <f>(LN(I12)-LN(I11))/($F12-$F11)</f>
        <v>-3.3540702205550688E-3</v>
      </c>
      <c r="J24" s="5">
        <f>(LN(J12)-LN(J11))/($F12-$F11)</f>
        <v>-0.19228314738218469</v>
      </c>
    </row>
    <row r="25" spans="1:10">
      <c r="A25" s="12"/>
      <c r="B25" s="5">
        <f>(LN(B13)-LN(B12))/($A13-$A12)</f>
        <v>-5.6621715556303708E-2</v>
      </c>
      <c r="C25" s="5">
        <f>(LN(C13)-LN(C12))/($A13-$A12)</f>
        <v>3.1923927628595146E-2</v>
      </c>
      <c r="D25" s="5">
        <f>(LN(D13)-LN(D12))/($A13-$A12)</f>
        <v>-4.5896299502294763E-2</v>
      </c>
      <c r="E25" s="5"/>
      <c r="F25" s="12"/>
      <c r="G25" s="5">
        <f>(LN(G13)-LN(G12))/($F13-$F12)</f>
        <v>5.4054918482432789E-2</v>
      </c>
      <c r="H25" s="5">
        <f>(LN(H13)-LN(H12))/($F13-$F12)</f>
        <v>-3.9316017314572606E-2</v>
      </c>
      <c r="I25" s="5">
        <f>(LN(I13)-LN(I12))/($F13-$F12)</f>
        <v>3.748311005680411E-2</v>
      </c>
      <c r="J25" s="5">
        <f>(LN(J13)-LN(J12))/($F13-$F12)</f>
        <v>-1.3614790133495177E-2</v>
      </c>
    </row>
    <row r="26" spans="1:10">
      <c r="A26" s="12"/>
      <c r="B26" s="5">
        <f>(LN(B14)-LN(B13))/($A14-$A13)</f>
        <v>-0.94605927338623097</v>
      </c>
      <c r="C26" s="5">
        <f>(LN(C14)-LN(C13))/($A14-$A13)</f>
        <v>-0.3032773124716539</v>
      </c>
      <c r="D26" s="5">
        <f>(LN(D14)-LN(D13))/($A14-$A13)</f>
        <v>-0.46910903353868649</v>
      </c>
      <c r="E26" s="5"/>
      <c r="F26" s="12"/>
      <c r="G26" s="5">
        <f>(LN(G14)-LN(G13))/($F14-$F13)</f>
        <v>-0.38633500129830489</v>
      </c>
      <c r="H26" s="5">
        <f>(LN(H14)-LN(H13))/($F14-$F13)</f>
        <v>0</v>
      </c>
      <c r="I26" s="5">
        <f>(LN(I14)-LN(I13))/($F14-$F13)</f>
        <v>-1.0252707679948116</v>
      </c>
      <c r="J26" s="5">
        <f>(LN(J14)-LN(J13))/($F14-$F13)</f>
        <v>-1.3766533963451657</v>
      </c>
    </row>
    <row r="28" spans="1:10">
      <c r="A28" s="15" t="s">
        <v>10</v>
      </c>
      <c r="B28" s="1">
        <f>MAX(B17:B26)</f>
        <v>0.45573377167412632</v>
      </c>
      <c r="C28" s="1">
        <f>MAX(C17:C26)</f>
        <v>6.3680782339150005E-2</v>
      </c>
      <c r="D28" s="1">
        <f>MAX(D17:D26)</f>
        <v>0.74919487593153677</v>
      </c>
      <c r="E28" s="9"/>
      <c r="G28" s="2">
        <f>MAX(G18:G26)</f>
        <v>0.81986294726790343</v>
      </c>
      <c r="H28" s="2">
        <f>MAX(H18:H26)</f>
        <v>0.86953960569957101</v>
      </c>
      <c r="I28" s="2">
        <f>MAX(I18:I26)</f>
        <v>0.84938074638171857</v>
      </c>
      <c r="J28" s="2">
        <f>MAX(J18:J26)</f>
        <v>0.65571901191396464</v>
      </c>
    </row>
  </sheetData>
  <mergeCells count="3">
    <mergeCell ref="B1:D1"/>
    <mergeCell ref="G1:J1"/>
    <mergeCell ref="B15:J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55FF-694A-44AA-8263-FF3D086895F8}">
  <dimension ref="A1:L31"/>
  <sheetViews>
    <sheetView workbookViewId="0">
      <selection activeCell="A16" sqref="A16:L16"/>
    </sheetView>
  </sheetViews>
  <sheetFormatPr defaultRowHeight="15"/>
  <cols>
    <col min="1" max="1" width="17.28515625" style="18" customWidth="1"/>
    <col min="2" max="12" width="9.140625" style="18"/>
  </cols>
  <sheetData>
    <row r="1" spans="1:12" ht="45">
      <c r="A1" s="22" t="s">
        <v>16</v>
      </c>
      <c r="B1" s="22" t="s">
        <v>11</v>
      </c>
      <c r="C1" s="22" t="s">
        <v>16</v>
      </c>
      <c r="D1" s="22" t="s">
        <v>12</v>
      </c>
      <c r="E1" s="22" t="s">
        <v>16</v>
      </c>
      <c r="F1" s="22" t="s">
        <v>13</v>
      </c>
      <c r="G1" s="22" t="s">
        <v>16</v>
      </c>
      <c r="H1" s="22" t="s">
        <v>14</v>
      </c>
      <c r="I1" s="22" t="s">
        <v>16</v>
      </c>
      <c r="J1" s="22" t="s">
        <v>15</v>
      </c>
      <c r="K1" s="22" t="s">
        <v>16</v>
      </c>
      <c r="L1" s="22">
        <v>514</v>
      </c>
    </row>
    <row r="2" spans="1:12">
      <c r="A2" s="19">
        <v>398</v>
      </c>
      <c r="B2" s="19">
        <v>60</v>
      </c>
      <c r="C2" s="19">
        <v>399</v>
      </c>
      <c r="D2" s="19">
        <v>60</v>
      </c>
      <c r="E2" s="19">
        <v>396</v>
      </c>
      <c r="F2" s="19">
        <v>60</v>
      </c>
      <c r="G2" s="19">
        <v>396</v>
      </c>
      <c r="H2" s="19">
        <v>60</v>
      </c>
      <c r="I2" s="19">
        <v>397</v>
      </c>
      <c r="J2" s="19">
        <v>60</v>
      </c>
      <c r="K2" s="19">
        <v>396</v>
      </c>
      <c r="L2" s="19">
        <v>60</v>
      </c>
    </row>
    <row r="3" spans="1:12">
      <c r="A3" s="19">
        <v>406</v>
      </c>
      <c r="B3" s="19">
        <v>60</v>
      </c>
      <c r="C3" s="19">
        <v>406</v>
      </c>
      <c r="D3" s="19">
        <v>60</v>
      </c>
      <c r="E3" s="19">
        <v>404</v>
      </c>
      <c r="F3" s="19">
        <v>60</v>
      </c>
      <c r="G3" s="19">
        <v>404</v>
      </c>
      <c r="H3" s="19">
        <v>60</v>
      </c>
      <c r="I3" s="19">
        <v>404</v>
      </c>
      <c r="J3" s="19">
        <v>60</v>
      </c>
      <c r="K3" s="19">
        <v>404</v>
      </c>
      <c r="L3" s="19">
        <v>60</v>
      </c>
    </row>
    <row r="4" spans="1:12">
      <c r="A4" s="19">
        <v>409</v>
      </c>
      <c r="B4" s="19">
        <v>838</v>
      </c>
      <c r="C4" s="19">
        <v>409</v>
      </c>
      <c r="D4" s="19">
        <v>126</v>
      </c>
      <c r="E4" s="19">
        <v>407</v>
      </c>
      <c r="F4" s="19">
        <v>504</v>
      </c>
      <c r="G4" s="19">
        <v>407</v>
      </c>
      <c r="H4" s="19">
        <v>10300</v>
      </c>
      <c r="I4" s="19">
        <v>407</v>
      </c>
      <c r="J4" s="19">
        <v>259</v>
      </c>
      <c r="K4" s="19">
        <v>407</v>
      </c>
      <c r="L4" s="19">
        <v>772</v>
      </c>
    </row>
    <row r="5" spans="1:12">
      <c r="A5" s="19">
        <v>413</v>
      </c>
      <c r="B5" s="19">
        <v>37000</v>
      </c>
      <c r="C5" s="19">
        <v>413</v>
      </c>
      <c r="D5" s="19">
        <v>9470</v>
      </c>
      <c r="E5" s="19">
        <v>411</v>
      </c>
      <c r="F5" s="19">
        <v>45200</v>
      </c>
      <c r="G5" s="19">
        <v>411</v>
      </c>
      <c r="H5" s="19">
        <v>316000</v>
      </c>
      <c r="I5" s="19">
        <v>411</v>
      </c>
      <c r="J5" s="19">
        <v>9120</v>
      </c>
      <c r="K5" s="19">
        <v>411</v>
      </c>
      <c r="L5" s="19">
        <v>8400</v>
      </c>
    </row>
    <row r="6" spans="1:12">
      <c r="A6" s="19">
        <v>420</v>
      </c>
      <c r="B6" s="19">
        <v>112000</v>
      </c>
      <c r="C6" s="19">
        <v>420</v>
      </c>
      <c r="D6" s="19">
        <v>18200</v>
      </c>
      <c r="E6" s="19">
        <v>417</v>
      </c>
      <c r="F6" s="19">
        <v>11700</v>
      </c>
      <c r="G6" s="19">
        <v>417</v>
      </c>
      <c r="H6" s="19">
        <v>410000</v>
      </c>
      <c r="I6" s="19">
        <v>417</v>
      </c>
      <c r="J6" s="19">
        <v>145000</v>
      </c>
      <c r="K6" s="19">
        <v>417</v>
      </c>
      <c r="L6" s="19">
        <v>152000</v>
      </c>
    </row>
    <row r="7" spans="1:12">
      <c r="A7" s="19">
        <v>427</v>
      </c>
      <c r="B7" s="19">
        <v>111000</v>
      </c>
      <c r="C7" s="19">
        <v>428</v>
      </c>
      <c r="D7" s="19">
        <v>2800</v>
      </c>
      <c r="E7" s="19">
        <v>426</v>
      </c>
      <c r="F7" s="19">
        <v>2600</v>
      </c>
      <c r="G7" s="19">
        <v>426</v>
      </c>
      <c r="H7" s="19">
        <v>346598.6</v>
      </c>
      <c r="I7" s="19">
        <v>427</v>
      </c>
      <c r="J7" s="19">
        <v>16850.8</v>
      </c>
      <c r="K7" s="19">
        <v>426</v>
      </c>
      <c r="L7" s="19">
        <v>12129.400000000001</v>
      </c>
    </row>
    <row r="8" spans="1:12">
      <c r="A8" s="19">
        <v>436</v>
      </c>
      <c r="B8" s="19">
        <v>59200</v>
      </c>
      <c r="C8" s="19">
        <v>436</v>
      </c>
      <c r="D8" s="19">
        <v>1100</v>
      </c>
      <c r="E8" s="19">
        <v>434</v>
      </c>
      <c r="F8" s="19">
        <v>740</v>
      </c>
      <c r="G8" s="19">
        <v>434</v>
      </c>
      <c r="H8" s="19">
        <v>214590.46</v>
      </c>
      <c r="I8" s="19">
        <v>434</v>
      </c>
      <c r="J8" s="19">
        <v>14244.736000000001</v>
      </c>
      <c r="K8" s="19">
        <v>434</v>
      </c>
      <c r="L8" s="19">
        <v>8185.4956000000002</v>
      </c>
    </row>
    <row r="9" spans="1:12">
      <c r="A9" s="19">
        <v>442</v>
      </c>
      <c r="B9" s="19">
        <v>94900</v>
      </c>
      <c r="C9" s="19">
        <v>442</v>
      </c>
      <c r="D9" s="19">
        <v>1100</v>
      </c>
      <c r="E9" s="19">
        <v>440</v>
      </c>
      <c r="F9" s="19">
        <v>2100</v>
      </c>
      <c r="G9" s="19">
        <v>440</v>
      </c>
      <c r="H9" s="19">
        <v>197383.94</v>
      </c>
      <c r="I9" s="19">
        <v>440</v>
      </c>
      <c r="J9" s="19">
        <v>32575.306</v>
      </c>
      <c r="K9" s="19">
        <v>440</v>
      </c>
      <c r="L9" s="19">
        <v>7603.0553999999993</v>
      </c>
    </row>
    <row r="10" spans="1:12">
      <c r="A10" s="19">
        <v>449</v>
      </c>
      <c r="B10" s="19">
        <v>98186.4</v>
      </c>
      <c r="C10" s="19">
        <v>449</v>
      </c>
      <c r="D10" s="19">
        <v>7600</v>
      </c>
      <c r="E10" s="19">
        <v>446</v>
      </c>
      <c r="F10" s="19">
        <v>1400</v>
      </c>
      <c r="G10" s="19">
        <v>446</v>
      </c>
      <c r="H10" s="19">
        <v>162794.78599999999</v>
      </c>
      <c r="I10" s="19">
        <v>446</v>
      </c>
      <c r="J10" s="19">
        <v>38428.027999999998</v>
      </c>
      <c r="K10" s="19">
        <v>446</v>
      </c>
      <c r="L10" s="19">
        <v>12657.628000000001</v>
      </c>
    </row>
    <row r="11" spans="1:12">
      <c r="A11" s="19">
        <v>455</v>
      </c>
      <c r="B11" s="19">
        <v>80719.487999999998</v>
      </c>
      <c r="C11" s="19">
        <v>455</v>
      </c>
      <c r="D11" s="19">
        <v>1302.0691999999999</v>
      </c>
      <c r="E11" s="19">
        <v>456</v>
      </c>
      <c r="F11" s="19">
        <v>554</v>
      </c>
      <c r="G11" s="19">
        <v>456</v>
      </c>
      <c r="H11" s="19">
        <v>250313</v>
      </c>
      <c r="I11" s="19">
        <v>456</v>
      </c>
      <c r="J11" s="19">
        <v>86078.799999999988</v>
      </c>
      <c r="K11" s="19">
        <v>456</v>
      </c>
      <c r="L11" s="19">
        <v>15521.400000000001</v>
      </c>
    </row>
    <row r="12" spans="1:12">
      <c r="A12" s="19">
        <v>475</v>
      </c>
      <c r="B12" s="19">
        <v>130153.38799999999</v>
      </c>
      <c r="C12" s="19">
        <v>475</v>
      </c>
      <c r="D12" s="19">
        <v>4668.6175999999996</v>
      </c>
      <c r="E12" s="19">
        <v>473</v>
      </c>
      <c r="F12" s="19">
        <v>563.20000000000005</v>
      </c>
      <c r="G12" s="19">
        <v>473</v>
      </c>
      <c r="H12" s="19">
        <v>385428.6</v>
      </c>
      <c r="I12" s="19">
        <v>473</v>
      </c>
      <c r="J12" s="19">
        <v>88725</v>
      </c>
      <c r="K12" s="19">
        <v>473</v>
      </c>
      <c r="L12" s="19">
        <v>44515.4</v>
      </c>
    </row>
    <row r="13" spans="1:12">
      <c r="A13" s="19">
        <v>489</v>
      </c>
      <c r="B13" s="19">
        <v>113763.5</v>
      </c>
      <c r="C13" s="19">
        <v>489</v>
      </c>
      <c r="D13" s="19">
        <v>1203.8217199999999</v>
      </c>
      <c r="E13" s="19">
        <v>494</v>
      </c>
      <c r="F13" s="19">
        <v>668.6</v>
      </c>
      <c r="G13" s="19">
        <v>494</v>
      </c>
      <c r="H13" s="19">
        <v>467452.39999999997</v>
      </c>
      <c r="I13" s="19">
        <v>494</v>
      </c>
      <c r="J13" s="19">
        <v>220413.2</v>
      </c>
      <c r="K13" s="19">
        <v>494</v>
      </c>
      <c r="L13" s="19">
        <v>204430.80000000002</v>
      </c>
    </row>
    <row r="14" spans="1:12">
      <c r="A14" s="19">
        <v>492</v>
      </c>
      <c r="B14" s="19">
        <v>265733.59999999998</v>
      </c>
      <c r="C14" s="19">
        <v>526</v>
      </c>
      <c r="D14" s="19">
        <v>7858</v>
      </c>
      <c r="E14" s="19">
        <v>525</v>
      </c>
      <c r="F14" s="19">
        <v>151.80000000000001</v>
      </c>
      <c r="G14" s="19">
        <v>518</v>
      </c>
      <c r="H14" s="19">
        <v>808257.4</v>
      </c>
      <c r="I14" s="19">
        <v>522</v>
      </c>
      <c r="J14" s="19">
        <v>645925.6</v>
      </c>
      <c r="K14" s="19">
        <v>518</v>
      </c>
      <c r="L14" s="19">
        <v>424555.19999999995</v>
      </c>
    </row>
    <row r="15" spans="1:12">
      <c r="A15" s="19"/>
      <c r="B15" s="19"/>
      <c r="C15" s="19">
        <v>552</v>
      </c>
      <c r="D15" s="19">
        <v>15795.120800000001</v>
      </c>
      <c r="E15" s="19"/>
      <c r="F15" s="19"/>
      <c r="G15" s="19"/>
      <c r="H15" s="19"/>
      <c r="I15" s="19"/>
      <c r="J15" s="19"/>
      <c r="K15" s="19"/>
      <c r="L15" s="19"/>
    </row>
    <row r="16" spans="1:12">
      <c r="A16" s="21" t="s">
        <v>9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</row>
    <row r="17" spans="1:12">
      <c r="A17" s="19">
        <f>A3</f>
        <v>406</v>
      </c>
      <c r="B17" s="19">
        <f>(LN(B3)-LN(B2))/(A3-A2)</f>
        <v>0</v>
      </c>
      <c r="C17" s="19">
        <f>C3</f>
        <v>406</v>
      </c>
      <c r="D17" s="19">
        <f>(LN(D3)-LN(D2))/(C3-C2)</f>
        <v>0</v>
      </c>
      <c r="E17" s="19">
        <f>E3</f>
        <v>404</v>
      </c>
      <c r="F17" s="19">
        <f>(LN(F3)-LN(F2))/(E3-E2)</f>
        <v>0</v>
      </c>
      <c r="G17" s="19">
        <f>G3</f>
        <v>404</v>
      </c>
      <c r="H17" s="19">
        <f>(LN(H3)-LN(H2))/(G3-G2)</f>
        <v>0</v>
      </c>
      <c r="I17" s="19">
        <f>I3</f>
        <v>404</v>
      </c>
      <c r="J17" s="19">
        <f>(LN(J3)-LN(J2))/(I3-I2)</f>
        <v>0</v>
      </c>
      <c r="K17" s="19">
        <f>K3</f>
        <v>404</v>
      </c>
      <c r="L17" s="19">
        <f>(LN(L3)-LN(L2))/(K3-K2)</f>
        <v>0</v>
      </c>
    </row>
    <row r="18" spans="1:12">
      <c r="A18" s="19">
        <f>A4</f>
        <v>409</v>
      </c>
      <c r="B18" s="19">
        <f>(LN(B4)-LN(B3))/(A4-A3)</f>
        <v>0.87889117941999417</v>
      </c>
      <c r="C18" s="19">
        <f>C4</f>
        <v>409</v>
      </c>
      <c r="D18" s="19">
        <f>(LN(D4)-LN(D3))/(C4-C3)</f>
        <v>0.24731244824312584</v>
      </c>
      <c r="E18" s="19">
        <f>E4</f>
        <v>407</v>
      </c>
      <c r="F18" s="19">
        <f>(LN(F4)-LN(F3))/(E4-E3)</f>
        <v>0.70941056861642282</v>
      </c>
      <c r="G18" s="19">
        <f>G4</f>
        <v>407</v>
      </c>
      <c r="H18" s="19">
        <f>(LN(H4)-LN(H3))/(G4-G3)</f>
        <v>1.7151848706652091</v>
      </c>
      <c r="I18" s="19">
        <f>I4</f>
        <v>407</v>
      </c>
      <c r="J18" s="19">
        <f>(LN(J4)-LN(J3))/(I4-I3)</f>
        <v>0.48749449982581233</v>
      </c>
      <c r="K18" s="19">
        <f>K4</f>
        <v>407</v>
      </c>
      <c r="L18" s="19">
        <f>(LN(L4)-LN(L3))/(K4-K3)</f>
        <v>0.85154666260089196</v>
      </c>
    </row>
    <row r="19" spans="1:12">
      <c r="A19" s="19">
        <f>A5</f>
        <v>413</v>
      </c>
      <c r="B19" s="19">
        <f>(LN(B5)-LN(B4))/(A5-A4)</f>
        <v>0.94691377278606947</v>
      </c>
      <c r="C19" s="19">
        <f>C5</f>
        <v>413</v>
      </c>
      <c r="D19" s="19">
        <f>(LN(D5)-LN(D4))/(C5-C4)</f>
        <v>1.0799005698071615</v>
      </c>
      <c r="E19" s="19">
        <f>E5</f>
        <v>411</v>
      </c>
      <c r="F19" s="19">
        <f>(LN(F5)-LN(F4))/(E5-E4)</f>
        <v>1.1240690244372387</v>
      </c>
      <c r="G19" s="19">
        <f>G5</f>
        <v>411</v>
      </c>
      <c r="H19" s="19">
        <f>(LN(H5)-LN(H4))/(G5-G4)</f>
        <v>0.85589957958783058</v>
      </c>
      <c r="I19" s="19">
        <f>I5</f>
        <v>411</v>
      </c>
      <c r="J19" s="19">
        <f>(LN(J5)-LN(J4))/(I5-I4)</f>
        <v>0.8903492553422101</v>
      </c>
      <c r="K19" s="19">
        <f>K5</f>
        <v>411</v>
      </c>
      <c r="L19" s="19">
        <f>(LN(L5)-LN(L4))/(K5-K4)</f>
        <v>0.59675060870165719</v>
      </c>
    </row>
    <row r="20" spans="1:12">
      <c r="A20" s="19">
        <f>A6</f>
        <v>420</v>
      </c>
      <c r="B20" s="19">
        <f>(LN(B6)-LN(B5))/(A6-A5)</f>
        <v>0.15822585123583874</v>
      </c>
      <c r="C20" s="19">
        <f>C6</f>
        <v>420</v>
      </c>
      <c r="D20" s="19">
        <f>(LN(D6)-LN(D5))/(C6-C5)</f>
        <v>9.3327526697823265E-2</v>
      </c>
      <c r="E20" s="19">
        <f>E6</f>
        <v>417</v>
      </c>
      <c r="F20" s="19">
        <f>(LN(F6)-LN(F5))/(E6-E5)</f>
        <v>-0.22525137417241256</v>
      </c>
      <c r="G20" s="19">
        <f>G6</f>
        <v>417</v>
      </c>
      <c r="H20" s="19">
        <f>(LN(H6)-LN(H5))/(G6-G5)</f>
        <v>4.3402491018573443E-2</v>
      </c>
      <c r="I20" s="19">
        <f>I6</f>
        <v>417</v>
      </c>
      <c r="J20" s="19">
        <f>(LN(J6)-LN(J5))/(I6-I5)</f>
        <v>0.46104398972238886</v>
      </c>
      <c r="K20" s="19">
        <f>K6</f>
        <v>417</v>
      </c>
      <c r="L20" s="19">
        <f>(LN(L6)-LN(L5))/(K6-K5)</f>
        <v>0.48260813583283468</v>
      </c>
    </row>
    <row r="21" spans="1:12">
      <c r="A21" s="19">
        <f>A7</f>
        <v>427</v>
      </c>
      <c r="B21" s="19">
        <f>(LN(B7)-LN(B6))/(A7-A6)</f>
        <v>-1.2812385689657496E-3</v>
      </c>
      <c r="C21" s="19">
        <f>C7</f>
        <v>428</v>
      </c>
      <c r="D21" s="19">
        <f>(LN(D7)-LN(D6))/(C7-C6)</f>
        <v>-0.23397527211269897</v>
      </c>
      <c r="E21" s="19">
        <f>E7</f>
        <v>426</v>
      </c>
      <c r="F21" s="19">
        <f>(LN(F7)-LN(F6))/(E7-E6)</f>
        <v>-0.1671197107529194</v>
      </c>
      <c r="G21" s="19">
        <f>G7</f>
        <v>426</v>
      </c>
      <c r="H21" s="19">
        <f>(LN(H7)-LN(H6))/(G7-G6)</f>
        <v>-1.8665535740368985E-2</v>
      </c>
      <c r="I21" s="19">
        <f>I7</f>
        <v>427</v>
      </c>
      <c r="J21" s="19">
        <f>(LN(J7)-LN(J6))/(I7-I6)</f>
        <v>-0.21523356090044282</v>
      </c>
      <c r="K21" s="19">
        <f>K7</f>
        <v>426</v>
      </c>
      <c r="L21" s="19">
        <f>(LN(L7)-LN(L6))/(K7-K6)</f>
        <v>-0.28091647369468969</v>
      </c>
    </row>
    <row r="22" spans="1:12">
      <c r="A22" s="19">
        <f>A8</f>
        <v>436</v>
      </c>
      <c r="B22" s="19">
        <f>(LN(B8)-LN(B7))/(A8-A7)</f>
        <v>-6.9845406602486032E-2</v>
      </c>
      <c r="C22" s="19">
        <f>C8</f>
        <v>436</v>
      </c>
      <c r="D22" s="19">
        <f>(LN(D8)-LN(D7))/(C8-C7)</f>
        <v>-0.1167886546721042</v>
      </c>
      <c r="E22" s="19">
        <f>E8</f>
        <v>434</v>
      </c>
      <c r="F22" s="19">
        <f>(LN(F8)-LN(F7))/(E8-E7)</f>
        <v>-0.15707706722641979</v>
      </c>
      <c r="G22" s="19">
        <f>G8</f>
        <v>434</v>
      </c>
      <c r="H22" s="19">
        <f>(LN(H8)-LN(H7))/(G8-G7)</f>
        <v>-5.9929495453275639E-2</v>
      </c>
      <c r="I22" s="19">
        <f>I8</f>
        <v>434</v>
      </c>
      <c r="J22" s="19">
        <f>(LN(J8)-LN(J7))/(I8-I7)</f>
        <v>-2.4001528350934467E-2</v>
      </c>
      <c r="K22" s="19">
        <f>K8</f>
        <v>434</v>
      </c>
      <c r="L22" s="19">
        <f>(LN(L8)-LN(L7))/(K8-K7)</f>
        <v>-4.9158562352230151E-2</v>
      </c>
    </row>
    <row r="23" spans="1:12">
      <c r="A23" s="19">
        <f>A9</f>
        <v>442</v>
      </c>
      <c r="B23" s="19">
        <f>(LN(B9)-LN(B8))/(A9-A8)</f>
        <v>7.8650360620986959E-2</v>
      </c>
      <c r="C23" s="19">
        <f>C9</f>
        <v>442</v>
      </c>
      <c r="D23" s="19">
        <f>(LN(D9)-LN(D8))/(C9-C8)</f>
        <v>0</v>
      </c>
      <c r="E23" s="19">
        <f>E9</f>
        <v>440</v>
      </c>
      <c r="F23" s="19">
        <f>(LN(F9)-LN(F8))/(E9-E8)</f>
        <v>0.17384040625221653</v>
      </c>
      <c r="G23" s="19">
        <f>G9</f>
        <v>440</v>
      </c>
      <c r="H23" s="19">
        <f>(LN(H9)-LN(H8))/(G9-G8)</f>
        <v>-1.3930101394767172E-2</v>
      </c>
      <c r="I23" s="19">
        <f>I9</f>
        <v>440</v>
      </c>
      <c r="J23" s="19">
        <f>(LN(J9)-LN(J8))/(I9-I8)</f>
        <v>0.13786118028566907</v>
      </c>
      <c r="K23" s="19">
        <f>K9</f>
        <v>440</v>
      </c>
      <c r="L23" s="19">
        <f>(LN(L9)-LN(L8))/(K9-K8)</f>
        <v>-1.2302260993179992E-2</v>
      </c>
    </row>
    <row r="24" spans="1:12">
      <c r="A24" s="19">
        <f>A10</f>
        <v>449</v>
      </c>
      <c r="B24" s="19">
        <f>(LN(B10)-LN(B9))/(A10-A9)</f>
        <v>4.8634296116892373E-3</v>
      </c>
      <c r="C24" s="19">
        <f>C10</f>
        <v>449</v>
      </c>
      <c r="D24" s="19">
        <f>(LN(D10)-LN(D9))/(C10-C9)</f>
        <v>0.27611972392685163</v>
      </c>
      <c r="E24" s="19">
        <f>E10</f>
        <v>446</v>
      </c>
      <c r="F24" s="19">
        <f>(LN(F10)-LN(F9))/(E10-E9)</f>
        <v>-6.757751801802743E-2</v>
      </c>
      <c r="G24" s="19">
        <f>G10</f>
        <v>446</v>
      </c>
      <c r="H24" s="19">
        <f>(LN(H10)-LN(H9))/(G10-G9)</f>
        <v>-3.2110056668614696E-2</v>
      </c>
      <c r="I24" s="19">
        <f>I10</f>
        <v>446</v>
      </c>
      <c r="J24" s="19">
        <f>(LN(J10)-LN(J9))/(I10-I9)</f>
        <v>2.7538762084829454E-2</v>
      </c>
      <c r="K24" s="19">
        <f>K10</f>
        <v>446</v>
      </c>
      <c r="L24" s="19">
        <f>(LN(L10)-LN(L9))/(K10-K9)</f>
        <v>8.4951640762520306E-2</v>
      </c>
    </row>
    <row r="25" spans="1:12">
      <c r="A25" s="19">
        <f>A11</f>
        <v>455</v>
      </c>
      <c r="B25" s="19">
        <f>(LN(B11)-LN(B10))/(A11-A10)</f>
        <v>-3.264794663104098E-2</v>
      </c>
      <c r="C25" s="19">
        <f>C11</f>
        <v>455</v>
      </c>
      <c r="D25" s="19">
        <f>(LN(D11)-LN(D10))/(C11-C10)</f>
        <v>-0.29403225931945504</v>
      </c>
      <c r="E25" s="19">
        <f>E11</f>
        <v>456</v>
      </c>
      <c r="F25" s="19">
        <f>(LN(F11)-LN(F10))/(E11-E10)</f>
        <v>-9.2706282885606589E-2</v>
      </c>
      <c r="G25" s="19">
        <f>G11</f>
        <v>456</v>
      </c>
      <c r="H25" s="19">
        <f>(LN(H11)-LN(H10))/(G11-G10)</f>
        <v>4.3022170873526736E-2</v>
      </c>
      <c r="I25" s="19">
        <f>I11</f>
        <v>456</v>
      </c>
      <c r="J25" s="19">
        <f>(LN(J11)-LN(J10))/(I11-I10)</f>
        <v>8.064760666132624E-2</v>
      </c>
      <c r="K25" s="19">
        <f>K11</f>
        <v>456</v>
      </c>
      <c r="L25" s="19">
        <f>(LN(L11)-LN(L10))/(K11-K10)</f>
        <v>2.03959679480036E-2</v>
      </c>
    </row>
    <row r="26" spans="1:12">
      <c r="A26" s="19">
        <f>A12</f>
        <v>475</v>
      </c>
      <c r="B26" s="19">
        <f>(LN(B12)-LN(B11))/(A12-A11)</f>
        <v>2.3886681474620631E-2</v>
      </c>
      <c r="C26" s="19">
        <f>C12</f>
        <v>475</v>
      </c>
      <c r="D26" s="19">
        <f>(LN(D12)-LN(D11))/(C12-C11)</f>
        <v>6.384541596764555E-2</v>
      </c>
      <c r="E26" s="19">
        <f>E12</f>
        <v>473</v>
      </c>
      <c r="F26" s="19">
        <f>(LN(F12)-LN(F11))/(E12-E11)</f>
        <v>9.6883047626756028E-4</v>
      </c>
      <c r="G26" s="19">
        <f>G12</f>
        <v>473</v>
      </c>
      <c r="H26" s="19">
        <f>(LN(H12)-LN(H11))/(G12-G11)</f>
        <v>2.539081335750392E-2</v>
      </c>
      <c r="I26" s="19">
        <f>I12</f>
        <v>473</v>
      </c>
      <c r="J26" s="19">
        <f>(LN(J12)-LN(J11))/(I12-I11)</f>
        <v>1.7810907492178069E-3</v>
      </c>
      <c r="K26" s="19">
        <f>K12</f>
        <v>473</v>
      </c>
      <c r="L26" s="19">
        <f>(LN(L12)-LN(L11))/(K12-K11)</f>
        <v>6.1977381167535484E-2</v>
      </c>
    </row>
    <row r="27" spans="1:12">
      <c r="A27" s="19">
        <f>A13</f>
        <v>489</v>
      </c>
      <c r="B27" s="19">
        <f>(LN(B13)-LN(B12))/(A13-A12)</f>
        <v>-9.6137093211573644E-3</v>
      </c>
      <c r="C27" s="19">
        <f>C13</f>
        <v>489</v>
      </c>
      <c r="D27" s="19">
        <f>(LN(D13)-LN(D12))/(C13-C12)</f>
        <v>-9.6811553421102925E-2</v>
      </c>
      <c r="E27" s="19">
        <f>E13</f>
        <v>494</v>
      </c>
      <c r="F27" s="19">
        <f>(LN(F13)-LN(F12))/(E13-E12)</f>
        <v>8.1691032924840982E-3</v>
      </c>
      <c r="G27" s="19">
        <f>G13</f>
        <v>494</v>
      </c>
      <c r="H27" s="19">
        <f>(LN(H13)-LN(H12))/(G13-G12)</f>
        <v>9.1876935010347608E-3</v>
      </c>
      <c r="I27" s="19">
        <f>I13</f>
        <v>494</v>
      </c>
      <c r="J27" s="19">
        <f>(LN(J13)-LN(J12))/(I13-I12)</f>
        <v>4.3331536574279843E-2</v>
      </c>
      <c r="K27" s="19">
        <f>K13</f>
        <v>494</v>
      </c>
      <c r="L27" s="19">
        <f>(LN(L13)-LN(L12))/(K13-K12)</f>
        <v>7.2590206437562504E-2</v>
      </c>
    </row>
    <row r="28" spans="1:12">
      <c r="A28" s="19">
        <f>A14</f>
        <v>492</v>
      </c>
      <c r="B28" s="19">
        <f>(LN(B14)-LN(B13))/(A14-A13)</f>
        <v>0.28279085702488277</v>
      </c>
      <c r="C28" s="19">
        <f>C14</f>
        <v>526</v>
      </c>
      <c r="D28" s="19">
        <f>(LN(D14)-LN(D13))/(C14-C13)</f>
        <v>5.0703536710898452E-2</v>
      </c>
      <c r="E28" s="19">
        <f>E14</f>
        <v>525</v>
      </c>
      <c r="F28" s="19">
        <f>(LN(F14)-LN(F13))/(E14-E13)</f>
        <v>-4.7826519645950603E-2</v>
      </c>
      <c r="G28" s="19">
        <f>G14</f>
        <v>518</v>
      </c>
      <c r="H28" s="19">
        <f>(LN(H14)-LN(H13))/(G14-G13)</f>
        <v>2.2815960282649133E-2</v>
      </c>
      <c r="I28" s="19">
        <f>I14</f>
        <v>522</v>
      </c>
      <c r="J28" s="19">
        <f>(LN(J14)-LN(J13))/(I14-I13)</f>
        <v>3.8399298581390032E-2</v>
      </c>
      <c r="K28" s="19">
        <f>K14</f>
        <v>518</v>
      </c>
      <c r="L28" s="19">
        <f>(LN(L14)-LN(L13))/(K14-K13)</f>
        <v>3.0450520863500346E-2</v>
      </c>
    </row>
    <row r="29" spans="1:12">
      <c r="A29" s="19"/>
      <c r="B29" s="19"/>
      <c r="C29" s="19">
        <f>C15</f>
        <v>552</v>
      </c>
      <c r="D29" s="19">
        <f>(LN(D15)-LN(D14))/(C15-C14)</f>
        <v>2.6852652349169431E-2</v>
      </c>
      <c r="E29" s="19"/>
      <c r="F29" s="19"/>
      <c r="G29" s="19"/>
      <c r="H29" s="19"/>
      <c r="I29" s="19"/>
      <c r="J29" s="19"/>
      <c r="K29" s="19"/>
      <c r="L29" s="19"/>
    </row>
    <row r="31" spans="1:12">
      <c r="A31" s="15" t="s">
        <v>10</v>
      </c>
      <c r="B31" s="20">
        <f>MAX(B17:B29)</f>
        <v>0.94691377278606947</v>
      </c>
      <c r="C31" s="20"/>
      <c r="D31" s="20">
        <f>MAX(D17:D29)</f>
        <v>1.0799005698071615</v>
      </c>
      <c r="E31" s="20"/>
      <c r="F31" s="20">
        <f>MAX(F17:F29)</f>
        <v>1.1240690244372387</v>
      </c>
      <c r="G31" s="20"/>
      <c r="H31" s="20">
        <f>MAX(H17:H29)</f>
        <v>1.7151848706652091</v>
      </c>
      <c r="I31" s="20"/>
      <c r="J31" s="20">
        <f>MAX(J17:J29)</f>
        <v>0.8903492553422101</v>
      </c>
      <c r="K31" s="20"/>
      <c r="L31" s="20">
        <f>MAX(L17:L29)</f>
        <v>0.85154666260089196</v>
      </c>
    </row>
  </sheetData>
  <mergeCells count="1">
    <mergeCell ref="A16:L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AD15-EB07-4328-B0B3-5A3083B447D1}">
  <dimension ref="A1:CB26"/>
  <sheetViews>
    <sheetView tabSelected="1" workbookViewId="0">
      <selection activeCell="D33" sqref="D33"/>
    </sheetView>
  </sheetViews>
  <sheetFormatPr defaultRowHeight="15"/>
  <cols>
    <col min="1" max="1" width="22.28515625" style="23" customWidth="1"/>
    <col min="2" max="16384" width="9.140625" style="23"/>
  </cols>
  <sheetData>
    <row r="1" spans="1:80">
      <c r="A1" s="25" t="s">
        <v>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</row>
    <row r="2" spans="1:80" s="24" customFormat="1" ht="45">
      <c r="A2" s="26" t="s">
        <v>16</v>
      </c>
      <c r="B2" s="27" t="s">
        <v>17</v>
      </c>
      <c r="C2" s="27" t="s">
        <v>16</v>
      </c>
      <c r="D2" s="27" t="s">
        <v>18</v>
      </c>
      <c r="E2" s="27" t="s">
        <v>16</v>
      </c>
      <c r="F2" s="27" t="s">
        <v>19</v>
      </c>
      <c r="G2" s="27" t="s">
        <v>16</v>
      </c>
      <c r="H2" s="27" t="s">
        <v>20</v>
      </c>
      <c r="I2" s="27" t="s">
        <v>16</v>
      </c>
      <c r="J2" s="27" t="s">
        <v>21</v>
      </c>
      <c r="K2" s="27" t="s">
        <v>16</v>
      </c>
      <c r="L2" s="27" t="s">
        <v>22</v>
      </c>
      <c r="M2" s="27" t="s">
        <v>16</v>
      </c>
      <c r="N2" s="27" t="s">
        <v>23</v>
      </c>
      <c r="O2" s="27" t="s">
        <v>16</v>
      </c>
      <c r="P2" s="27" t="s">
        <v>24</v>
      </c>
      <c r="Q2" s="27" t="s">
        <v>16</v>
      </c>
      <c r="R2" s="27" t="s">
        <v>25</v>
      </c>
      <c r="S2" s="27" t="s">
        <v>16</v>
      </c>
      <c r="T2" s="27" t="s">
        <v>26</v>
      </c>
      <c r="U2" s="27" t="s">
        <v>16</v>
      </c>
      <c r="V2" s="27" t="s">
        <v>27</v>
      </c>
      <c r="W2" s="27" t="s">
        <v>16</v>
      </c>
      <c r="X2" s="27" t="s">
        <v>28</v>
      </c>
      <c r="Y2" s="27" t="s">
        <v>16</v>
      </c>
      <c r="Z2" s="27" t="s">
        <v>29</v>
      </c>
      <c r="AA2" s="27" t="s">
        <v>16</v>
      </c>
      <c r="AB2" s="27" t="s">
        <v>30</v>
      </c>
      <c r="AC2" s="27" t="s">
        <v>16</v>
      </c>
      <c r="AD2" s="27" t="s">
        <v>31</v>
      </c>
      <c r="AE2" s="27" t="s">
        <v>16</v>
      </c>
      <c r="AF2" s="27" t="s">
        <v>32</v>
      </c>
      <c r="AG2" s="27" t="s">
        <v>16</v>
      </c>
      <c r="AH2" s="27" t="s">
        <v>33</v>
      </c>
      <c r="AI2" s="27" t="s">
        <v>16</v>
      </c>
      <c r="AJ2" s="27" t="s">
        <v>34</v>
      </c>
      <c r="AK2" s="27" t="s">
        <v>16</v>
      </c>
      <c r="AL2" s="27" t="s">
        <v>35</v>
      </c>
      <c r="AM2" s="27" t="s">
        <v>16</v>
      </c>
      <c r="AN2" s="27" t="s">
        <v>36</v>
      </c>
      <c r="AO2" s="27" t="s">
        <v>16</v>
      </c>
      <c r="AP2" s="27" t="s">
        <v>37</v>
      </c>
      <c r="AQ2" s="27" t="s">
        <v>16</v>
      </c>
      <c r="AR2" s="27" t="s">
        <v>38</v>
      </c>
      <c r="AS2" s="27" t="s">
        <v>16</v>
      </c>
      <c r="AT2" s="27" t="s">
        <v>39</v>
      </c>
      <c r="AU2" s="27" t="s">
        <v>16</v>
      </c>
      <c r="AV2" s="27" t="s">
        <v>40</v>
      </c>
      <c r="AW2" s="27" t="s">
        <v>16</v>
      </c>
      <c r="AX2" s="27" t="s">
        <v>41</v>
      </c>
      <c r="AY2" s="27" t="s">
        <v>16</v>
      </c>
      <c r="AZ2" s="27" t="s">
        <v>42</v>
      </c>
      <c r="BA2" s="27" t="s">
        <v>16</v>
      </c>
      <c r="BB2" s="27" t="s">
        <v>43</v>
      </c>
      <c r="BC2" s="27" t="s">
        <v>16</v>
      </c>
      <c r="BD2" s="27" t="s">
        <v>44</v>
      </c>
      <c r="BE2" s="27" t="s">
        <v>16</v>
      </c>
      <c r="BF2" s="27" t="s">
        <v>45</v>
      </c>
      <c r="BG2" s="27" t="s">
        <v>16</v>
      </c>
      <c r="BH2" s="27" t="s">
        <v>46</v>
      </c>
      <c r="BI2" s="27" t="s">
        <v>16</v>
      </c>
      <c r="BJ2" s="27" t="s">
        <v>47</v>
      </c>
      <c r="BK2" s="27" t="s">
        <v>16</v>
      </c>
      <c r="BL2" s="27" t="s">
        <v>48</v>
      </c>
      <c r="BM2" s="27" t="s">
        <v>16</v>
      </c>
      <c r="BN2" s="27" t="s">
        <v>49</v>
      </c>
      <c r="BO2" s="27" t="s">
        <v>16</v>
      </c>
      <c r="BP2" s="27" t="s">
        <v>50</v>
      </c>
      <c r="BQ2" s="27" t="s">
        <v>16</v>
      </c>
      <c r="BR2" s="27" t="s">
        <v>51</v>
      </c>
      <c r="BS2" s="27" t="s">
        <v>16</v>
      </c>
      <c r="BT2" s="27" t="s">
        <v>52</v>
      </c>
      <c r="BU2" s="27" t="s">
        <v>16</v>
      </c>
      <c r="BV2" s="27" t="s">
        <v>53</v>
      </c>
      <c r="BW2" s="27" t="s">
        <v>16</v>
      </c>
      <c r="BX2" s="27" t="s">
        <v>54</v>
      </c>
      <c r="BY2" s="27" t="s">
        <v>16</v>
      </c>
      <c r="BZ2" s="27" t="s">
        <v>55</v>
      </c>
      <c r="CA2" s="27" t="s">
        <v>16</v>
      </c>
      <c r="CB2" s="27" t="s">
        <v>56</v>
      </c>
    </row>
    <row r="3" spans="1:80">
      <c r="A3" s="23">
        <v>7</v>
      </c>
      <c r="B3" s="23">
        <v>470</v>
      </c>
      <c r="C3" s="23">
        <v>7</v>
      </c>
      <c r="D3" s="23">
        <v>65</v>
      </c>
      <c r="E3" s="23">
        <v>8</v>
      </c>
      <c r="F3" s="23">
        <v>1500</v>
      </c>
      <c r="G3" s="23">
        <v>8</v>
      </c>
      <c r="H3" s="23">
        <v>40</v>
      </c>
      <c r="I3" s="23">
        <v>7</v>
      </c>
      <c r="J3" s="23">
        <v>9500</v>
      </c>
      <c r="K3" s="23">
        <v>7</v>
      </c>
      <c r="L3" s="23">
        <v>540</v>
      </c>
      <c r="M3" s="23">
        <v>7</v>
      </c>
      <c r="N3" s="23">
        <v>80</v>
      </c>
      <c r="O3" s="23">
        <v>7</v>
      </c>
      <c r="P3" s="23">
        <v>25</v>
      </c>
      <c r="Q3" s="23">
        <v>8</v>
      </c>
      <c r="R3" s="23">
        <v>5400</v>
      </c>
      <c r="S3" s="23">
        <v>8</v>
      </c>
      <c r="T3" s="23">
        <v>3100</v>
      </c>
      <c r="U3" s="23">
        <v>7</v>
      </c>
      <c r="V3" s="23">
        <v>25</v>
      </c>
      <c r="W3" s="23">
        <v>7</v>
      </c>
      <c r="X3" s="23">
        <v>15</v>
      </c>
      <c r="Y3" s="23">
        <v>7</v>
      </c>
      <c r="Z3" s="23">
        <v>560</v>
      </c>
      <c r="AA3" s="23">
        <v>7</v>
      </c>
      <c r="AB3" s="23">
        <v>15</v>
      </c>
      <c r="AC3" s="23">
        <v>7</v>
      </c>
      <c r="AD3" s="23">
        <v>1900</v>
      </c>
      <c r="AE3" s="23">
        <v>8</v>
      </c>
      <c r="AF3" s="23">
        <v>5200</v>
      </c>
      <c r="AG3" s="23">
        <v>7</v>
      </c>
      <c r="AH3" s="23">
        <v>89000</v>
      </c>
      <c r="AI3" s="23">
        <v>7</v>
      </c>
      <c r="AJ3" s="23">
        <v>15</v>
      </c>
      <c r="AK3" s="23">
        <v>7</v>
      </c>
      <c r="AL3" s="23">
        <v>250</v>
      </c>
      <c r="AM3" s="23">
        <v>7</v>
      </c>
      <c r="AN3" s="23">
        <v>15</v>
      </c>
      <c r="AO3" s="23">
        <v>7</v>
      </c>
      <c r="AP3" s="23">
        <v>660</v>
      </c>
      <c r="AQ3" s="23">
        <v>7</v>
      </c>
      <c r="AR3" s="23">
        <v>15</v>
      </c>
      <c r="AS3" s="23">
        <v>7</v>
      </c>
      <c r="AT3" s="23">
        <v>25</v>
      </c>
      <c r="AU3" s="23">
        <v>8</v>
      </c>
      <c r="AV3" s="23">
        <v>1600</v>
      </c>
      <c r="AW3" s="23">
        <v>7</v>
      </c>
      <c r="AX3" s="23">
        <v>460000</v>
      </c>
      <c r="AY3" s="23">
        <v>7</v>
      </c>
      <c r="AZ3" s="23">
        <v>260000</v>
      </c>
      <c r="BA3" s="23">
        <v>7</v>
      </c>
      <c r="BB3" s="23">
        <v>15</v>
      </c>
      <c r="BC3" s="23">
        <v>7</v>
      </c>
      <c r="BD3" s="23">
        <v>40</v>
      </c>
      <c r="BE3" s="23">
        <v>7</v>
      </c>
      <c r="BF3" s="23">
        <v>15</v>
      </c>
      <c r="BG3" s="23">
        <v>7</v>
      </c>
      <c r="BH3" s="23">
        <v>65</v>
      </c>
      <c r="BI3" s="23">
        <v>8</v>
      </c>
      <c r="BJ3" s="23">
        <v>25</v>
      </c>
      <c r="BK3" s="23">
        <v>7</v>
      </c>
      <c r="BL3" s="23">
        <v>15</v>
      </c>
      <c r="BM3" s="23">
        <v>7</v>
      </c>
      <c r="BN3" s="23">
        <v>17000</v>
      </c>
      <c r="BO3" s="23">
        <v>7</v>
      </c>
      <c r="BP3" s="23">
        <v>25</v>
      </c>
      <c r="BQ3" s="23">
        <v>7</v>
      </c>
      <c r="BR3" s="23">
        <v>3600</v>
      </c>
      <c r="BS3" s="23">
        <v>7</v>
      </c>
      <c r="BT3" s="23">
        <v>25</v>
      </c>
      <c r="BU3" s="23">
        <v>8</v>
      </c>
      <c r="BV3" s="23">
        <v>460</v>
      </c>
      <c r="BW3" s="23">
        <v>8</v>
      </c>
      <c r="BX3" s="23">
        <v>7700</v>
      </c>
      <c r="BY3" s="23">
        <v>7</v>
      </c>
      <c r="BZ3" s="23">
        <v>270</v>
      </c>
      <c r="CA3" s="23">
        <v>7</v>
      </c>
      <c r="CB3" s="23">
        <v>450</v>
      </c>
    </row>
    <row r="4" spans="1:80">
      <c r="A4" s="23">
        <v>10</v>
      </c>
      <c r="B4" s="23">
        <v>31000</v>
      </c>
      <c r="C4" s="23">
        <v>9</v>
      </c>
      <c r="D4" s="23">
        <v>1900</v>
      </c>
      <c r="E4" s="23">
        <v>10</v>
      </c>
      <c r="F4" s="23">
        <v>14000</v>
      </c>
      <c r="G4" s="23">
        <v>10</v>
      </c>
      <c r="H4" s="23">
        <v>4300</v>
      </c>
      <c r="I4" s="23">
        <v>9</v>
      </c>
      <c r="J4" s="23">
        <v>200000</v>
      </c>
      <c r="K4" s="23">
        <v>11</v>
      </c>
      <c r="L4" s="23">
        <v>64000</v>
      </c>
      <c r="M4" s="23">
        <v>10</v>
      </c>
      <c r="N4" s="23">
        <v>15</v>
      </c>
      <c r="O4" s="23">
        <v>9</v>
      </c>
      <c r="P4" s="23">
        <v>2200</v>
      </c>
      <c r="Q4" s="23">
        <v>10</v>
      </c>
      <c r="R4" s="23">
        <v>120000</v>
      </c>
      <c r="S4" s="23">
        <v>10</v>
      </c>
      <c r="T4" s="23">
        <v>7300</v>
      </c>
      <c r="U4" s="23">
        <v>9</v>
      </c>
      <c r="V4" s="23">
        <v>620</v>
      </c>
      <c r="W4" s="23">
        <v>11</v>
      </c>
      <c r="X4" s="23">
        <v>232</v>
      </c>
      <c r="Y4" s="23">
        <v>11</v>
      </c>
      <c r="Z4" s="23">
        <v>150000</v>
      </c>
      <c r="AA4" s="23">
        <v>10</v>
      </c>
      <c r="AB4" s="23">
        <v>15</v>
      </c>
      <c r="AC4" s="23">
        <v>9</v>
      </c>
      <c r="AD4" s="23">
        <v>190000</v>
      </c>
      <c r="AE4" s="23">
        <v>10</v>
      </c>
      <c r="AF4" s="23">
        <v>70000</v>
      </c>
      <c r="AG4" s="23">
        <v>9</v>
      </c>
      <c r="AH4" s="23">
        <v>890000</v>
      </c>
      <c r="AI4" s="23">
        <v>9</v>
      </c>
      <c r="AJ4" s="23">
        <v>40</v>
      </c>
      <c r="AK4" s="23">
        <v>11</v>
      </c>
      <c r="AL4" s="23">
        <v>77000</v>
      </c>
      <c r="AM4" s="23">
        <v>11</v>
      </c>
      <c r="AN4" s="23">
        <v>15000</v>
      </c>
      <c r="AO4" s="23">
        <v>11</v>
      </c>
      <c r="AP4" s="23">
        <v>110000</v>
      </c>
      <c r="AQ4" s="23">
        <v>10</v>
      </c>
      <c r="AR4" s="23">
        <v>40</v>
      </c>
      <c r="AS4" s="23">
        <v>9</v>
      </c>
      <c r="AT4" s="23">
        <v>65</v>
      </c>
      <c r="AU4" s="23">
        <v>10</v>
      </c>
      <c r="AV4" s="23">
        <v>11000</v>
      </c>
      <c r="AW4" s="23">
        <v>9</v>
      </c>
      <c r="AX4" s="23">
        <v>390000</v>
      </c>
      <c r="AY4" s="23">
        <v>9</v>
      </c>
      <c r="AZ4" s="23">
        <v>3100000</v>
      </c>
      <c r="BA4" s="23">
        <v>11</v>
      </c>
      <c r="BB4" s="23">
        <v>1000</v>
      </c>
      <c r="BC4" s="23">
        <v>11</v>
      </c>
      <c r="BD4" s="23">
        <v>2800</v>
      </c>
      <c r="BE4" s="23">
        <v>10</v>
      </c>
      <c r="BF4" s="23">
        <v>65</v>
      </c>
      <c r="BG4" s="23">
        <v>9</v>
      </c>
      <c r="BH4" s="23">
        <v>9200</v>
      </c>
      <c r="BI4" s="23">
        <v>10</v>
      </c>
      <c r="BJ4" s="23">
        <v>40</v>
      </c>
      <c r="BK4" s="23">
        <v>9</v>
      </c>
      <c r="BL4" s="23">
        <v>40</v>
      </c>
      <c r="BM4" s="23">
        <v>9</v>
      </c>
      <c r="BN4" s="23">
        <v>25</v>
      </c>
      <c r="BO4" s="23">
        <v>11</v>
      </c>
      <c r="BP4" s="23">
        <v>7900</v>
      </c>
      <c r="BQ4" s="23">
        <v>10</v>
      </c>
      <c r="BR4" s="23">
        <v>9200</v>
      </c>
      <c r="BS4" s="23">
        <v>9</v>
      </c>
      <c r="BT4" s="23">
        <v>280</v>
      </c>
      <c r="BU4" s="23">
        <v>10</v>
      </c>
      <c r="BV4" s="23">
        <v>8000</v>
      </c>
      <c r="BW4" s="23">
        <v>10</v>
      </c>
      <c r="BX4" s="23">
        <v>32000</v>
      </c>
      <c r="BY4" s="23">
        <v>9</v>
      </c>
      <c r="BZ4" s="23">
        <v>17000</v>
      </c>
      <c r="CA4" s="23">
        <v>11</v>
      </c>
      <c r="CB4" s="23">
        <v>140000</v>
      </c>
    </row>
    <row r="5" spans="1:80">
      <c r="A5" s="23">
        <v>14</v>
      </c>
      <c r="B5" s="23">
        <v>260000</v>
      </c>
      <c r="C5" s="23">
        <v>14</v>
      </c>
      <c r="D5" s="23">
        <v>210000</v>
      </c>
      <c r="E5" s="23">
        <v>15</v>
      </c>
      <c r="F5" s="23">
        <v>73000</v>
      </c>
      <c r="G5" s="23">
        <v>15</v>
      </c>
      <c r="H5" s="23">
        <v>240000</v>
      </c>
      <c r="I5" s="23">
        <v>14</v>
      </c>
      <c r="J5" s="23">
        <v>640000</v>
      </c>
      <c r="K5" s="23">
        <v>16</v>
      </c>
      <c r="L5" s="23">
        <v>140000</v>
      </c>
      <c r="M5" s="23">
        <v>14</v>
      </c>
      <c r="N5" s="23">
        <v>25</v>
      </c>
      <c r="O5" s="23">
        <v>14</v>
      </c>
      <c r="P5" s="23">
        <v>220000</v>
      </c>
      <c r="Q5" s="23">
        <v>15</v>
      </c>
      <c r="R5" s="23">
        <v>520000</v>
      </c>
      <c r="S5" s="23">
        <v>15</v>
      </c>
      <c r="T5" s="23">
        <v>1800000</v>
      </c>
      <c r="U5" s="23">
        <v>14</v>
      </c>
      <c r="V5" s="23">
        <v>210000</v>
      </c>
      <c r="W5" s="23">
        <v>16</v>
      </c>
      <c r="X5" s="23">
        <v>87000</v>
      </c>
      <c r="Y5" s="23">
        <v>16</v>
      </c>
      <c r="Z5" s="23">
        <v>12000000</v>
      </c>
      <c r="AA5" s="23">
        <v>14</v>
      </c>
      <c r="AB5" s="23">
        <v>110</v>
      </c>
      <c r="AC5" s="23">
        <v>14</v>
      </c>
      <c r="AD5" s="23">
        <v>2400000</v>
      </c>
      <c r="AE5" s="23">
        <v>15</v>
      </c>
      <c r="AF5" s="23">
        <v>510000</v>
      </c>
      <c r="AG5" s="23">
        <v>14</v>
      </c>
      <c r="AH5" s="23">
        <v>12000000</v>
      </c>
      <c r="AI5" s="23">
        <v>14</v>
      </c>
      <c r="AJ5" s="23">
        <v>65</v>
      </c>
      <c r="AK5" s="23">
        <v>16</v>
      </c>
      <c r="AL5" s="23">
        <v>870000</v>
      </c>
      <c r="AM5" s="23">
        <v>16</v>
      </c>
      <c r="AN5" s="23">
        <v>350000</v>
      </c>
      <c r="AO5" s="23">
        <v>16</v>
      </c>
      <c r="AP5" s="23">
        <v>220000</v>
      </c>
      <c r="AQ5" s="23">
        <v>14</v>
      </c>
      <c r="AR5" s="23">
        <v>6400</v>
      </c>
      <c r="AS5" s="23">
        <v>14</v>
      </c>
      <c r="AT5" s="23">
        <v>32000</v>
      </c>
      <c r="AU5" s="23">
        <v>15</v>
      </c>
      <c r="AV5" s="23">
        <v>180000</v>
      </c>
      <c r="AW5" s="23">
        <v>14</v>
      </c>
      <c r="AX5" s="23">
        <v>3600000</v>
      </c>
      <c r="AY5" s="23">
        <v>14</v>
      </c>
      <c r="AZ5" s="23">
        <v>3600000</v>
      </c>
      <c r="BA5" s="23">
        <v>16</v>
      </c>
      <c r="BB5" s="23">
        <v>19000</v>
      </c>
      <c r="BC5" s="23">
        <v>16</v>
      </c>
      <c r="BD5" s="23">
        <v>47000</v>
      </c>
      <c r="BE5" s="23">
        <v>14</v>
      </c>
      <c r="BF5" s="23">
        <v>3800</v>
      </c>
      <c r="BG5" s="23">
        <v>14</v>
      </c>
      <c r="BH5" s="23">
        <v>390000</v>
      </c>
      <c r="BI5" s="23">
        <v>15</v>
      </c>
      <c r="BJ5" s="23">
        <v>28000</v>
      </c>
      <c r="BK5" s="23">
        <v>14</v>
      </c>
      <c r="BL5" s="23">
        <v>65</v>
      </c>
      <c r="BM5" s="23">
        <v>14</v>
      </c>
      <c r="BN5" s="23">
        <v>1300</v>
      </c>
      <c r="BO5" s="23">
        <v>16</v>
      </c>
      <c r="BP5" s="23">
        <v>91000</v>
      </c>
      <c r="BQ5" s="23">
        <v>14</v>
      </c>
      <c r="BR5" s="23">
        <v>270000</v>
      </c>
      <c r="BS5" s="23">
        <v>14</v>
      </c>
      <c r="BT5" s="23">
        <v>94000</v>
      </c>
      <c r="BU5" s="23">
        <v>15</v>
      </c>
      <c r="BV5" s="23">
        <v>210000</v>
      </c>
      <c r="BW5" s="23">
        <v>15</v>
      </c>
      <c r="BX5" s="23">
        <v>180000</v>
      </c>
      <c r="BY5" s="23">
        <v>14</v>
      </c>
      <c r="BZ5" s="23">
        <v>590000</v>
      </c>
      <c r="CA5" s="23">
        <v>16</v>
      </c>
      <c r="CB5" s="23">
        <v>360000</v>
      </c>
    </row>
    <row r="6" spans="1:80">
      <c r="A6" s="23">
        <v>20</v>
      </c>
      <c r="B6" s="23">
        <v>96000</v>
      </c>
      <c r="C6" s="23">
        <v>21</v>
      </c>
      <c r="D6" s="23">
        <v>330000</v>
      </c>
      <c r="E6" s="23">
        <v>21</v>
      </c>
      <c r="F6" s="23">
        <v>2400</v>
      </c>
      <c r="G6" s="23">
        <v>21</v>
      </c>
      <c r="H6" s="23">
        <v>51000</v>
      </c>
      <c r="I6" s="23">
        <v>21</v>
      </c>
      <c r="J6" s="23">
        <v>8300000</v>
      </c>
      <c r="K6" s="23">
        <v>21</v>
      </c>
      <c r="L6" s="23">
        <v>310000</v>
      </c>
      <c r="M6" s="23">
        <v>20</v>
      </c>
      <c r="N6" s="23">
        <v>31000</v>
      </c>
      <c r="O6" s="23">
        <v>21</v>
      </c>
      <c r="P6" s="23">
        <v>63000</v>
      </c>
      <c r="Q6" s="23">
        <v>21</v>
      </c>
      <c r="R6" s="23">
        <v>4300</v>
      </c>
      <c r="S6" s="23">
        <v>21</v>
      </c>
      <c r="T6" s="23">
        <v>140000</v>
      </c>
      <c r="U6" s="23">
        <v>21</v>
      </c>
      <c r="V6" s="23">
        <v>96000</v>
      </c>
      <c r="W6" s="23">
        <v>21</v>
      </c>
      <c r="X6" s="23">
        <v>1300000</v>
      </c>
      <c r="Y6" s="23">
        <v>21</v>
      </c>
      <c r="Z6" s="23">
        <v>2600000</v>
      </c>
      <c r="AA6" s="23">
        <v>20</v>
      </c>
      <c r="AB6" s="23">
        <v>15</v>
      </c>
      <c r="AC6" s="23">
        <v>21</v>
      </c>
      <c r="AD6" s="23">
        <v>140000</v>
      </c>
      <c r="AE6" s="23">
        <v>21</v>
      </c>
      <c r="AF6" s="23">
        <v>650000</v>
      </c>
      <c r="AG6" s="23">
        <v>21</v>
      </c>
      <c r="AH6" s="23">
        <v>3000000</v>
      </c>
      <c r="AI6" s="23">
        <v>21</v>
      </c>
      <c r="AJ6" s="23">
        <v>75000</v>
      </c>
      <c r="AK6" s="23">
        <v>21</v>
      </c>
      <c r="AL6" s="23">
        <v>83000</v>
      </c>
      <c r="AM6" s="23">
        <v>21</v>
      </c>
      <c r="AN6" s="23">
        <v>190000</v>
      </c>
      <c r="AO6" s="23">
        <v>21</v>
      </c>
      <c r="AP6" s="23">
        <v>30000</v>
      </c>
      <c r="AQ6" s="23">
        <v>20</v>
      </c>
      <c r="AR6" s="23">
        <v>44000</v>
      </c>
      <c r="AS6" s="23">
        <v>21</v>
      </c>
      <c r="AT6" s="23">
        <v>730000</v>
      </c>
      <c r="AU6" s="23">
        <v>21</v>
      </c>
      <c r="AV6" s="23">
        <v>93000</v>
      </c>
      <c r="AW6" s="23">
        <v>21</v>
      </c>
      <c r="AX6" s="23">
        <v>620000</v>
      </c>
      <c r="AY6" s="23">
        <v>21</v>
      </c>
      <c r="AZ6" s="23">
        <v>1500000</v>
      </c>
      <c r="BA6" s="23">
        <v>21</v>
      </c>
      <c r="BB6" s="23">
        <v>170000</v>
      </c>
      <c r="BC6" s="23">
        <v>21</v>
      </c>
      <c r="BD6" s="23">
        <v>520000</v>
      </c>
      <c r="BE6" s="23">
        <v>20</v>
      </c>
      <c r="BF6" s="23">
        <v>53000</v>
      </c>
      <c r="BG6" s="23">
        <v>21</v>
      </c>
      <c r="BH6" s="23">
        <v>3900</v>
      </c>
      <c r="BI6" s="23">
        <v>21</v>
      </c>
      <c r="BJ6" s="23">
        <v>1000000</v>
      </c>
      <c r="BK6" s="23">
        <v>21</v>
      </c>
      <c r="BL6" s="23">
        <v>2300</v>
      </c>
      <c r="BM6" s="23">
        <v>21</v>
      </c>
      <c r="BN6" s="23">
        <v>2300000</v>
      </c>
      <c r="BO6" s="23">
        <v>21</v>
      </c>
      <c r="BP6" s="23">
        <v>1400000</v>
      </c>
      <c r="BQ6" s="23">
        <v>20</v>
      </c>
      <c r="BR6" s="23">
        <v>81000</v>
      </c>
      <c r="BS6" s="23">
        <v>21</v>
      </c>
      <c r="BT6" s="23">
        <v>19000</v>
      </c>
      <c r="BU6" s="23">
        <v>21</v>
      </c>
      <c r="BV6" s="23">
        <v>250000</v>
      </c>
      <c r="BW6" s="23">
        <v>21</v>
      </c>
      <c r="BX6" s="23">
        <v>77000</v>
      </c>
      <c r="BY6" s="23">
        <v>21</v>
      </c>
      <c r="BZ6" s="23">
        <v>100000</v>
      </c>
      <c r="CA6" s="23">
        <v>21</v>
      </c>
      <c r="CB6" s="23">
        <v>240000</v>
      </c>
    </row>
    <row r="7" spans="1:80">
      <c r="A7" s="23">
        <v>27</v>
      </c>
      <c r="B7" s="23">
        <v>25000</v>
      </c>
      <c r="C7" s="23">
        <v>28</v>
      </c>
      <c r="D7" s="23">
        <v>38000</v>
      </c>
      <c r="E7" s="23">
        <v>28</v>
      </c>
      <c r="F7" s="23">
        <v>4000</v>
      </c>
      <c r="G7" s="23">
        <v>28</v>
      </c>
      <c r="H7" s="23">
        <v>16000</v>
      </c>
      <c r="I7" s="23">
        <v>28</v>
      </c>
      <c r="J7" s="23">
        <v>830000</v>
      </c>
      <c r="K7" s="23">
        <v>28</v>
      </c>
      <c r="L7" s="23">
        <v>190000</v>
      </c>
      <c r="M7" s="23">
        <v>27</v>
      </c>
      <c r="N7" s="23">
        <v>350000</v>
      </c>
      <c r="O7" s="23">
        <v>28</v>
      </c>
      <c r="P7" s="23">
        <v>6000</v>
      </c>
      <c r="Q7" s="23">
        <v>28</v>
      </c>
      <c r="R7" s="23">
        <v>1100</v>
      </c>
      <c r="S7" s="23">
        <v>28</v>
      </c>
      <c r="T7" s="23">
        <v>10000</v>
      </c>
      <c r="U7" s="23">
        <v>28</v>
      </c>
      <c r="V7" s="23">
        <v>29000</v>
      </c>
      <c r="W7" s="23">
        <v>28</v>
      </c>
      <c r="X7" s="23">
        <v>260000</v>
      </c>
      <c r="Y7" s="23">
        <v>28</v>
      </c>
      <c r="Z7" s="23">
        <v>2500000</v>
      </c>
      <c r="AA7" s="23">
        <v>27</v>
      </c>
      <c r="AB7" s="23">
        <v>25</v>
      </c>
      <c r="AC7" s="23">
        <v>28</v>
      </c>
      <c r="AD7" s="23">
        <v>50000</v>
      </c>
      <c r="AE7" s="23">
        <v>28</v>
      </c>
      <c r="AF7" s="23">
        <v>470000</v>
      </c>
      <c r="AG7" s="23">
        <v>28</v>
      </c>
      <c r="AH7" s="23">
        <v>2200000</v>
      </c>
      <c r="AI7" s="23">
        <v>28</v>
      </c>
      <c r="AJ7" s="23">
        <v>20000</v>
      </c>
      <c r="AK7" s="23">
        <v>28</v>
      </c>
      <c r="AL7" s="23">
        <v>840000</v>
      </c>
      <c r="AM7" s="23">
        <v>28</v>
      </c>
      <c r="AN7" s="23">
        <v>210000</v>
      </c>
      <c r="AO7" s="23">
        <v>28</v>
      </c>
      <c r="AP7" s="23">
        <v>31000</v>
      </c>
      <c r="AQ7" s="23">
        <v>27</v>
      </c>
      <c r="AR7" s="23">
        <v>7200</v>
      </c>
      <c r="AS7" s="23">
        <v>28</v>
      </c>
      <c r="AT7" s="23">
        <v>280000</v>
      </c>
      <c r="AU7" s="23">
        <v>28</v>
      </c>
      <c r="AV7" s="23">
        <v>14000</v>
      </c>
      <c r="AW7" s="23">
        <v>28</v>
      </c>
      <c r="AX7" s="23">
        <v>300000</v>
      </c>
      <c r="AY7" s="23">
        <v>28</v>
      </c>
      <c r="AZ7" s="23">
        <v>1400000</v>
      </c>
      <c r="BA7" s="23">
        <v>28</v>
      </c>
      <c r="BB7" s="23">
        <v>7500</v>
      </c>
      <c r="BC7" s="23">
        <v>28</v>
      </c>
      <c r="BD7" s="23">
        <v>11000</v>
      </c>
      <c r="BE7" s="23">
        <v>27</v>
      </c>
      <c r="BF7" s="23">
        <v>66000</v>
      </c>
      <c r="BG7" s="23">
        <v>28</v>
      </c>
      <c r="BH7" s="23">
        <v>1200</v>
      </c>
      <c r="BI7" s="23">
        <v>28</v>
      </c>
      <c r="BJ7" s="23">
        <v>620000</v>
      </c>
      <c r="BK7" s="23">
        <v>28</v>
      </c>
      <c r="BL7" s="23">
        <v>19000</v>
      </c>
      <c r="BM7" s="23">
        <v>28</v>
      </c>
      <c r="BN7" s="23">
        <v>43000</v>
      </c>
      <c r="BO7" s="23">
        <v>28</v>
      </c>
      <c r="BP7" s="23">
        <v>250000</v>
      </c>
      <c r="BQ7" s="23">
        <v>27</v>
      </c>
      <c r="BR7" s="23">
        <v>9100</v>
      </c>
      <c r="BS7" s="23">
        <v>28</v>
      </c>
      <c r="BT7" s="23">
        <v>2000</v>
      </c>
      <c r="BU7" s="23">
        <v>28</v>
      </c>
      <c r="BV7" s="23">
        <v>170000</v>
      </c>
      <c r="BW7" s="23">
        <v>28</v>
      </c>
      <c r="BX7" s="23">
        <v>64000</v>
      </c>
      <c r="BY7" s="23">
        <v>28</v>
      </c>
      <c r="BZ7" s="23">
        <v>46000</v>
      </c>
      <c r="CA7" s="23">
        <v>28</v>
      </c>
      <c r="CB7" s="23">
        <v>270000</v>
      </c>
    </row>
    <row r="8" spans="1:80">
      <c r="A8" s="23">
        <v>34</v>
      </c>
      <c r="B8" s="23">
        <v>19000</v>
      </c>
      <c r="C8" s="23">
        <v>35</v>
      </c>
      <c r="D8" s="23">
        <v>210000</v>
      </c>
      <c r="E8" s="23">
        <v>35</v>
      </c>
      <c r="F8" s="23">
        <v>30000</v>
      </c>
      <c r="G8" s="23">
        <v>35</v>
      </c>
      <c r="H8" s="23">
        <v>5700</v>
      </c>
      <c r="I8" s="23">
        <v>34</v>
      </c>
      <c r="J8" s="23">
        <v>180000</v>
      </c>
      <c r="K8" s="23">
        <v>35</v>
      </c>
      <c r="L8" s="23">
        <v>450000</v>
      </c>
      <c r="M8" s="23">
        <v>34</v>
      </c>
      <c r="N8" s="23">
        <v>7200</v>
      </c>
      <c r="O8" s="23">
        <v>35</v>
      </c>
      <c r="P8" s="23">
        <v>1000</v>
      </c>
      <c r="Q8" s="23">
        <v>35</v>
      </c>
      <c r="R8" s="23">
        <v>70000</v>
      </c>
      <c r="S8" s="23">
        <v>35</v>
      </c>
      <c r="T8" s="23">
        <v>2600</v>
      </c>
      <c r="U8" s="23">
        <v>34</v>
      </c>
      <c r="V8" s="23">
        <v>33000</v>
      </c>
      <c r="W8" s="23">
        <v>35</v>
      </c>
      <c r="X8" s="23">
        <v>100000</v>
      </c>
      <c r="Y8" s="23">
        <v>35</v>
      </c>
      <c r="Z8" s="23">
        <v>9400000</v>
      </c>
      <c r="AA8" s="23">
        <v>34</v>
      </c>
      <c r="AB8" s="23">
        <v>2900</v>
      </c>
      <c r="AC8" s="23">
        <v>35</v>
      </c>
      <c r="AD8" s="23">
        <v>71000</v>
      </c>
      <c r="AE8" s="23">
        <v>35</v>
      </c>
      <c r="AF8" s="23">
        <v>430000</v>
      </c>
      <c r="AG8" s="23">
        <v>34</v>
      </c>
      <c r="AH8" s="23">
        <v>2400000</v>
      </c>
      <c r="AI8" s="23">
        <v>34</v>
      </c>
      <c r="AJ8" s="23">
        <v>59000</v>
      </c>
      <c r="AK8" s="23">
        <v>35</v>
      </c>
      <c r="AL8" s="23">
        <v>1300000</v>
      </c>
      <c r="AM8" s="23">
        <v>35</v>
      </c>
      <c r="AN8" s="23">
        <v>150000</v>
      </c>
      <c r="AO8" s="23">
        <v>35</v>
      </c>
      <c r="AP8" s="23">
        <v>26000</v>
      </c>
      <c r="AQ8" s="23">
        <v>34</v>
      </c>
      <c r="AR8" s="23">
        <v>6300</v>
      </c>
      <c r="AS8" s="23">
        <v>35</v>
      </c>
      <c r="AT8" s="23">
        <v>26000</v>
      </c>
      <c r="AU8" s="23">
        <v>35</v>
      </c>
      <c r="AV8" s="23">
        <v>810</v>
      </c>
      <c r="AW8" s="23">
        <v>34</v>
      </c>
      <c r="AX8" s="23">
        <v>570000</v>
      </c>
      <c r="AY8" s="23">
        <v>34</v>
      </c>
      <c r="AZ8" s="23">
        <v>240000</v>
      </c>
      <c r="BA8" s="23">
        <v>35</v>
      </c>
      <c r="BB8" s="23">
        <v>5900</v>
      </c>
      <c r="BC8" s="23">
        <v>35</v>
      </c>
      <c r="BD8" s="23">
        <v>17000</v>
      </c>
      <c r="BE8" s="23">
        <v>34</v>
      </c>
      <c r="BF8" s="23">
        <v>10000</v>
      </c>
      <c r="BG8" s="23">
        <v>35</v>
      </c>
      <c r="BH8" s="23">
        <v>15</v>
      </c>
      <c r="BI8" s="23">
        <v>35</v>
      </c>
      <c r="BJ8" s="23">
        <v>350000</v>
      </c>
      <c r="BK8" s="23">
        <v>34</v>
      </c>
      <c r="BL8" s="23">
        <v>6300</v>
      </c>
      <c r="BM8" s="23">
        <v>34</v>
      </c>
      <c r="BN8" s="23">
        <v>560</v>
      </c>
      <c r="BO8" s="23">
        <v>35</v>
      </c>
      <c r="BP8" s="23">
        <v>400000</v>
      </c>
      <c r="BQ8" s="23">
        <v>34</v>
      </c>
      <c r="BR8" s="23">
        <v>13000</v>
      </c>
      <c r="BS8" s="23">
        <v>35</v>
      </c>
      <c r="BT8" s="23">
        <v>3500</v>
      </c>
      <c r="BU8" s="23">
        <v>35</v>
      </c>
      <c r="BV8" s="23">
        <v>350000</v>
      </c>
      <c r="BW8" s="23">
        <v>35</v>
      </c>
      <c r="BX8" s="23">
        <v>240000</v>
      </c>
      <c r="BY8" s="23">
        <v>34</v>
      </c>
      <c r="BZ8" s="23">
        <v>15000</v>
      </c>
      <c r="CA8" s="23">
        <v>35</v>
      </c>
      <c r="CB8" s="23">
        <v>320000</v>
      </c>
    </row>
    <row r="9" spans="1:80">
      <c r="A9" s="23">
        <v>58</v>
      </c>
      <c r="B9" s="23">
        <v>3500</v>
      </c>
      <c r="C9" s="23">
        <v>58</v>
      </c>
      <c r="D9" s="23">
        <v>130000</v>
      </c>
      <c r="E9" s="23">
        <v>59</v>
      </c>
      <c r="F9" s="23">
        <v>36000</v>
      </c>
      <c r="G9" s="23">
        <v>59</v>
      </c>
      <c r="H9" s="23">
        <v>29000</v>
      </c>
      <c r="I9" s="23">
        <v>58</v>
      </c>
      <c r="J9" s="23">
        <v>690000</v>
      </c>
      <c r="K9" s="23">
        <v>59</v>
      </c>
      <c r="L9" s="23">
        <v>680000</v>
      </c>
      <c r="M9" s="23">
        <v>58</v>
      </c>
      <c r="N9" s="23">
        <v>90000</v>
      </c>
      <c r="O9" s="23">
        <v>58</v>
      </c>
      <c r="P9" s="23">
        <v>8800</v>
      </c>
      <c r="Q9" s="23">
        <v>59</v>
      </c>
      <c r="R9" s="23">
        <v>57000</v>
      </c>
      <c r="S9" s="23">
        <v>59</v>
      </c>
      <c r="T9" s="23">
        <v>29000</v>
      </c>
      <c r="U9" s="23">
        <v>58</v>
      </c>
      <c r="V9" s="23">
        <v>1600</v>
      </c>
      <c r="W9" s="23">
        <v>59</v>
      </c>
      <c r="X9" s="23">
        <v>110000</v>
      </c>
      <c r="Y9" s="23">
        <v>59</v>
      </c>
      <c r="Z9" s="23">
        <v>38000000</v>
      </c>
      <c r="AA9" s="23">
        <v>58</v>
      </c>
      <c r="AB9" s="23">
        <v>15</v>
      </c>
      <c r="AC9" s="23">
        <v>58</v>
      </c>
      <c r="AD9" s="23">
        <v>45000</v>
      </c>
      <c r="AE9" s="23">
        <v>59</v>
      </c>
      <c r="AF9" s="23">
        <v>850000</v>
      </c>
      <c r="AG9" s="23">
        <v>58</v>
      </c>
      <c r="AH9" s="23">
        <v>4600000</v>
      </c>
      <c r="AI9" s="23">
        <v>58</v>
      </c>
      <c r="AJ9" s="23">
        <v>50000</v>
      </c>
      <c r="AK9" s="23">
        <v>59</v>
      </c>
      <c r="AL9" s="23">
        <v>4300000</v>
      </c>
      <c r="AM9" s="23">
        <v>59</v>
      </c>
      <c r="AN9" s="23">
        <v>350000</v>
      </c>
      <c r="AO9" s="23">
        <v>59</v>
      </c>
      <c r="AP9" s="23">
        <v>7300</v>
      </c>
      <c r="AQ9" s="23">
        <v>58</v>
      </c>
      <c r="AR9" s="23">
        <v>44000</v>
      </c>
      <c r="AS9" s="23">
        <v>58</v>
      </c>
      <c r="AT9" s="23">
        <v>690</v>
      </c>
      <c r="AU9" s="23">
        <v>59</v>
      </c>
      <c r="AV9" s="23">
        <v>5800</v>
      </c>
      <c r="AW9" s="23">
        <v>58</v>
      </c>
      <c r="AX9" s="23">
        <v>210000</v>
      </c>
      <c r="AY9" s="23">
        <v>58</v>
      </c>
      <c r="AZ9" s="23">
        <v>150000</v>
      </c>
      <c r="BA9" s="23">
        <v>59</v>
      </c>
      <c r="BB9" s="23">
        <v>72000</v>
      </c>
      <c r="BC9" s="23">
        <v>59</v>
      </c>
      <c r="BD9" s="23">
        <v>380000</v>
      </c>
      <c r="BE9" s="23">
        <v>58</v>
      </c>
      <c r="BF9" s="23">
        <v>2300</v>
      </c>
      <c r="BG9" s="23">
        <v>58</v>
      </c>
      <c r="BH9" s="23">
        <v>1100</v>
      </c>
      <c r="BI9" s="23">
        <v>59</v>
      </c>
      <c r="BJ9" s="23">
        <v>660000</v>
      </c>
      <c r="BK9" s="23">
        <v>58</v>
      </c>
      <c r="BL9" s="23">
        <v>8100</v>
      </c>
      <c r="BM9" s="23">
        <v>58</v>
      </c>
      <c r="BN9" s="23">
        <v>25000</v>
      </c>
      <c r="BO9" s="23">
        <v>59</v>
      </c>
      <c r="BP9" s="23">
        <v>770000</v>
      </c>
      <c r="BQ9" s="23">
        <v>58</v>
      </c>
      <c r="BR9" s="23">
        <v>10000</v>
      </c>
      <c r="BS9" s="23">
        <v>58</v>
      </c>
      <c r="BT9" s="23">
        <v>690</v>
      </c>
      <c r="BU9" s="23">
        <v>59</v>
      </c>
      <c r="BV9" s="23">
        <v>730000</v>
      </c>
      <c r="BW9" s="23">
        <v>59</v>
      </c>
      <c r="BX9" s="23">
        <v>240000</v>
      </c>
      <c r="BY9" s="23">
        <v>58</v>
      </c>
      <c r="BZ9" s="23">
        <v>30000</v>
      </c>
      <c r="CA9" s="23">
        <v>59</v>
      </c>
      <c r="CB9" s="23">
        <v>1600000</v>
      </c>
    </row>
    <row r="10" spans="1:80">
      <c r="A10" s="23">
        <v>87</v>
      </c>
      <c r="B10" s="23">
        <v>1800</v>
      </c>
      <c r="C10" s="23">
        <v>87</v>
      </c>
      <c r="D10" s="23">
        <v>150000</v>
      </c>
      <c r="E10" s="23">
        <v>87</v>
      </c>
      <c r="F10" s="23">
        <v>19000</v>
      </c>
      <c r="G10" s="23">
        <v>87</v>
      </c>
      <c r="H10" s="23">
        <v>47000</v>
      </c>
      <c r="I10" s="23">
        <v>87</v>
      </c>
      <c r="J10" s="23">
        <v>6000000</v>
      </c>
      <c r="K10" s="23">
        <v>93</v>
      </c>
      <c r="L10" s="23">
        <v>824000</v>
      </c>
      <c r="M10" s="23">
        <v>87</v>
      </c>
      <c r="N10" s="23">
        <v>310000</v>
      </c>
      <c r="O10" s="23">
        <v>87</v>
      </c>
      <c r="P10" s="23">
        <v>1500</v>
      </c>
      <c r="Q10" s="23">
        <v>87</v>
      </c>
      <c r="R10" s="23">
        <v>130000</v>
      </c>
      <c r="S10" s="23">
        <v>87</v>
      </c>
      <c r="T10" s="23">
        <v>24000</v>
      </c>
      <c r="U10" s="23">
        <v>87</v>
      </c>
      <c r="V10" s="23">
        <v>14000</v>
      </c>
      <c r="W10" s="23">
        <v>93</v>
      </c>
      <c r="X10" s="23">
        <v>1000000</v>
      </c>
      <c r="Y10" s="23">
        <v>93</v>
      </c>
      <c r="Z10" s="23">
        <v>18000000</v>
      </c>
      <c r="AA10" s="23">
        <v>87</v>
      </c>
      <c r="AB10" s="23">
        <v>15</v>
      </c>
      <c r="AC10" s="23">
        <v>87</v>
      </c>
      <c r="AD10" s="23">
        <v>18100</v>
      </c>
      <c r="AE10" s="23">
        <v>87</v>
      </c>
      <c r="AF10" s="23">
        <v>1800000</v>
      </c>
      <c r="AG10" s="23">
        <v>87</v>
      </c>
      <c r="AH10" s="23">
        <v>12000000</v>
      </c>
      <c r="AI10" s="23">
        <v>87</v>
      </c>
      <c r="AJ10" s="23">
        <v>66000</v>
      </c>
      <c r="AK10" s="23">
        <v>93</v>
      </c>
      <c r="AL10" s="23">
        <v>4400000</v>
      </c>
      <c r="AM10" s="23">
        <v>93</v>
      </c>
      <c r="AN10" s="23">
        <v>230000</v>
      </c>
      <c r="AO10" s="23">
        <v>93</v>
      </c>
      <c r="AP10" s="23">
        <v>6600</v>
      </c>
      <c r="AQ10" s="23">
        <v>87</v>
      </c>
      <c r="AR10" s="23">
        <v>110000</v>
      </c>
      <c r="AS10" s="23">
        <v>87</v>
      </c>
      <c r="AT10" s="23">
        <v>9900</v>
      </c>
      <c r="AU10" s="23">
        <v>87</v>
      </c>
      <c r="AV10" s="23">
        <v>2200</v>
      </c>
      <c r="AW10" s="23">
        <v>87</v>
      </c>
      <c r="AX10" s="23">
        <v>330000</v>
      </c>
      <c r="AY10" s="23">
        <v>87</v>
      </c>
      <c r="AZ10" s="23">
        <v>810000</v>
      </c>
      <c r="BA10" s="23">
        <v>93</v>
      </c>
      <c r="BB10" s="23">
        <v>320000</v>
      </c>
      <c r="BC10" s="23">
        <v>93</v>
      </c>
      <c r="BD10" s="23">
        <v>29000</v>
      </c>
      <c r="BE10" s="23">
        <v>87</v>
      </c>
      <c r="BF10" s="23">
        <v>12000</v>
      </c>
      <c r="BG10" s="23">
        <v>87</v>
      </c>
      <c r="BH10" s="23">
        <v>60</v>
      </c>
      <c r="BI10" s="23">
        <v>87</v>
      </c>
      <c r="BJ10" s="23">
        <v>1500000</v>
      </c>
      <c r="BK10" s="23">
        <v>87</v>
      </c>
      <c r="BL10" s="23">
        <v>1300000</v>
      </c>
      <c r="BM10" s="23">
        <v>87</v>
      </c>
      <c r="BN10" s="23">
        <v>75</v>
      </c>
      <c r="BO10" s="23">
        <v>93</v>
      </c>
      <c r="BP10" s="23">
        <v>980000</v>
      </c>
      <c r="BQ10" s="23">
        <v>87</v>
      </c>
      <c r="BR10" s="23">
        <v>8000</v>
      </c>
      <c r="BS10" s="23">
        <v>87</v>
      </c>
      <c r="BT10" s="23">
        <v>33000</v>
      </c>
      <c r="BU10" s="23">
        <v>87</v>
      </c>
      <c r="BV10" s="23">
        <v>3400000</v>
      </c>
      <c r="BW10" s="23">
        <v>87</v>
      </c>
      <c r="BX10" s="23">
        <v>220000</v>
      </c>
      <c r="BY10" s="23">
        <v>87</v>
      </c>
      <c r="BZ10" s="23">
        <v>340000</v>
      </c>
      <c r="CA10" s="23">
        <v>93</v>
      </c>
      <c r="CB10" s="23">
        <v>1900000</v>
      </c>
    </row>
    <row r="11" spans="1:80">
      <c r="A11" s="23">
        <v>111</v>
      </c>
      <c r="B11" s="23">
        <v>1900</v>
      </c>
      <c r="C11" s="23">
        <v>113</v>
      </c>
      <c r="D11" s="23">
        <v>1300000</v>
      </c>
      <c r="E11" s="23">
        <v>115</v>
      </c>
      <c r="F11" s="23">
        <v>11000</v>
      </c>
      <c r="G11" s="23">
        <v>115</v>
      </c>
      <c r="H11" s="23">
        <v>73000</v>
      </c>
      <c r="I11" s="23">
        <v>113</v>
      </c>
      <c r="J11" s="23">
        <v>12000000</v>
      </c>
      <c r="K11" s="23">
        <v>115</v>
      </c>
      <c r="L11" s="23">
        <v>2200000</v>
      </c>
      <c r="M11" s="23">
        <v>111</v>
      </c>
      <c r="N11" s="23">
        <v>42000</v>
      </c>
      <c r="O11" s="23">
        <v>113</v>
      </c>
      <c r="P11" s="23">
        <v>540000</v>
      </c>
      <c r="Q11" s="23">
        <v>115</v>
      </c>
      <c r="R11" s="23">
        <v>40000</v>
      </c>
      <c r="S11" s="23">
        <v>115</v>
      </c>
      <c r="T11" s="23">
        <v>660000</v>
      </c>
      <c r="U11" s="23">
        <v>113</v>
      </c>
      <c r="V11" s="23">
        <v>18000</v>
      </c>
      <c r="W11" s="23">
        <v>115</v>
      </c>
      <c r="X11" s="23">
        <v>360000</v>
      </c>
      <c r="Y11" s="23">
        <v>115</v>
      </c>
      <c r="Z11" s="23">
        <v>31000000</v>
      </c>
      <c r="AA11" s="23">
        <v>111</v>
      </c>
      <c r="AB11" s="23">
        <v>15</v>
      </c>
      <c r="AC11" s="23">
        <v>113</v>
      </c>
      <c r="AD11" s="23">
        <v>38000</v>
      </c>
      <c r="AE11" s="23">
        <v>115</v>
      </c>
      <c r="AF11" s="23">
        <v>1700000</v>
      </c>
      <c r="AG11" s="23">
        <v>113</v>
      </c>
      <c r="AH11" s="23">
        <v>19000000</v>
      </c>
      <c r="AI11" s="23">
        <v>113</v>
      </c>
      <c r="AJ11" s="23">
        <v>200000</v>
      </c>
      <c r="AK11" s="23">
        <v>115</v>
      </c>
      <c r="AL11" s="23">
        <v>9700000</v>
      </c>
      <c r="AM11" s="23">
        <v>115</v>
      </c>
      <c r="AN11" s="23">
        <v>1000000</v>
      </c>
      <c r="AO11" s="23">
        <v>115</v>
      </c>
      <c r="AP11" s="23">
        <v>9300</v>
      </c>
      <c r="AQ11" s="23">
        <v>111</v>
      </c>
      <c r="AR11" s="23">
        <v>180000</v>
      </c>
      <c r="AS11" s="23">
        <v>113</v>
      </c>
      <c r="AT11" s="23">
        <v>766</v>
      </c>
      <c r="AU11" s="23">
        <v>115</v>
      </c>
      <c r="AV11" s="23">
        <v>1900</v>
      </c>
      <c r="AW11" s="23">
        <v>113</v>
      </c>
      <c r="AX11" s="23">
        <v>270000</v>
      </c>
      <c r="AY11" s="23">
        <v>113</v>
      </c>
      <c r="AZ11" s="23">
        <v>660000</v>
      </c>
      <c r="BA11" s="23">
        <v>115</v>
      </c>
      <c r="BB11" s="23">
        <v>1500000</v>
      </c>
      <c r="BC11" s="23">
        <v>115</v>
      </c>
      <c r="BD11" s="23">
        <v>45000</v>
      </c>
      <c r="BE11" s="23">
        <v>111</v>
      </c>
      <c r="BF11" s="23">
        <v>1200</v>
      </c>
      <c r="BG11" s="23">
        <v>113</v>
      </c>
      <c r="BH11" s="23">
        <v>1200</v>
      </c>
      <c r="BI11" s="23">
        <v>115</v>
      </c>
      <c r="BJ11" s="23">
        <v>9300000</v>
      </c>
      <c r="BK11" s="23">
        <v>113</v>
      </c>
      <c r="BL11" s="23">
        <v>3300000</v>
      </c>
      <c r="BM11" s="23">
        <v>113</v>
      </c>
      <c r="BN11" s="23">
        <v>10000</v>
      </c>
      <c r="BO11" s="23">
        <v>115</v>
      </c>
      <c r="BP11" s="23">
        <v>2000000</v>
      </c>
      <c r="BQ11" s="23">
        <v>111</v>
      </c>
      <c r="BR11" s="23">
        <v>940000</v>
      </c>
      <c r="BS11" s="23">
        <v>113</v>
      </c>
      <c r="BT11" s="23">
        <v>1000</v>
      </c>
      <c r="BU11" s="23">
        <v>115</v>
      </c>
      <c r="BV11" s="23">
        <v>1000000</v>
      </c>
      <c r="BW11" s="23">
        <v>115</v>
      </c>
      <c r="BX11" s="23">
        <v>320000</v>
      </c>
      <c r="BY11" s="23">
        <v>113</v>
      </c>
      <c r="BZ11" s="23">
        <v>420000</v>
      </c>
      <c r="CA11" s="23">
        <v>115</v>
      </c>
      <c r="CB11" s="23">
        <v>4300000</v>
      </c>
    </row>
    <row r="12" spans="1:80">
      <c r="A12" s="23">
        <v>142</v>
      </c>
      <c r="B12" s="23">
        <v>940</v>
      </c>
      <c r="C12" s="23">
        <v>138</v>
      </c>
      <c r="D12" s="23">
        <v>1800000</v>
      </c>
      <c r="E12" s="23">
        <v>143</v>
      </c>
      <c r="F12" s="23">
        <v>58000</v>
      </c>
      <c r="G12" s="23">
        <v>143</v>
      </c>
      <c r="H12" s="23">
        <v>290000</v>
      </c>
      <c r="I12" s="23">
        <v>141</v>
      </c>
      <c r="J12" s="23">
        <v>5600000</v>
      </c>
      <c r="K12" s="23">
        <v>143</v>
      </c>
      <c r="L12" s="23">
        <v>1900000</v>
      </c>
      <c r="M12" s="23">
        <v>142</v>
      </c>
      <c r="N12" s="23">
        <v>2500000</v>
      </c>
      <c r="O12" s="23">
        <v>138</v>
      </c>
      <c r="P12" s="23">
        <v>1200000</v>
      </c>
      <c r="Q12" s="23">
        <v>143</v>
      </c>
      <c r="R12" s="23">
        <v>130000</v>
      </c>
      <c r="S12" s="23">
        <v>143</v>
      </c>
      <c r="T12" s="23">
        <v>1300000</v>
      </c>
      <c r="U12" s="23">
        <v>141</v>
      </c>
      <c r="V12" s="23">
        <v>22000</v>
      </c>
      <c r="W12" s="23">
        <v>143</v>
      </c>
      <c r="X12" s="23">
        <v>350000</v>
      </c>
      <c r="Y12" s="23">
        <v>143</v>
      </c>
      <c r="Z12" s="23">
        <v>20000000</v>
      </c>
      <c r="AA12" s="23">
        <v>142</v>
      </c>
      <c r="AB12" s="23">
        <v>25</v>
      </c>
      <c r="AC12" s="23">
        <v>138</v>
      </c>
      <c r="AD12" s="23">
        <v>2400</v>
      </c>
      <c r="AE12" s="23">
        <v>143</v>
      </c>
      <c r="AF12" s="23">
        <v>6400000</v>
      </c>
      <c r="AG12" s="23">
        <v>141</v>
      </c>
      <c r="AH12" s="23">
        <v>9000000</v>
      </c>
      <c r="AI12" s="23">
        <v>141</v>
      </c>
      <c r="AJ12" s="23">
        <v>80200</v>
      </c>
      <c r="AK12" s="23">
        <v>143</v>
      </c>
      <c r="AL12" s="23">
        <v>4000000</v>
      </c>
      <c r="AM12" s="23">
        <v>143</v>
      </c>
      <c r="AN12" s="23">
        <v>1600000</v>
      </c>
      <c r="AO12" s="23">
        <v>143</v>
      </c>
      <c r="AP12" s="23">
        <v>3500</v>
      </c>
      <c r="AQ12" s="23">
        <v>142</v>
      </c>
      <c r="AR12" s="23">
        <v>650000</v>
      </c>
      <c r="AS12" s="23">
        <v>138</v>
      </c>
      <c r="AT12" s="23">
        <v>2300</v>
      </c>
      <c r="AU12" s="23">
        <v>143</v>
      </c>
      <c r="AV12" s="23">
        <v>8400</v>
      </c>
      <c r="AW12" s="23">
        <v>141</v>
      </c>
      <c r="AX12" s="23">
        <v>160000</v>
      </c>
      <c r="AY12" s="23">
        <v>141</v>
      </c>
      <c r="AZ12" s="23">
        <v>740000</v>
      </c>
      <c r="BA12" s="23">
        <v>143</v>
      </c>
      <c r="BB12" s="23">
        <v>740000</v>
      </c>
      <c r="BC12" s="23">
        <v>143</v>
      </c>
      <c r="BD12" s="23">
        <v>81000</v>
      </c>
      <c r="BE12" s="23">
        <v>142</v>
      </c>
      <c r="BF12" s="23">
        <v>1200000</v>
      </c>
      <c r="BG12" s="23">
        <v>138</v>
      </c>
      <c r="BH12" s="23">
        <v>2200</v>
      </c>
      <c r="BI12" s="23">
        <v>143</v>
      </c>
      <c r="BJ12" s="23">
        <v>27000000</v>
      </c>
      <c r="BK12" s="23">
        <v>141</v>
      </c>
      <c r="BL12" s="23">
        <v>1800000</v>
      </c>
      <c r="BM12" s="23">
        <v>141</v>
      </c>
      <c r="BN12" s="23">
        <v>8000</v>
      </c>
      <c r="BO12" s="23">
        <v>143</v>
      </c>
      <c r="BP12" s="23">
        <v>2200000</v>
      </c>
      <c r="BQ12" s="23">
        <v>142</v>
      </c>
      <c r="BR12" s="23">
        <v>14000</v>
      </c>
      <c r="BS12" s="23">
        <v>138</v>
      </c>
      <c r="BT12" s="23">
        <v>570</v>
      </c>
      <c r="BU12" s="23">
        <v>143</v>
      </c>
      <c r="BV12" s="23">
        <v>2400000</v>
      </c>
      <c r="BW12" s="23">
        <v>143</v>
      </c>
      <c r="BX12" s="23">
        <v>970000</v>
      </c>
      <c r="BY12" s="23">
        <v>141</v>
      </c>
      <c r="BZ12" s="23">
        <v>690000</v>
      </c>
      <c r="CA12" s="23">
        <v>143</v>
      </c>
      <c r="CB12" s="23">
        <v>3100000</v>
      </c>
    </row>
    <row r="13" spans="1:80">
      <c r="A13" s="23">
        <v>170</v>
      </c>
      <c r="B13" s="23">
        <v>4800</v>
      </c>
      <c r="C13" s="23">
        <v>168</v>
      </c>
      <c r="D13" s="23">
        <v>4600000</v>
      </c>
      <c r="E13" s="23">
        <v>172</v>
      </c>
      <c r="F13" s="23">
        <v>61000</v>
      </c>
      <c r="G13" s="23">
        <v>172</v>
      </c>
      <c r="H13" s="23">
        <v>480000</v>
      </c>
      <c r="I13" s="23">
        <v>168</v>
      </c>
      <c r="J13" s="23">
        <v>6400000</v>
      </c>
      <c r="K13" s="23">
        <v>170</v>
      </c>
      <c r="L13" s="23">
        <v>2200000</v>
      </c>
      <c r="M13" s="23">
        <v>170</v>
      </c>
      <c r="N13" s="23">
        <v>6100000</v>
      </c>
      <c r="O13" s="23">
        <v>168</v>
      </c>
      <c r="P13" s="23">
        <v>5600000</v>
      </c>
      <c r="Q13" s="23">
        <v>172</v>
      </c>
      <c r="R13" s="23">
        <v>130000</v>
      </c>
      <c r="S13" s="23">
        <v>172</v>
      </c>
      <c r="T13" s="23">
        <v>1600000</v>
      </c>
      <c r="U13" s="23">
        <v>168</v>
      </c>
      <c r="V13" s="23">
        <v>45000</v>
      </c>
      <c r="W13" s="23">
        <v>170</v>
      </c>
      <c r="X13" s="23">
        <v>420000</v>
      </c>
      <c r="Y13" s="23">
        <v>170</v>
      </c>
      <c r="Z13" s="23">
        <v>16000000</v>
      </c>
      <c r="AA13" s="23">
        <v>170</v>
      </c>
      <c r="AB13" s="23">
        <v>15</v>
      </c>
      <c r="AC13" s="23">
        <v>168</v>
      </c>
      <c r="AD13" s="23">
        <v>1400</v>
      </c>
      <c r="AE13" s="23">
        <v>172</v>
      </c>
      <c r="AF13" s="23">
        <v>5400000</v>
      </c>
      <c r="AG13" s="23">
        <v>168</v>
      </c>
      <c r="AH13" s="23">
        <v>9800000</v>
      </c>
      <c r="AI13" s="23">
        <v>168</v>
      </c>
      <c r="AJ13" s="23">
        <v>230000</v>
      </c>
      <c r="AK13" s="23">
        <v>170</v>
      </c>
      <c r="AL13" s="23">
        <v>2600000</v>
      </c>
      <c r="AM13" s="23">
        <v>170</v>
      </c>
      <c r="AN13" s="23">
        <v>4300000</v>
      </c>
      <c r="AO13" s="23">
        <v>170</v>
      </c>
      <c r="AP13" s="23">
        <v>1400</v>
      </c>
      <c r="AQ13" s="23">
        <v>170</v>
      </c>
      <c r="AR13" s="23">
        <v>1400000</v>
      </c>
      <c r="AS13" s="23">
        <v>168</v>
      </c>
      <c r="AT13" s="23">
        <v>390</v>
      </c>
      <c r="AU13" s="23">
        <v>172</v>
      </c>
      <c r="AV13" s="23">
        <v>8800</v>
      </c>
      <c r="AW13" s="23">
        <v>168</v>
      </c>
      <c r="AX13" s="23">
        <v>180000</v>
      </c>
      <c r="AY13" s="23">
        <v>168</v>
      </c>
      <c r="AZ13" s="23">
        <v>2100000</v>
      </c>
      <c r="BA13" s="23">
        <v>170</v>
      </c>
      <c r="BB13" s="23">
        <v>1000000</v>
      </c>
      <c r="BC13" s="23">
        <v>170</v>
      </c>
      <c r="BD13" s="23">
        <v>36000</v>
      </c>
      <c r="BE13" s="23">
        <v>170</v>
      </c>
      <c r="BF13" s="23">
        <v>1700000</v>
      </c>
      <c r="BG13" s="23">
        <v>168</v>
      </c>
      <c r="BH13" s="23">
        <v>6200</v>
      </c>
      <c r="BI13" s="23">
        <v>172</v>
      </c>
      <c r="BJ13" s="23">
        <v>24000000</v>
      </c>
      <c r="BK13" s="23">
        <v>168</v>
      </c>
      <c r="BL13" s="23">
        <v>3300000</v>
      </c>
      <c r="BM13" s="23">
        <v>168</v>
      </c>
      <c r="BN13" s="23">
        <v>42000</v>
      </c>
      <c r="BO13" s="23">
        <v>170</v>
      </c>
      <c r="BP13" s="23">
        <v>2800000</v>
      </c>
      <c r="BQ13" s="23">
        <v>170</v>
      </c>
      <c r="BR13" s="23">
        <v>120000</v>
      </c>
      <c r="BS13" s="23">
        <v>168</v>
      </c>
      <c r="BT13" s="23">
        <v>47000</v>
      </c>
      <c r="BU13" s="23">
        <v>172</v>
      </c>
      <c r="BV13" s="23">
        <v>3300000</v>
      </c>
      <c r="BW13" s="23">
        <v>172</v>
      </c>
      <c r="BX13" s="23">
        <v>2000000</v>
      </c>
      <c r="BY13" s="23">
        <v>168</v>
      </c>
      <c r="BZ13" s="23">
        <v>1100000</v>
      </c>
      <c r="CA13" s="23">
        <v>170</v>
      </c>
      <c r="CB13" s="23">
        <v>3000000</v>
      </c>
    </row>
    <row r="14" spans="1:80">
      <c r="A14" s="25" t="s">
        <v>9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</row>
    <row r="15" spans="1:80">
      <c r="A15" s="23">
        <f>A4</f>
        <v>10</v>
      </c>
      <c r="B15" s="23">
        <f>(LN(B4)-LN(B3))/(A4-A3)</f>
        <v>1.3963365962543932</v>
      </c>
      <c r="C15" s="23">
        <f t="shared" ref="C15:C24" si="0">C4</f>
        <v>9</v>
      </c>
      <c r="D15" s="23">
        <f t="shared" ref="D15" si="1">(LN(D4)-LN(D3))/(C4-C3)</f>
        <v>1.6876109476294476</v>
      </c>
      <c r="E15" s="23">
        <f t="shared" ref="E15:E24" si="2">E4</f>
        <v>10</v>
      </c>
      <c r="F15" s="23">
        <f t="shared" ref="F15" si="3">(LN(F4)-LN(F3))/(E4-E3)</f>
        <v>1.1167961107535471</v>
      </c>
      <c r="G15" s="23">
        <f t="shared" ref="G15:G24" si="4">G4</f>
        <v>10</v>
      </c>
      <c r="H15" s="23">
        <f t="shared" ref="H15" si="5">(LN(H4)-LN(H3))/(G4-G3)</f>
        <v>2.338745423783859</v>
      </c>
      <c r="I15" s="23">
        <f t="shared" ref="I15:I24" si="6">I4</f>
        <v>9</v>
      </c>
      <c r="J15" s="23">
        <f t="shared" ref="J15" si="7">(LN(J4)-LN(J3))/(I4-I3)</f>
        <v>1.5235127839707712</v>
      </c>
      <c r="K15" s="23">
        <f t="shared" ref="K15:K24" si="8">K4</f>
        <v>11</v>
      </c>
      <c r="L15" s="23">
        <f t="shared" ref="L15" si="9">(LN(L4)-LN(L3))/(K4-K3)</f>
        <v>1.1937673056958722</v>
      </c>
      <c r="M15" s="23">
        <f t="shared" ref="M15:M24" si="10">M4</f>
        <v>10</v>
      </c>
      <c r="N15" s="23">
        <f t="shared" ref="N15" si="11">(LN(N4)-LN(N3))/(M4-M3)</f>
        <v>-0.55799214452389034</v>
      </c>
      <c r="O15" s="23">
        <f t="shared" ref="O15:O24" si="12">O4</f>
        <v>9</v>
      </c>
      <c r="P15" s="23">
        <f t="shared" ref="P15" si="13">(LN(P4)-LN(P3))/(O4-O3)</f>
        <v>2.2386684072391034</v>
      </c>
      <c r="Q15" s="23">
        <f t="shared" ref="Q15:Q24" si="14">Q4</f>
        <v>10</v>
      </c>
      <c r="R15" s="23">
        <f t="shared" ref="R15:AF24" si="15">(LN(R4)-LN(R3))/(Q4-Q3)</f>
        <v>1.5505463946059086</v>
      </c>
      <c r="S15" s="23">
        <f t="shared" ref="S15:S24" si="16">S4</f>
        <v>10</v>
      </c>
      <c r="T15" s="23">
        <f t="shared" ref="T15" si="17">(LN(T4)-LN(T3))/(S4-S3)</f>
        <v>0.42823611833162278</v>
      </c>
      <c r="U15" s="23">
        <f t="shared" ref="U15:U24" si="18">U4</f>
        <v>9</v>
      </c>
      <c r="V15" s="23">
        <f t="shared" ref="V15" si="19">(LN(V4)-LN(V3))/(U4-U3)</f>
        <v>1.6054218265854685</v>
      </c>
      <c r="W15" s="23">
        <f t="shared" ref="W15:W24" si="20">W4</f>
        <v>11</v>
      </c>
      <c r="X15" s="23">
        <f t="shared" ref="X15" si="21">(LN(X4)-LN(X3))/(W4-W3)</f>
        <v>0.68467179264102496</v>
      </c>
      <c r="Y15" s="23">
        <f t="shared" ref="Y15:Y24" si="22">Y4</f>
        <v>11</v>
      </c>
      <c r="Z15" s="23">
        <f t="shared" ref="Z15" si="23">(LN(Z4)-LN(Z3))/(Y4-Y3)</f>
        <v>1.3976134473372994</v>
      </c>
      <c r="AA15" s="23">
        <f t="shared" ref="AA15:AA24" si="24">AA4</f>
        <v>10</v>
      </c>
      <c r="AB15" s="23">
        <f t="shared" ref="AB15" si="25">(LN(AB4)-LN(AB3))/(AA4-AA3)</f>
        <v>0</v>
      </c>
      <c r="AC15" s="23">
        <f t="shared" ref="AC15:AC24" si="26">AC4</f>
        <v>9</v>
      </c>
      <c r="AD15" s="23">
        <f t="shared" ref="AD15" si="27">(LN(AD4)-LN(AD3))/(AC4-AC3)</f>
        <v>2.3025850929940459</v>
      </c>
      <c r="AE15" s="23">
        <f t="shared" ref="AE15:AE24" si="28">AE4</f>
        <v>10</v>
      </c>
      <c r="AF15" s="23">
        <f t="shared" ref="AF15" si="29">(LN(AF4)-LN(AF3))/(AE4-AE3)</f>
        <v>1.2999183082309882</v>
      </c>
      <c r="AG15" s="23">
        <f t="shared" ref="AG15:AG24" si="30">AG4</f>
        <v>9</v>
      </c>
      <c r="AH15" s="23">
        <f t="shared" ref="AH15:AT24" si="31">(LN(AH4)-LN(AH3))/(AG4-AG3)</f>
        <v>1.1512925464970234</v>
      </c>
      <c r="AI15" s="23">
        <f t="shared" ref="AI15:AI24" si="32">AI4</f>
        <v>9</v>
      </c>
      <c r="AJ15" s="23">
        <f t="shared" ref="AJ15" si="33">(LN(AJ4)-LN(AJ3))/(AI4-AI3)</f>
        <v>0.49041462650586309</v>
      </c>
      <c r="AK15" s="23">
        <f t="shared" ref="AK15:AK24" si="34">AK4</f>
        <v>11</v>
      </c>
      <c r="AL15" s="23">
        <f t="shared" ref="AL15" si="35">(LN(AL4)-LN(AL3))/(AK4-AK3)</f>
        <v>1.4325249457433937</v>
      </c>
      <c r="AM15" s="23">
        <f t="shared" ref="AM15:AM24" si="36">AM4</f>
        <v>11</v>
      </c>
      <c r="AN15" s="23">
        <f t="shared" ref="AN15" si="37">(LN(AN4)-LN(AN3))/(AM4-AM3)</f>
        <v>1.7269388197455342</v>
      </c>
      <c r="AO15" s="23">
        <f t="shared" ref="AO15:AO24" si="38">AO4</f>
        <v>11</v>
      </c>
      <c r="AP15" s="23">
        <f t="shared" ref="AP15" si="39">(LN(AP4)-LN(AP3))/(AO4-AO3)</f>
        <v>1.2789989524385204</v>
      </c>
      <c r="AQ15" s="23">
        <f t="shared" ref="AQ15:AQ24" si="40">AQ4</f>
        <v>10</v>
      </c>
      <c r="AR15" s="23">
        <f t="shared" ref="AR15" si="41">(LN(AR4)-LN(AR3))/(AQ4-AQ3)</f>
        <v>0.32694308433724206</v>
      </c>
      <c r="AS15" s="23">
        <f t="shared" ref="AS15:AU24" si="42">AS4</f>
        <v>9</v>
      </c>
      <c r="AT15" s="23">
        <f t="shared" ref="AT15" si="43">(LN(AT4)-LN(AT3))/(AS4-AS3)</f>
        <v>0.47775572251371812</v>
      </c>
      <c r="AU15" s="23">
        <f t="shared" si="42"/>
        <v>10</v>
      </c>
      <c r="AV15" s="23">
        <f t="shared" ref="AV15:AV24" si="44">(LN(AV4)-LN(AV3))/(AU4-AU3)</f>
        <v>0.96394582177631749</v>
      </c>
      <c r="AW15" s="23">
        <f t="shared" ref="AW15:AW24" si="45">AW4</f>
        <v>9</v>
      </c>
      <c r="AX15" s="23">
        <f t="shared" ref="AX15:AX24" si="46">(LN(AX4)-LN(AX3))/(AW4-AW3)</f>
        <v>-8.2539875179723943E-2</v>
      </c>
      <c r="AY15" s="23">
        <f t="shared" ref="AY15:AY24" si="47">AY4</f>
        <v>9</v>
      </c>
      <c r="AZ15" s="23">
        <f t="shared" ref="AZ15:BN24" si="48">(LN(AZ4)-LN(AZ3))/(AY4-AY3)</f>
        <v>1.2392378797288544</v>
      </c>
      <c r="BA15" s="23">
        <f t="shared" ref="BA15:BA24" si="49">BA4</f>
        <v>11</v>
      </c>
      <c r="BB15" s="23">
        <f t="shared" ref="BB15" si="50">(LN(BB4)-LN(BB3))/(BA4-BA3)</f>
        <v>1.0499262694699816</v>
      </c>
      <c r="BC15" s="23">
        <f t="shared" ref="BC15:BC24" si="51">BC4</f>
        <v>11</v>
      </c>
      <c r="BD15" s="23">
        <f t="shared" ref="BD15" si="52">(LN(BD4)-LN(BD3))/(BC4-BC3)</f>
        <v>1.0621238105123396</v>
      </c>
      <c r="BE15" s="23">
        <f t="shared" ref="BE15:BE24" si="53">BE4</f>
        <v>10</v>
      </c>
      <c r="BF15" s="23">
        <f t="shared" ref="BF15" si="54">(LN(BF4)-LN(BF3))/(BE4-BE3)</f>
        <v>0.48877902293114223</v>
      </c>
      <c r="BG15" s="23">
        <f t="shared" ref="BG15:BG24" si="55">BG4</f>
        <v>9</v>
      </c>
      <c r="BH15" s="23">
        <f t="shared" ref="BH15" si="56">(LN(BH4)-LN(BH3))/(BG4-BG3)</f>
        <v>2.4762857465707477</v>
      </c>
      <c r="BI15" s="23">
        <f t="shared" ref="BI15:BI24" si="57">BI4</f>
        <v>10</v>
      </c>
      <c r="BJ15" s="23">
        <f t="shared" ref="BJ15" si="58">(LN(BJ4)-LN(BJ3))/(BI4-BI3)</f>
        <v>0.23500181462286784</v>
      </c>
      <c r="BK15" s="23">
        <f t="shared" ref="BK15:BK24" si="59">BK4</f>
        <v>9</v>
      </c>
      <c r="BL15" s="23">
        <f t="shared" ref="BL15" si="60">(LN(BL4)-LN(BL3))/(BK4-BK3)</f>
        <v>0.49041462650586309</v>
      </c>
      <c r="BM15" s="23">
        <f t="shared" ref="BM15:BM24" si="61">BM4</f>
        <v>9</v>
      </c>
      <c r="BN15" s="23">
        <f t="shared" ref="BN15" si="62">(LN(BN4)-LN(BN3))/(BM4-BM3)</f>
        <v>-3.2610463990850764</v>
      </c>
      <c r="BO15" s="23">
        <f t="shared" ref="BO15:BO24" si="63">BO4</f>
        <v>11</v>
      </c>
      <c r="BP15" s="23">
        <f t="shared" ref="BP15:CB24" si="64">(LN(BP4)-LN(BP3))/(BO4-BO3)</f>
        <v>1.4389355533967279</v>
      </c>
      <c r="BQ15" s="23">
        <f t="shared" ref="BQ15:BQ24" si="65">BQ4</f>
        <v>10</v>
      </c>
      <c r="BR15" s="23">
        <f t="shared" ref="BR15" si="66">(LN(BR4)-LN(BR3))/(BQ4-BQ3)</f>
        <v>0.31275654619764381</v>
      </c>
      <c r="BS15" s="23">
        <f t="shared" ref="BS15:BS24" si="67">BS4</f>
        <v>9</v>
      </c>
      <c r="BT15" s="23">
        <f t="shared" ref="BT15" si="68">(LN(BT4)-LN(BT3))/(BS4-BS3)</f>
        <v>1.2079568891505243</v>
      </c>
      <c r="BU15" s="23">
        <f t="shared" ref="BU15:BU24" si="69">BU4</f>
        <v>10</v>
      </c>
      <c r="BV15" s="23">
        <f t="shared" ref="BV15" si="70">(LN(BV4)-LN(BV3))/(BU4-BU3)</f>
        <v>1.427985165589416</v>
      </c>
      <c r="BW15" s="23">
        <f t="shared" ref="BW15:BW24" si="71">BW4</f>
        <v>10</v>
      </c>
      <c r="BX15" s="23">
        <f t="shared" ref="BX15" si="72">(LN(BX4)-LN(BX3))/(BW4-BW3)</f>
        <v>0.71225778697004394</v>
      </c>
      <c r="BY15" s="23">
        <f t="shared" ref="BY15:BY24" si="73">BY4</f>
        <v>9</v>
      </c>
      <c r="BZ15" s="23">
        <f t="shared" ref="BZ15" si="74">(LN(BZ4)-LN(BZ3))/(BY4-BY3)</f>
        <v>2.0712733320199894</v>
      </c>
      <c r="CA15" s="23">
        <f t="shared" ref="CA15:CA24" si="75">CA4</f>
        <v>11</v>
      </c>
      <c r="CB15" s="23">
        <f t="shared" ref="CB15" si="76">(LN(CB4)-LN(CB3))/(CA4-CA3)</f>
        <v>1.4350375297067688</v>
      </c>
    </row>
    <row r="16" spans="1:80">
      <c r="A16" s="23">
        <f t="shared" ref="A16:P24" si="77">A5</f>
        <v>14</v>
      </c>
      <c r="B16" s="23">
        <f t="shared" ref="B16:P24" si="78">(LN(B5)-LN(B4))/(A5-A4)</f>
        <v>0.53167360663259533</v>
      </c>
      <c r="C16" s="23">
        <f t="shared" si="0"/>
        <v>14</v>
      </c>
      <c r="D16" s="23">
        <f t="shared" si="78"/>
        <v>0.94105072890901487</v>
      </c>
      <c r="E16" s="23">
        <f t="shared" si="2"/>
        <v>15</v>
      </c>
      <c r="F16" s="23">
        <f t="shared" si="78"/>
        <v>0.33028042230662641</v>
      </c>
      <c r="G16" s="23">
        <f t="shared" si="4"/>
        <v>15</v>
      </c>
      <c r="H16" s="23">
        <f t="shared" si="78"/>
        <v>0.80440478012849503</v>
      </c>
      <c r="I16" s="23">
        <f t="shared" si="6"/>
        <v>14</v>
      </c>
      <c r="J16" s="23">
        <f t="shared" si="78"/>
        <v>0.23263016196113603</v>
      </c>
      <c r="K16" s="23">
        <f t="shared" si="8"/>
        <v>16</v>
      </c>
      <c r="L16" s="23">
        <f t="shared" si="78"/>
        <v>0.15655186784992631</v>
      </c>
      <c r="M16" s="23">
        <f t="shared" si="10"/>
        <v>14</v>
      </c>
      <c r="N16" s="23">
        <f t="shared" si="78"/>
        <v>0.12770640594149762</v>
      </c>
      <c r="O16" s="23">
        <f t="shared" si="12"/>
        <v>14</v>
      </c>
      <c r="P16" s="23">
        <f t="shared" si="78"/>
        <v>0.92103403719761823</v>
      </c>
      <c r="Q16" s="23">
        <f t="shared" si="14"/>
        <v>15</v>
      </c>
      <c r="R16" s="23">
        <f t="shared" si="15"/>
        <v>0.29326741375868542</v>
      </c>
      <c r="S16" s="23">
        <f t="shared" si="16"/>
        <v>15</v>
      </c>
      <c r="T16" s="23">
        <f t="shared" si="15"/>
        <v>1.1015335191459819</v>
      </c>
      <c r="U16" s="23">
        <f t="shared" si="18"/>
        <v>14</v>
      </c>
      <c r="V16" s="23">
        <f t="shared" si="15"/>
        <v>1.1650286663320937</v>
      </c>
      <c r="W16" s="23">
        <f t="shared" si="20"/>
        <v>16</v>
      </c>
      <c r="X16" s="23">
        <f t="shared" si="15"/>
        <v>1.1853852051940821</v>
      </c>
      <c r="Y16" s="23">
        <f t="shared" si="22"/>
        <v>16</v>
      </c>
      <c r="Z16" s="23">
        <f t="shared" si="15"/>
        <v>0.87640532693477657</v>
      </c>
      <c r="AA16" s="23">
        <f t="shared" si="24"/>
        <v>14</v>
      </c>
      <c r="AB16" s="23">
        <f t="shared" si="15"/>
        <v>0.49810754117255163</v>
      </c>
      <c r="AC16" s="23">
        <f t="shared" si="26"/>
        <v>14</v>
      </c>
      <c r="AD16" s="23">
        <f t="shared" si="15"/>
        <v>0.50723998883511001</v>
      </c>
      <c r="AE16" s="23">
        <f t="shared" si="28"/>
        <v>15</v>
      </c>
      <c r="AF16" s="23">
        <f t="shared" si="15"/>
        <v>0.39718309673380253</v>
      </c>
      <c r="AG16" s="23">
        <f t="shared" si="30"/>
        <v>14</v>
      </c>
      <c r="AH16" s="23">
        <f t="shared" si="31"/>
        <v>0.52028809320879044</v>
      </c>
      <c r="AI16" s="23">
        <f t="shared" si="32"/>
        <v>14</v>
      </c>
      <c r="AJ16" s="23">
        <f t="shared" si="31"/>
        <v>9.7101563156340109E-2</v>
      </c>
      <c r="AK16" s="23">
        <f t="shared" si="34"/>
        <v>16</v>
      </c>
      <c r="AL16" s="23">
        <f t="shared" si="31"/>
        <v>0.4849375579589893</v>
      </c>
      <c r="AM16" s="23">
        <f t="shared" si="36"/>
        <v>16</v>
      </c>
      <c r="AN16" s="23">
        <f t="shared" si="31"/>
        <v>0.62997659067624989</v>
      </c>
      <c r="AO16" s="23">
        <f t="shared" si="38"/>
        <v>16</v>
      </c>
      <c r="AP16" s="23">
        <f t="shared" si="31"/>
        <v>0.13862943611198908</v>
      </c>
      <c r="AQ16" s="23">
        <f t="shared" si="40"/>
        <v>14</v>
      </c>
      <c r="AR16" s="23">
        <f t="shared" si="31"/>
        <v>1.2687934538084567</v>
      </c>
      <c r="AS16" s="23">
        <f t="shared" si="42"/>
        <v>14</v>
      </c>
      <c r="AT16" s="23">
        <f t="shared" si="31"/>
        <v>1.2398207823772454</v>
      </c>
      <c r="AU16" s="23">
        <f t="shared" si="42"/>
        <v>15</v>
      </c>
      <c r="AV16" s="23">
        <f t="shared" si="44"/>
        <v>0.55901231561836795</v>
      </c>
      <c r="AW16" s="23">
        <f t="shared" si="45"/>
        <v>14</v>
      </c>
      <c r="AX16" s="23">
        <f t="shared" si="46"/>
        <v>0.44450847706410174</v>
      </c>
      <c r="AY16" s="23">
        <f t="shared" si="47"/>
        <v>14</v>
      </c>
      <c r="AZ16" s="23">
        <f t="shared" si="48"/>
        <v>2.9906346794192729E-2</v>
      </c>
      <c r="BA16" s="23">
        <f t="shared" si="49"/>
        <v>16</v>
      </c>
      <c r="BB16" s="23">
        <f t="shared" si="48"/>
        <v>0.5888877958332881</v>
      </c>
      <c r="BC16" s="23">
        <f t="shared" si="51"/>
        <v>16</v>
      </c>
      <c r="BD16" s="23">
        <f t="shared" si="48"/>
        <v>0.56410563690578019</v>
      </c>
      <c r="BE16" s="23">
        <f t="shared" si="53"/>
        <v>14</v>
      </c>
      <c r="BF16" s="23">
        <f t="shared" si="48"/>
        <v>1.0170922689547102</v>
      </c>
      <c r="BG16" s="23">
        <f t="shared" si="55"/>
        <v>14</v>
      </c>
      <c r="BH16" s="23">
        <f t="shared" si="48"/>
        <v>0.7493886510137393</v>
      </c>
      <c r="BI16" s="23">
        <f t="shared" si="57"/>
        <v>15</v>
      </c>
      <c r="BJ16" s="23">
        <f t="shared" si="48"/>
        <v>1.3102160670086811</v>
      </c>
      <c r="BK16" s="23">
        <f t="shared" si="59"/>
        <v>14</v>
      </c>
      <c r="BL16" s="23">
        <f t="shared" si="48"/>
        <v>9.7101563156340109E-2</v>
      </c>
      <c r="BM16" s="23">
        <f t="shared" si="61"/>
        <v>14</v>
      </c>
      <c r="BN16" s="23">
        <f t="shared" si="48"/>
        <v>0.79024874371628551</v>
      </c>
      <c r="BO16" s="23">
        <f t="shared" si="63"/>
        <v>16</v>
      </c>
      <c r="BP16" s="23">
        <f t="shared" si="64"/>
        <v>0.48879934940877484</v>
      </c>
      <c r="BQ16" s="23">
        <f t="shared" si="65"/>
        <v>14</v>
      </c>
      <c r="BR16" s="23">
        <f t="shared" si="64"/>
        <v>0.84480461873584467</v>
      </c>
      <c r="BS16" s="23">
        <f t="shared" si="67"/>
        <v>14</v>
      </c>
      <c r="BT16" s="23">
        <f t="shared" si="64"/>
        <v>1.1632520916165785</v>
      </c>
      <c r="BU16" s="23">
        <f t="shared" si="69"/>
        <v>15</v>
      </c>
      <c r="BV16" s="23">
        <f t="shared" si="64"/>
        <v>0.65353319780752661</v>
      </c>
      <c r="BW16" s="23">
        <f t="shared" si="71"/>
        <v>15</v>
      </c>
      <c r="BX16" s="23">
        <f t="shared" si="64"/>
        <v>0.3454441896180967</v>
      </c>
      <c r="BY16" s="23">
        <f t="shared" si="73"/>
        <v>14</v>
      </c>
      <c r="BZ16" s="23">
        <f t="shared" si="64"/>
        <v>0.70938183856870973</v>
      </c>
      <c r="CA16" s="23">
        <f t="shared" si="75"/>
        <v>16</v>
      </c>
      <c r="CB16" s="23">
        <f t="shared" si="64"/>
        <v>0.18889232176817039</v>
      </c>
    </row>
    <row r="17" spans="1:80">
      <c r="A17" s="23">
        <f t="shared" si="77"/>
        <v>20</v>
      </c>
      <c r="B17" s="23">
        <f t="shared" si="78"/>
        <v>-0.16605557325794873</v>
      </c>
      <c r="C17" s="23">
        <f t="shared" si="0"/>
        <v>21</v>
      </c>
      <c r="D17" s="23">
        <f t="shared" si="78"/>
        <v>6.4569303391865313E-2</v>
      </c>
      <c r="E17" s="23">
        <f t="shared" si="2"/>
        <v>21</v>
      </c>
      <c r="F17" s="23">
        <f t="shared" si="78"/>
        <v>-0.56916511729908181</v>
      </c>
      <c r="G17" s="23">
        <f t="shared" si="4"/>
        <v>21</v>
      </c>
      <c r="H17" s="23">
        <f t="shared" si="78"/>
        <v>-0.25813554843627767</v>
      </c>
      <c r="I17" s="23">
        <f t="shared" si="6"/>
        <v>21</v>
      </c>
      <c r="J17" s="23">
        <f t="shared" si="78"/>
        <v>0.36607751677585326</v>
      </c>
      <c r="K17" s="23">
        <f t="shared" si="8"/>
        <v>21</v>
      </c>
      <c r="L17" s="23">
        <f t="shared" si="78"/>
        <v>0.15898597497397765</v>
      </c>
      <c r="M17" s="23">
        <f t="shared" si="10"/>
        <v>20</v>
      </c>
      <c r="N17" s="23">
        <f t="shared" si="78"/>
        <v>1.1871444430998472</v>
      </c>
      <c r="O17" s="23">
        <f t="shared" si="12"/>
        <v>21</v>
      </c>
      <c r="P17" s="23">
        <f t="shared" si="78"/>
        <v>-0.17864183142297538</v>
      </c>
      <c r="Q17" s="23">
        <f t="shared" si="14"/>
        <v>21</v>
      </c>
      <c r="R17" s="23">
        <f t="shared" si="15"/>
        <v>-0.79920229814599286</v>
      </c>
      <c r="S17" s="23">
        <f t="shared" si="16"/>
        <v>21</v>
      </c>
      <c r="T17" s="23">
        <f t="shared" si="15"/>
        <v>-0.42564992021249193</v>
      </c>
      <c r="U17" s="23">
        <f t="shared" si="18"/>
        <v>21</v>
      </c>
      <c r="V17" s="23">
        <f t="shared" si="15"/>
        <v>-0.11182276274994761</v>
      </c>
      <c r="W17" s="23">
        <f t="shared" si="20"/>
        <v>21</v>
      </c>
      <c r="X17" s="23">
        <f t="shared" si="15"/>
        <v>0.54084228495900888</v>
      </c>
      <c r="Y17" s="23">
        <f t="shared" si="22"/>
        <v>21</v>
      </c>
      <c r="Z17" s="23">
        <f t="shared" si="15"/>
        <v>-0.30587904095211299</v>
      </c>
      <c r="AA17" s="23">
        <f t="shared" si="24"/>
        <v>20</v>
      </c>
      <c r="AB17" s="23">
        <f t="shared" si="15"/>
        <v>-0.3320716941150344</v>
      </c>
      <c r="AC17" s="23">
        <f t="shared" si="26"/>
        <v>21</v>
      </c>
      <c r="AD17" s="23">
        <f t="shared" si="15"/>
        <v>-0.40594022767524762</v>
      </c>
      <c r="AE17" s="23">
        <f t="shared" si="28"/>
        <v>21</v>
      </c>
      <c r="AF17" s="23">
        <f t="shared" si="15"/>
        <v>4.042693952855192E-2</v>
      </c>
      <c r="AG17" s="23">
        <f t="shared" si="30"/>
        <v>21</v>
      </c>
      <c r="AH17" s="23">
        <f t="shared" si="31"/>
        <v>-0.19804205158855584</v>
      </c>
      <c r="AI17" s="23">
        <f t="shared" si="32"/>
        <v>21</v>
      </c>
      <c r="AJ17" s="23">
        <f t="shared" si="31"/>
        <v>1.0072651603746872</v>
      </c>
      <c r="AK17" s="23">
        <f t="shared" si="34"/>
        <v>21</v>
      </c>
      <c r="AL17" s="23">
        <f t="shared" si="31"/>
        <v>-0.46993052077040642</v>
      </c>
      <c r="AM17" s="23">
        <f t="shared" si="36"/>
        <v>21</v>
      </c>
      <c r="AN17" s="23">
        <f t="shared" si="31"/>
        <v>-0.12218181646459456</v>
      </c>
      <c r="AO17" s="23">
        <f t="shared" si="38"/>
        <v>21</v>
      </c>
      <c r="AP17" s="23">
        <f t="shared" si="31"/>
        <v>-0.39848603293804102</v>
      </c>
      <c r="AQ17" s="23">
        <f t="shared" si="40"/>
        <v>20</v>
      </c>
      <c r="AR17" s="23">
        <f t="shared" si="31"/>
        <v>0.32131527392543929</v>
      </c>
      <c r="AS17" s="23">
        <f t="shared" si="42"/>
        <v>21</v>
      </c>
      <c r="AT17" s="23">
        <f t="shared" si="31"/>
        <v>0.44675837590610151</v>
      </c>
      <c r="AU17" s="23">
        <f t="shared" si="42"/>
        <v>21</v>
      </c>
      <c r="AV17" s="23">
        <f t="shared" si="44"/>
        <v>-0.1100595596228257</v>
      </c>
      <c r="AW17" s="23">
        <f t="shared" si="45"/>
        <v>21</v>
      </c>
      <c r="AX17" s="23">
        <f t="shared" si="46"/>
        <v>-0.25128137805786616</v>
      </c>
      <c r="AY17" s="23">
        <f t="shared" si="47"/>
        <v>21</v>
      </c>
      <c r="AZ17" s="23">
        <f t="shared" si="48"/>
        <v>-0.12506696247912835</v>
      </c>
      <c r="BA17" s="23">
        <f t="shared" si="49"/>
        <v>21</v>
      </c>
      <c r="BB17" s="23">
        <f t="shared" si="48"/>
        <v>0.43827189157676438</v>
      </c>
      <c r="BC17" s="23">
        <f t="shared" si="51"/>
        <v>21</v>
      </c>
      <c r="BD17" s="23">
        <f t="shared" si="48"/>
        <v>0.4807362419730829</v>
      </c>
      <c r="BE17" s="23">
        <f t="shared" si="53"/>
        <v>20</v>
      </c>
      <c r="BF17" s="23">
        <f t="shared" si="48"/>
        <v>0.43921514113663029</v>
      </c>
      <c r="BG17" s="23">
        <f t="shared" si="55"/>
        <v>21</v>
      </c>
      <c r="BH17" s="23">
        <f t="shared" si="48"/>
        <v>-0.65788145514115592</v>
      </c>
      <c r="BI17" s="23">
        <f t="shared" si="57"/>
        <v>21</v>
      </c>
      <c r="BJ17" s="23">
        <f t="shared" si="48"/>
        <v>0.59592512813448872</v>
      </c>
      <c r="BK17" s="23">
        <f t="shared" si="59"/>
        <v>21</v>
      </c>
      <c r="BL17" s="23">
        <f t="shared" si="48"/>
        <v>0.50946816171737208</v>
      </c>
      <c r="BM17" s="23">
        <f t="shared" si="61"/>
        <v>21</v>
      </c>
      <c r="BN17" s="23">
        <f t="shared" si="48"/>
        <v>1.0683285910642499</v>
      </c>
      <c r="BO17" s="23">
        <f t="shared" si="63"/>
        <v>21</v>
      </c>
      <c r="BP17" s="23">
        <f t="shared" si="64"/>
        <v>0.54667360181730018</v>
      </c>
      <c r="BQ17" s="23">
        <f t="shared" si="65"/>
        <v>20</v>
      </c>
      <c r="BR17" s="23">
        <f t="shared" si="64"/>
        <v>-0.20066213405432265</v>
      </c>
      <c r="BS17" s="23">
        <f t="shared" si="67"/>
        <v>21</v>
      </c>
      <c r="BT17" s="23">
        <f t="shared" si="64"/>
        <v>-0.22840797187193779</v>
      </c>
      <c r="BU17" s="23">
        <f t="shared" si="69"/>
        <v>21</v>
      </c>
      <c r="BV17" s="23">
        <f t="shared" si="64"/>
        <v>2.9058897857462778E-2</v>
      </c>
      <c r="BW17" s="23">
        <f t="shared" si="71"/>
        <v>21</v>
      </c>
      <c r="BX17" s="23">
        <f t="shared" si="64"/>
        <v>-0.14152523817275439</v>
      </c>
      <c r="BY17" s="23">
        <f t="shared" si="73"/>
        <v>21</v>
      </c>
      <c r="BZ17" s="23">
        <f t="shared" si="64"/>
        <v>-0.25356462155881054</v>
      </c>
      <c r="CA17" s="23">
        <f t="shared" si="75"/>
        <v>21</v>
      </c>
      <c r="CB17" s="23">
        <f t="shared" si="64"/>
        <v>-8.1093021621632747E-2</v>
      </c>
    </row>
    <row r="18" spans="1:80">
      <c r="A18" s="23">
        <f t="shared" si="77"/>
        <v>27</v>
      </c>
      <c r="B18" s="23">
        <f t="shared" si="78"/>
        <v>-0.19221033808566215</v>
      </c>
      <c r="C18" s="23">
        <f t="shared" si="0"/>
        <v>28</v>
      </c>
      <c r="D18" s="23">
        <f t="shared" si="78"/>
        <v>-0.30878664210487727</v>
      </c>
      <c r="E18" s="23">
        <f t="shared" si="2"/>
        <v>28</v>
      </c>
      <c r="F18" s="23">
        <f t="shared" si="78"/>
        <v>7.297508910942721E-2</v>
      </c>
      <c r="G18" s="23">
        <f t="shared" si="4"/>
        <v>28</v>
      </c>
      <c r="H18" s="23">
        <f t="shared" si="78"/>
        <v>-0.16560527292636351</v>
      </c>
      <c r="I18" s="23">
        <f t="shared" si="6"/>
        <v>28</v>
      </c>
      <c r="J18" s="23">
        <f t="shared" si="78"/>
        <v>-0.32894072757057813</v>
      </c>
      <c r="K18" s="23">
        <f t="shared" si="8"/>
        <v>28</v>
      </c>
      <c r="L18" s="23">
        <f t="shared" si="78"/>
        <v>-6.9935460759815021E-2</v>
      </c>
      <c r="M18" s="23">
        <f t="shared" si="10"/>
        <v>27</v>
      </c>
      <c r="N18" s="23">
        <f t="shared" si="78"/>
        <v>0.34627799285690181</v>
      </c>
      <c r="O18" s="23">
        <f t="shared" si="12"/>
        <v>28</v>
      </c>
      <c r="P18" s="23">
        <f t="shared" si="78"/>
        <v>-0.33591075102335416</v>
      </c>
      <c r="Q18" s="23">
        <f t="shared" si="14"/>
        <v>28</v>
      </c>
      <c r="R18" s="23">
        <f t="shared" si="15"/>
        <v>-0.19475783469931315</v>
      </c>
      <c r="S18" s="23">
        <f t="shared" si="16"/>
        <v>28</v>
      </c>
      <c r="T18" s="23">
        <f t="shared" si="15"/>
        <v>-0.37700818994503671</v>
      </c>
      <c r="U18" s="23">
        <f t="shared" si="18"/>
        <v>28</v>
      </c>
      <c r="V18" s="23">
        <f t="shared" si="15"/>
        <v>-0.17100748021162307</v>
      </c>
      <c r="W18" s="23">
        <f t="shared" si="20"/>
        <v>28</v>
      </c>
      <c r="X18" s="23">
        <f t="shared" si="15"/>
        <v>-0.22991970177629995</v>
      </c>
      <c r="Y18" s="23">
        <f t="shared" si="22"/>
        <v>28</v>
      </c>
      <c r="Z18" s="23">
        <f t="shared" si="15"/>
        <v>-5.6029590218972403E-3</v>
      </c>
      <c r="AA18" s="23">
        <f t="shared" si="24"/>
        <v>27</v>
      </c>
      <c r="AB18" s="23">
        <f t="shared" si="15"/>
        <v>7.297508910942721E-2</v>
      </c>
      <c r="AC18" s="23">
        <f t="shared" si="26"/>
        <v>28</v>
      </c>
      <c r="AD18" s="23">
        <f t="shared" si="15"/>
        <v>-0.14708848816873679</v>
      </c>
      <c r="AE18" s="23">
        <f t="shared" si="28"/>
        <v>28</v>
      </c>
      <c r="AF18" s="23">
        <f t="shared" si="15"/>
        <v>-4.6319952597939765E-2</v>
      </c>
      <c r="AG18" s="23">
        <f t="shared" si="30"/>
        <v>28</v>
      </c>
      <c r="AH18" s="23">
        <f t="shared" si="31"/>
        <v>-4.430784690054855E-2</v>
      </c>
      <c r="AI18" s="23">
        <f t="shared" si="32"/>
        <v>28</v>
      </c>
      <c r="AJ18" s="23">
        <f t="shared" si="31"/>
        <v>-0.18882226285461709</v>
      </c>
      <c r="AK18" s="23">
        <f t="shared" si="34"/>
        <v>28</v>
      </c>
      <c r="AL18" s="23">
        <f t="shared" si="31"/>
        <v>0.3306516120058231</v>
      </c>
      <c r="AM18" s="23">
        <f t="shared" si="36"/>
        <v>28</v>
      </c>
      <c r="AN18" s="23">
        <f t="shared" si="31"/>
        <v>1.4297636936711757E-2</v>
      </c>
      <c r="AO18" s="23">
        <f t="shared" si="38"/>
        <v>28</v>
      </c>
      <c r="AP18" s="23">
        <f t="shared" si="31"/>
        <v>4.6842604032844648E-3</v>
      </c>
      <c r="AQ18" s="23">
        <f t="shared" si="40"/>
        <v>27</v>
      </c>
      <c r="AR18" s="23">
        <f t="shared" si="31"/>
        <v>-0.25858694398517884</v>
      </c>
      <c r="AS18" s="23">
        <f t="shared" si="42"/>
        <v>28</v>
      </c>
      <c r="AT18" s="23">
        <f t="shared" si="31"/>
        <v>-0.13689356156759835</v>
      </c>
      <c r="AU18" s="23">
        <f t="shared" si="42"/>
        <v>28</v>
      </c>
      <c r="AV18" s="23">
        <f t="shared" si="44"/>
        <v>-0.27050602336257107</v>
      </c>
      <c r="AW18" s="23">
        <f t="shared" si="45"/>
        <v>28</v>
      </c>
      <c r="AX18" s="23">
        <f t="shared" si="46"/>
        <v>-0.10370528619756238</v>
      </c>
      <c r="AY18" s="23">
        <f t="shared" si="47"/>
        <v>28</v>
      </c>
      <c r="AZ18" s="23">
        <f t="shared" si="48"/>
        <v>-9.8561244981359517E-3</v>
      </c>
      <c r="BA18" s="23">
        <f t="shared" si="49"/>
        <v>28</v>
      </c>
      <c r="BB18" s="23">
        <f t="shared" si="48"/>
        <v>-0.44584220235828526</v>
      </c>
      <c r="BC18" s="23">
        <f t="shared" si="51"/>
        <v>28</v>
      </c>
      <c r="BD18" s="23">
        <f t="shared" si="48"/>
        <v>-0.55084764839672906</v>
      </c>
      <c r="BE18" s="23">
        <f t="shared" si="53"/>
        <v>27</v>
      </c>
      <c r="BF18" s="23">
        <f t="shared" si="48"/>
        <v>3.1337546924900393E-2</v>
      </c>
      <c r="BG18" s="23">
        <f t="shared" si="55"/>
        <v>28</v>
      </c>
      <c r="BH18" s="23">
        <f t="shared" si="48"/>
        <v>-0.16837928519166365</v>
      </c>
      <c r="BI18" s="23">
        <f t="shared" si="57"/>
        <v>28</v>
      </c>
      <c r="BJ18" s="23">
        <f t="shared" si="48"/>
        <v>-6.8290828706142753E-2</v>
      </c>
      <c r="BK18" s="23">
        <f t="shared" si="59"/>
        <v>28</v>
      </c>
      <c r="BL18" s="23">
        <f t="shared" si="48"/>
        <v>0.30164712231876223</v>
      </c>
      <c r="BM18" s="23">
        <f t="shared" si="61"/>
        <v>28</v>
      </c>
      <c r="BN18" s="23">
        <f t="shared" si="48"/>
        <v>-0.56849489803195419</v>
      </c>
      <c r="BO18" s="23">
        <f t="shared" si="63"/>
        <v>28</v>
      </c>
      <c r="BP18" s="23">
        <f t="shared" si="64"/>
        <v>-0.24610951396301495</v>
      </c>
      <c r="BQ18" s="23">
        <f t="shared" si="65"/>
        <v>27</v>
      </c>
      <c r="BR18" s="23">
        <f t="shared" si="64"/>
        <v>-0.3123106773070905</v>
      </c>
      <c r="BS18" s="23">
        <f t="shared" si="67"/>
        <v>28</v>
      </c>
      <c r="BT18" s="23">
        <f t="shared" si="64"/>
        <v>-0.32161311408664212</v>
      </c>
      <c r="BU18" s="23">
        <f t="shared" si="69"/>
        <v>28</v>
      </c>
      <c r="BV18" s="23">
        <f t="shared" si="64"/>
        <v>-5.5094640115997705E-2</v>
      </c>
      <c r="BW18" s="23">
        <f t="shared" si="71"/>
        <v>28</v>
      </c>
      <c r="BX18" s="23">
        <f t="shared" si="64"/>
        <v>-2.6417476927715962E-2</v>
      </c>
      <c r="BY18" s="23">
        <f t="shared" si="73"/>
        <v>28</v>
      </c>
      <c r="BZ18" s="23">
        <f t="shared" si="64"/>
        <v>-0.11093268421414239</v>
      </c>
      <c r="CA18" s="23">
        <f t="shared" si="75"/>
        <v>28</v>
      </c>
      <c r="CB18" s="23">
        <f t="shared" si="64"/>
        <v>1.6826147950911721E-2</v>
      </c>
    </row>
    <row r="19" spans="1:80">
      <c r="A19" s="23">
        <f t="shared" si="77"/>
        <v>34</v>
      </c>
      <c r="B19" s="23">
        <f t="shared" si="78"/>
        <v>-3.9205263671680105E-2</v>
      </c>
      <c r="C19" s="23">
        <f t="shared" si="0"/>
        <v>35</v>
      </c>
      <c r="D19" s="23">
        <f t="shared" si="78"/>
        <v>0.24421733871301196</v>
      </c>
      <c r="E19" s="23">
        <f t="shared" si="2"/>
        <v>35</v>
      </c>
      <c r="F19" s="23">
        <f t="shared" si="78"/>
        <v>0.28784328864889502</v>
      </c>
      <c r="G19" s="23">
        <f t="shared" si="4"/>
        <v>35</v>
      </c>
      <c r="H19" s="23">
        <f t="shared" si="78"/>
        <v>-0.14744607819989675</v>
      </c>
      <c r="I19" s="23">
        <f t="shared" si="6"/>
        <v>34</v>
      </c>
      <c r="J19" s="23">
        <f t="shared" si="78"/>
        <v>-0.25474480831673879</v>
      </c>
      <c r="K19" s="23">
        <f t="shared" si="8"/>
        <v>35</v>
      </c>
      <c r="L19" s="23">
        <f t="shared" si="78"/>
        <v>0.12317478722912563</v>
      </c>
      <c r="M19" s="23">
        <f t="shared" si="10"/>
        <v>34</v>
      </c>
      <c r="N19" s="23">
        <f t="shared" si="78"/>
        <v>-0.55483601835163576</v>
      </c>
      <c r="O19" s="23">
        <f t="shared" si="12"/>
        <v>35</v>
      </c>
      <c r="P19" s="23">
        <f t="shared" si="78"/>
        <v>-0.25596563846115067</v>
      </c>
      <c r="Q19" s="23">
        <f t="shared" si="14"/>
        <v>35</v>
      </c>
      <c r="R19" s="23">
        <f t="shared" si="15"/>
        <v>0.59331215174929053</v>
      </c>
      <c r="S19" s="23">
        <f t="shared" si="16"/>
        <v>35</v>
      </c>
      <c r="T19" s="23">
        <f t="shared" si="15"/>
        <v>-0.19243909256665859</v>
      </c>
      <c r="U19" s="23">
        <f t="shared" si="18"/>
        <v>34</v>
      </c>
      <c r="V19" s="23">
        <f t="shared" si="15"/>
        <v>2.1535288580000866E-2</v>
      </c>
      <c r="W19" s="23">
        <f t="shared" si="20"/>
        <v>35</v>
      </c>
      <c r="X19" s="23">
        <f t="shared" si="15"/>
        <v>-0.13650163500391951</v>
      </c>
      <c r="Y19" s="23">
        <f t="shared" si="22"/>
        <v>35</v>
      </c>
      <c r="Z19" s="23">
        <f t="shared" si="15"/>
        <v>0.18920270820025767</v>
      </c>
      <c r="AA19" s="23">
        <f t="shared" si="24"/>
        <v>34</v>
      </c>
      <c r="AB19" s="23">
        <f t="shared" si="15"/>
        <v>0.67908431301519501</v>
      </c>
      <c r="AC19" s="23">
        <f t="shared" si="26"/>
        <v>35</v>
      </c>
      <c r="AD19" s="23">
        <f t="shared" si="15"/>
        <v>5.0093838801881417E-2</v>
      </c>
      <c r="AE19" s="23">
        <f t="shared" si="28"/>
        <v>35</v>
      </c>
      <c r="AF19" s="23">
        <f t="shared" si="15"/>
        <v>-1.2706783716642229E-2</v>
      </c>
      <c r="AG19" s="23">
        <f t="shared" si="30"/>
        <v>34</v>
      </c>
      <c r="AH19" s="23">
        <f t="shared" si="31"/>
        <v>1.4501896164938207E-2</v>
      </c>
      <c r="AI19" s="23">
        <f t="shared" si="32"/>
        <v>34</v>
      </c>
      <c r="AJ19" s="23">
        <f t="shared" si="31"/>
        <v>0.18030086172528806</v>
      </c>
      <c r="AK19" s="23">
        <f t="shared" si="34"/>
        <v>35</v>
      </c>
      <c r="AL19" s="23">
        <f t="shared" si="31"/>
        <v>6.2388235944609703E-2</v>
      </c>
      <c r="AM19" s="23">
        <f t="shared" si="36"/>
        <v>35</v>
      </c>
      <c r="AN19" s="23">
        <f t="shared" si="31"/>
        <v>-4.8067462374459122E-2</v>
      </c>
      <c r="AO19" s="23">
        <f t="shared" si="38"/>
        <v>35</v>
      </c>
      <c r="AP19" s="23">
        <f t="shared" si="31"/>
        <v>-2.5127238066237925E-2</v>
      </c>
      <c r="AQ19" s="23">
        <f t="shared" si="40"/>
        <v>34</v>
      </c>
      <c r="AR19" s="23">
        <f t="shared" si="31"/>
        <v>-1.9075913232074675E-2</v>
      </c>
      <c r="AS19" s="23">
        <f t="shared" si="42"/>
        <v>35</v>
      </c>
      <c r="AT19" s="23">
        <f t="shared" si="31"/>
        <v>-0.33952758073539535</v>
      </c>
      <c r="AU19" s="23">
        <f t="shared" si="42"/>
        <v>35</v>
      </c>
      <c r="AV19" s="23">
        <f t="shared" si="44"/>
        <v>-0.40711119441870164</v>
      </c>
      <c r="AW19" s="23">
        <f t="shared" si="45"/>
        <v>34</v>
      </c>
      <c r="AX19" s="23">
        <f t="shared" si="46"/>
        <v>0.1069756476953992</v>
      </c>
      <c r="AY19" s="23">
        <f t="shared" si="47"/>
        <v>34</v>
      </c>
      <c r="AZ19" s="23">
        <f t="shared" si="48"/>
        <v>-0.29393143204355976</v>
      </c>
      <c r="BA19" s="23">
        <f t="shared" si="49"/>
        <v>35</v>
      </c>
      <c r="BB19" s="23">
        <f t="shared" si="48"/>
        <v>-3.4278667090084473E-2</v>
      </c>
      <c r="BC19" s="23">
        <f t="shared" si="51"/>
        <v>35</v>
      </c>
      <c r="BD19" s="23">
        <f t="shared" si="48"/>
        <v>6.2188295893978056E-2</v>
      </c>
      <c r="BE19" s="23">
        <f t="shared" si="53"/>
        <v>34</v>
      </c>
      <c r="BF19" s="23">
        <f t="shared" si="48"/>
        <v>-0.26958137843319691</v>
      </c>
      <c r="BG19" s="23">
        <f t="shared" si="55"/>
        <v>35</v>
      </c>
      <c r="BH19" s="23">
        <f t="shared" si="48"/>
        <v>-0.62600380495341157</v>
      </c>
      <c r="BI19" s="23">
        <f t="shared" si="57"/>
        <v>35</v>
      </c>
      <c r="BJ19" s="23">
        <f t="shared" si="48"/>
        <v>-8.1683760507953965E-2</v>
      </c>
      <c r="BK19" s="23">
        <f t="shared" si="59"/>
        <v>34</v>
      </c>
      <c r="BL19" s="23">
        <f t="shared" si="48"/>
        <v>-0.18398155762815893</v>
      </c>
      <c r="BM19" s="23">
        <f t="shared" si="61"/>
        <v>34</v>
      </c>
      <c r="BN19" s="23">
        <f t="shared" si="48"/>
        <v>-0.72350310182441735</v>
      </c>
      <c r="BO19" s="23">
        <f t="shared" si="63"/>
        <v>35</v>
      </c>
      <c r="BP19" s="23">
        <f t="shared" si="64"/>
        <v>6.7143375606533801E-2</v>
      </c>
      <c r="BQ19" s="23">
        <f t="shared" si="65"/>
        <v>34</v>
      </c>
      <c r="BR19" s="23">
        <f t="shared" si="64"/>
        <v>5.0953563419818791E-2</v>
      </c>
      <c r="BS19" s="23">
        <f t="shared" si="67"/>
        <v>35</v>
      </c>
      <c r="BT19" s="23">
        <f t="shared" si="64"/>
        <v>7.9945112562203241E-2</v>
      </c>
      <c r="BU19" s="23">
        <f t="shared" si="69"/>
        <v>35</v>
      </c>
      <c r="BV19" s="23">
        <f t="shared" si="64"/>
        <v>0.10316210249045683</v>
      </c>
      <c r="BW19" s="23">
        <f t="shared" si="71"/>
        <v>35</v>
      </c>
      <c r="BX19" s="23">
        <f t="shared" si="64"/>
        <v>0.18882226285461709</v>
      </c>
      <c r="BY19" s="23">
        <f t="shared" si="73"/>
        <v>34</v>
      </c>
      <c r="BZ19" s="23">
        <f t="shared" si="64"/>
        <v>-0.18676519923114743</v>
      </c>
      <c r="CA19" s="23">
        <f t="shared" si="75"/>
        <v>35</v>
      </c>
      <c r="CB19" s="23">
        <f t="shared" si="64"/>
        <v>2.4271290970771124E-2</v>
      </c>
    </row>
    <row r="20" spans="1:80">
      <c r="A20" s="23">
        <f t="shared" si="77"/>
        <v>58</v>
      </c>
      <c r="B20" s="23">
        <f t="shared" si="78"/>
        <v>-7.0486500444628009E-2</v>
      </c>
      <c r="C20" s="23">
        <f t="shared" si="0"/>
        <v>58</v>
      </c>
      <c r="D20" s="23">
        <f t="shared" si="78"/>
        <v>-2.0851003489647229E-2</v>
      </c>
      <c r="E20" s="23">
        <f t="shared" si="2"/>
        <v>59</v>
      </c>
      <c r="F20" s="23">
        <f t="shared" si="78"/>
        <v>7.5967315330814538E-3</v>
      </c>
      <c r="G20" s="23">
        <f t="shared" si="4"/>
        <v>59</v>
      </c>
      <c r="H20" s="23">
        <f t="shared" si="78"/>
        <v>6.7784568964415426E-2</v>
      </c>
      <c r="I20" s="23">
        <f t="shared" si="6"/>
        <v>58</v>
      </c>
      <c r="J20" s="23">
        <f t="shared" si="78"/>
        <v>5.5988947779212296E-2</v>
      </c>
      <c r="K20" s="23">
        <f t="shared" si="8"/>
        <v>59</v>
      </c>
      <c r="L20" s="23">
        <f t="shared" si="78"/>
        <v>1.7201883975241101E-2</v>
      </c>
      <c r="M20" s="23">
        <f t="shared" si="10"/>
        <v>58</v>
      </c>
      <c r="N20" s="23">
        <f t="shared" si="78"/>
        <v>0.10523869351284398</v>
      </c>
      <c r="O20" s="23">
        <f t="shared" si="12"/>
        <v>58</v>
      </c>
      <c r="P20" s="23">
        <f t="shared" si="78"/>
        <v>9.4554422673224434E-2</v>
      </c>
      <c r="Q20" s="23">
        <f t="shared" si="14"/>
        <v>59</v>
      </c>
      <c r="R20" s="23">
        <f t="shared" si="15"/>
        <v>-8.5601655922836386E-3</v>
      </c>
      <c r="S20" s="23">
        <f t="shared" si="16"/>
        <v>59</v>
      </c>
      <c r="T20" s="23">
        <f t="shared" si="15"/>
        <v>0.10049101603995991</v>
      </c>
      <c r="U20" s="23">
        <f t="shared" si="18"/>
        <v>58</v>
      </c>
      <c r="V20" s="23">
        <f t="shared" si="15"/>
        <v>-0.12610433050919767</v>
      </c>
      <c r="W20" s="23">
        <f t="shared" si="20"/>
        <v>59</v>
      </c>
      <c r="X20" s="23">
        <f t="shared" si="15"/>
        <v>3.9712574918468286E-3</v>
      </c>
      <c r="Y20" s="23">
        <f t="shared" si="22"/>
        <v>59</v>
      </c>
      <c r="Z20" s="23">
        <f t="shared" si="15"/>
        <v>5.8203186268767748E-2</v>
      </c>
      <c r="AA20" s="23">
        <f t="shared" si="24"/>
        <v>58</v>
      </c>
      <c r="AB20" s="23">
        <f t="shared" si="15"/>
        <v>-0.21935065895301484</v>
      </c>
      <c r="AC20" s="23">
        <f t="shared" si="26"/>
        <v>58</v>
      </c>
      <c r="AD20" s="23">
        <f t="shared" si="15"/>
        <v>-1.9826842924825946E-2</v>
      </c>
      <c r="AE20" s="23">
        <f t="shared" si="28"/>
        <v>59</v>
      </c>
      <c r="AF20" s="23">
        <f t="shared" si="15"/>
        <v>2.839379753319804E-2</v>
      </c>
      <c r="AG20" s="23">
        <f t="shared" si="30"/>
        <v>58</v>
      </c>
      <c r="AH20" s="23">
        <f t="shared" si="31"/>
        <v>2.710781525588124E-2</v>
      </c>
      <c r="AI20" s="23">
        <f t="shared" si="32"/>
        <v>58</v>
      </c>
      <c r="AJ20" s="23">
        <f t="shared" si="31"/>
        <v>-6.8964349365655169E-3</v>
      </c>
      <c r="AK20" s="23">
        <f t="shared" si="34"/>
        <v>59</v>
      </c>
      <c r="AL20" s="23">
        <f t="shared" si="31"/>
        <v>4.9843781593001069E-2</v>
      </c>
      <c r="AM20" s="23">
        <f t="shared" si="36"/>
        <v>59</v>
      </c>
      <c r="AN20" s="23">
        <f t="shared" si="31"/>
        <v>3.5304077516133514E-2</v>
      </c>
      <c r="AO20" s="23">
        <f t="shared" si="38"/>
        <v>59</v>
      </c>
      <c r="AP20" s="23">
        <f t="shared" si="31"/>
        <v>-5.2925924577797323E-2</v>
      </c>
      <c r="AQ20" s="23">
        <f t="shared" si="40"/>
        <v>58</v>
      </c>
      <c r="AR20" s="23">
        <f t="shared" si="31"/>
        <v>8.098500002169895E-2</v>
      </c>
      <c r="AS20" s="23">
        <f t="shared" si="42"/>
        <v>58</v>
      </c>
      <c r="AT20" s="23">
        <f t="shared" si="31"/>
        <v>-0.15778957475705713</v>
      </c>
      <c r="AU20" s="23">
        <f t="shared" si="42"/>
        <v>59</v>
      </c>
      <c r="AV20" s="23">
        <f t="shared" si="44"/>
        <v>8.2024122869501073E-2</v>
      </c>
      <c r="AW20" s="23">
        <f t="shared" si="45"/>
        <v>58</v>
      </c>
      <c r="AX20" s="23">
        <f t="shared" si="46"/>
        <v>-4.1605367921296953E-2</v>
      </c>
      <c r="AY20" s="23">
        <f t="shared" si="47"/>
        <v>58</v>
      </c>
      <c r="AZ20" s="23">
        <f t="shared" si="48"/>
        <v>-1.958348455190569E-2</v>
      </c>
      <c r="BA20" s="23">
        <f t="shared" si="49"/>
        <v>59</v>
      </c>
      <c r="BB20" s="23">
        <f t="shared" si="48"/>
        <v>0.10423807367101594</v>
      </c>
      <c r="BC20" s="23">
        <f t="shared" si="51"/>
        <v>59</v>
      </c>
      <c r="BD20" s="23">
        <f t="shared" si="48"/>
        <v>0.12945657952767564</v>
      </c>
      <c r="BE20" s="23">
        <f t="shared" si="53"/>
        <v>58</v>
      </c>
      <c r="BF20" s="23">
        <f t="shared" si="48"/>
        <v>-6.1236498752455924E-2</v>
      </c>
      <c r="BG20" s="23">
        <f t="shared" si="55"/>
        <v>58</v>
      </c>
      <c r="BH20" s="23">
        <f t="shared" si="48"/>
        <v>0.18673979381235878</v>
      </c>
      <c r="BI20" s="23">
        <f t="shared" si="57"/>
        <v>59</v>
      </c>
      <c r="BJ20" s="23">
        <f t="shared" si="48"/>
        <v>2.6429445022375504E-2</v>
      </c>
      <c r="BK20" s="23">
        <f t="shared" si="59"/>
        <v>58</v>
      </c>
      <c r="BL20" s="23">
        <f t="shared" si="48"/>
        <v>1.0471434511704439E-2</v>
      </c>
      <c r="BM20" s="23">
        <f t="shared" si="61"/>
        <v>58</v>
      </c>
      <c r="BN20" s="23">
        <f t="shared" si="48"/>
        <v>0.15827893000504764</v>
      </c>
      <c r="BO20" s="23">
        <f t="shared" si="63"/>
        <v>59</v>
      </c>
      <c r="BP20" s="23">
        <f t="shared" si="64"/>
        <v>2.7288581989156107E-2</v>
      </c>
      <c r="BQ20" s="23">
        <f t="shared" si="65"/>
        <v>58</v>
      </c>
      <c r="BR20" s="23">
        <f t="shared" si="64"/>
        <v>-1.0931844352812062E-2</v>
      </c>
      <c r="BS20" s="23">
        <f t="shared" si="67"/>
        <v>58</v>
      </c>
      <c r="BT20" s="23">
        <f t="shared" si="64"/>
        <v>-7.0601158690704352E-2</v>
      </c>
      <c r="BU20" s="23">
        <f t="shared" si="69"/>
        <v>59</v>
      </c>
      <c r="BV20" s="23">
        <f t="shared" si="64"/>
        <v>3.0629640819124077E-2</v>
      </c>
      <c r="BW20" s="23">
        <f t="shared" si="71"/>
        <v>59</v>
      </c>
      <c r="BX20" s="23">
        <f t="shared" si="64"/>
        <v>0</v>
      </c>
      <c r="BY20" s="23">
        <f t="shared" si="73"/>
        <v>58</v>
      </c>
      <c r="BZ20" s="23">
        <f t="shared" si="64"/>
        <v>2.8881132523331059E-2</v>
      </c>
      <c r="CA20" s="23">
        <f t="shared" si="75"/>
        <v>59</v>
      </c>
      <c r="CB20" s="23">
        <f t="shared" si="64"/>
        <v>6.7059913018087558E-2</v>
      </c>
    </row>
    <row r="21" spans="1:80">
      <c r="A21" s="23">
        <f t="shared" si="77"/>
        <v>87</v>
      </c>
      <c r="B21" s="23">
        <f t="shared" si="78"/>
        <v>-2.2930217365284434E-2</v>
      </c>
      <c r="C21" s="23">
        <f t="shared" si="0"/>
        <v>87</v>
      </c>
      <c r="D21" s="23">
        <f t="shared" si="78"/>
        <v>4.9345118496783597E-3</v>
      </c>
      <c r="E21" s="23">
        <f t="shared" si="2"/>
        <v>87</v>
      </c>
      <c r="F21" s="23">
        <f t="shared" si="78"/>
        <v>-2.2824284260345377E-2</v>
      </c>
      <c r="G21" s="23">
        <f t="shared" si="4"/>
        <v>87</v>
      </c>
      <c r="H21" s="23">
        <f t="shared" si="78"/>
        <v>1.724470613298517E-2</v>
      </c>
      <c r="I21" s="23">
        <f t="shared" si="6"/>
        <v>87</v>
      </c>
      <c r="J21" s="23">
        <f t="shared" si="78"/>
        <v>7.4580108642030601E-2</v>
      </c>
      <c r="K21" s="23">
        <f t="shared" si="8"/>
        <v>93</v>
      </c>
      <c r="L21" s="23">
        <f t="shared" si="78"/>
        <v>5.6493450511564472E-3</v>
      </c>
      <c r="M21" s="23">
        <f t="shared" si="10"/>
        <v>87</v>
      </c>
      <c r="N21" s="23">
        <f t="shared" si="78"/>
        <v>4.2646987143066452E-2</v>
      </c>
      <c r="O21" s="23">
        <f t="shared" si="12"/>
        <v>87</v>
      </c>
      <c r="P21" s="23">
        <f t="shared" si="78"/>
        <v>-6.1009883219861977E-2</v>
      </c>
      <c r="Q21" s="23">
        <f t="shared" si="14"/>
        <v>87</v>
      </c>
      <c r="R21" s="23">
        <f t="shared" si="15"/>
        <v>2.9445827950751142E-2</v>
      </c>
      <c r="S21" s="23">
        <f t="shared" si="16"/>
        <v>87</v>
      </c>
      <c r="T21" s="23">
        <f t="shared" si="15"/>
        <v>-6.7586428442331882E-3</v>
      </c>
      <c r="U21" s="23">
        <f t="shared" si="18"/>
        <v>87</v>
      </c>
      <c r="V21" s="23">
        <f t="shared" si="15"/>
        <v>7.479495518515597E-2</v>
      </c>
      <c r="W21" s="23">
        <f t="shared" si="20"/>
        <v>93</v>
      </c>
      <c r="X21" s="23">
        <f t="shared" si="15"/>
        <v>6.4919850387932979E-2</v>
      </c>
      <c r="Y21" s="23">
        <f t="shared" si="22"/>
        <v>93</v>
      </c>
      <c r="Z21" s="23">
        <f t="shared" si="15"/>
        <v>-2.1976894171477065E-2</v>
      </c>
      <c r="AA21" s="23">
        <f t="shared" si="24"/>
        <v>87</v>
      </c>
      <c r="AB21" s="23">
        <f t="shared" si="15"/>
        <v>0</v>
      </c>
      <c r="AC21" s="23">
        <f t="shared" si="26"/>
        <v>87</v>
      </c>
      <c r="AD21" s="23">
        <f t="shared" si="15"/>
        <v>-3.1405191430984122E-2</v>
      </c>
      <c r="AE21" s="23">
        <f t="shared" si="28"/>
        <v>87</v>
      </c>
      <c r="AF21" s="23">
        <f t="shared" si="15"/>
        <v>2.6796628371424776E-2</v>
      </c>
      <c r="AG21" s="23">
        <f t="shared" si="30"/>
        <v>87</v>
      </c>
      <c r="AH21" s="23">
        <f t="shared" si="31"/>
        <v>3.3063805044584539E-2</v>
      </c>
      <c r="AI21" s="23">
        <f t="shared" si="32"/>
        <v>87</v>
      </c>
      <c r="AJ21" s="23">
        <f t="shared" si="31"/>
        <v>9.5735081585613373E-3</v>
      </c>
      <c r="AK21" s="23">
        <f t="shared" si="34"/>
        <v>93</v>
      </c>
      <c r="AL21" s="23">
        <f t="shared" si="31"/>
        <v>6.7616230072645655E-4</v>
      </c>
      <c r="AM21" s="23">
        <f t="shared" si="36"/>
        <v>93</v>
      </c>
      <c r="AN21" s="23">
        <f t="shared" si="31"/>
        <v>-1.2348642516478336E-2</v>
      </c>
      <c r="AO21" s="23">
        <f t="shared" si="38"/>
        <v>93</v>
      </c>
      <c r="AP21" s="23">
        <f t="shared" si="31"/>
        <v>-2.9648440918225226E-3</v>
      </c>
      <c r="AQ21" s="23">
        <f t="shared" si="40"/>
        <v>87</v>
      </c>
      <c r="AR21" s="23">
        <f t="shared" si="31"/>
        <v>3.1596232133591522E-2</v>
      </c>
      <c r="AS21" s="23">
        <f t="shared" si="42"/>
        <v>87</v>
      </c>
      <c r="AT21" s="23">
        <f t="shared" si="31"/>
        <v>9.1848222018323308E-2</v>
      </c>
      <c r="AU21" s="23">
        <f t="shared" si="42"/>
        <v>87</v>
      </c>
      <c r="AV21" s="23">
        <f t="shared" si="44"/>
        <v>-3.462144847100368E-2</v>
      </c>
      <c r="AW21" s="23">
        <f t="shared" si="45"/>
        <v>87</v>
      </c>
      <c r="AX21" s="23">
        <f t="shared" si="46"/>
        <v>1.5585693922174387E-2</v>
      </c>
      <c r="AY21" s="23">
        <f t="shared" si="47"/>
        <v>87</v>
      </c>
      <c r="AZ21" s="23">
        <f t="shared" si="48"/>
        <v>5.8151688054145848E-2</v>
      </c>
      <c r="BA21" s="23">
        <f t="shared" si="49"/>
        <v>93</v>
      </c>
      <c r="BB21" s="23">
        <f t="shared" si="48"/>
        <v>4.3872202258168111E-2</v>
      </c>
      <c r="BC21" s="23">
        <f t="shared" si="51"/>
        <v>93</v>
      </c>
      <c r="BD21" s="23">
        <f t="shared" si="48"/>
        <v>-7.5672806550998756E-2</v>
      </c>
      <c r="BE21" s="23">
        <f t="shared" si="53"/>
        <v>87</v>
      </c>
      <c r="BF21" s="23">
        <f t="shared" si="48"/>
        <v>5.6965431960444665E-2</v>
      </c>
      <c r="BG21" s="23">
        <f t="shared" si="55"/>
        <v>87</v>
      </c>
      <c r="BH21" s="23">
        <f t="shared" si="48"/>
        <v>-0.10030072057118487</v>
      </c>
      <c r="BI21" s="23">
        <f t="shared" si="57"/>
        <v>87</v>
      </c>
      <c r="BJ21" s="23">
        <f t="shared" si="48"/>
        <v>2.932073400249394E-2</v>
      </c>
      <c r="BK21" s="23">
        <f t="shared" si="59"/>
        <v>87</v>
      </c>
      <c r="BL21" s="23">
        <f t="shared" si="48"/>
        <v>0.17511225799211155</v>
      </c>
      <c r="BM21" s="23">
        <f t="shared" si="61"/>
        <v>87</v>
      </c>
      <c r="BN21" s="23">
        <f t="shared" si="48"/>
        <v>-0.20031527552806991</v>
      </c>
      <c r="BO21" s="23">
        <f t="shared" si="63"/>
        <v>93</v>
      </c>
      <c r="BP21" s="23">
        <f t="shared" si="64"/>
        <v>7.0930016710849461E-3</v>
      </c>
      <c r="BQ21" s="23">
        <f t="shared" si="65"/>
        <v>87</v>
      </c>
      <c r="BR21" s="23">
        <f t="shared" si="64"/>
        <v>-7.6946052177313999E-3</v>
      </c>
      <c r="BS21" s="23">
        <f t="shared" si="67"/>
        <v>87</v>
      </c>
      <c r="BT21" s="23">
        <f t="shared" si="64"/>
        <v>0.13336452561576936</v>
      </c>
      <c r="BU21" s="23">
        <f t="shared" si="69"/>
        <v>87</v>
      </c>
      <c r="BV21" s="23">
        <f t="shared" si="64"/>
        <v>5.4945934873636242E-2</v>
      </c>
      <c r="BW21" s="23">
        <f t="shared" si="71"/>
        <v>87</v>
      </c>
      <c r="BX21" s="23">
        <f t="shared" si="64"/>
        <v>-3.1075491782011078E-3</v>
      </c>
      <c r="BY21" s="23">
        <f t="shared" si="73"/>
        <v>87</v>
      </c>
      <c r="BZ21" s="23">
        <f t="shared" si="64"/>
        <v>8.3715456412001774E-2</v>
      </c>
      <c r="CA21" s="23">
        <f t="shared" si="75"/>
        <v>93</v>
      </c>
      <c r="CB21" s="23">
        <f t="shared" si="64"/>
        <v>5.0544193213723143E-3</v>
      </c>
    </row>
    <row r="22" spans="1:80">
      <c r="A22" s="23">
        <f t="shared" si="77"/>
        <v>111</v>
      </c>
      <c r="B22" s="23">
        <f t="shared" si="78"/>
        <v>2.2528008862614892E-3</v>
      </c>
      <c r="C22" s="23">
        <f t="shared" si="0"/>
        <v>113</v>
      </c>
      <c r="D22" s="23">
        <f t="shared" si="78"/>
        <v>8.3057086513591255E-2</v>
      </c>
      <c r="E22" s="23">
        <f t="shared" si="2"/>
        <v>115</v>
      </c>
      <c r="F22" s="23">
        <f t="shared" si="78"/>
        <v>-1.9519418084573914E-2</v>
      </c>
      <c r="G22" s="23">
        <f t="shared" si="4"/>
        <v>115</v>
      </c>
      <c r="H22" s="23">
        <f t="shared" si="78"/>
        <v>1.5725422837083274E-2</v>
      </c>
      <c r="I22" s="23">
        <f t="shared" si="6"/>
        <v>113</v>
      </c>
      <c r="J22" s="23">
        <f t="shared" si="78"/>
        <v>2.6659506944613283E-2</v>
      </c>
      <c r="K22" s="23">
        <f t="shared" si="8"/>
        <v>115</v>
      </c>
      <c r="L22" s="23">
        <f t="shared" si="78"/>
        <v>4.46382777016789E-2</v>
      </c>
      <c r="M22" s="23">
        <f t="shared" si="10"/>
        <v>111</v>
      </c>
      <c r="N22" s="23">
        <f t="shared" si="78"/>
        <v>-8.3287611633159342E-2</v>
      </c>
      <c r="O22" s="23">
        <f t="shared" si="12"/>
        <v>113</v>
      </c>
      <c r="P22" s="23">
        <f t="shared" si="78"/>
        <v>0.22638861659423673</v>
      </c>
      <c r="Q22" s="23">
        <f t="shared" si="14"/>
        <v>115</v>
      </c>
      <c r="R22" s="23">
        <f t="shared" si="15"/>
        <v>-4.2094821297915974E-2</v>
      </c>
      <c r="S22" s="23">
        <f t="shared" si="16"/>
        <v>115</v>
      </c>
      <c r="T22" s="23">
        <f t="shared" si="15"/>
        <v>0.11836378588116167</v>
      </c>
      <c r="U22" s="23">
        <f t="shared" si="18"/>
        <v>113</v>
      </c>
      <c r="V22" s="23">
        <f t="shared" si="15"/>
        <v>9.6659395492656366E-3</v>
      </c>
      <c r="W22" s="23">
        <f t="shared" si="20"/>
        <v>115</v>
      </c>
      <c r="X22" s="23">
        <f t="shared" si="15"/>
        <v>-4.6438693069635502E-2</v>
      </c>
      <c r="Y22" s="23">
        <f t="shared" si="22"/>
        <v>115</v>
      </c>
      <c r="Z22" s="23">
        <f t="shared" si="15"/>
        <v>2.4709793026771818E-2</v>
      </c>
      <c r="AA22" s="23">
        <f t="shared" si="24"/>
        <v>111</v>
      </c>
      <c r="AB22" s="23">
        <f t="shared" si="15"/>
        <v>0</v>
      </c>
      <c r="AC22" s="23">
        <f t="shared" si="26"/>
        <v>113</v>
      </c>
      <c r="AD22" s="23">
        <f t="shared" si="15"/>
        <v>2.8525931594407902E-2</v>
      </c>
      <c r="AE22" s="23">
        <f t="shared" si="28"/>
        <v>115</v>
      </c>
      <c r="AF22" s="23">
        <f t="shared" si="15"/>
        <v>-2.0413719228552984E-3</v>
      </c>
      <c r="AG22" s="23">
        <f t="shared" si="30"/>
        <v>113</v>
      </c>
      <c r="AH22" s="23">
        <f t="shared" si="31"/>
        <v>1.7674320360709244E-2</v>
      </c>
      <c r="AI22" s="23">
        <f t="shared" si="32"/>
        <v>113</v>
      </c>
      <c r="AJ22" s="23">
        <f t="shared" si="31"/>
        <v>4.2640870173908156E-2</v>
      </c>
      <c r="AK22" s="23">
        <f t="shared" si="34"/>
        <v>115</v>
      </c>
      <c r="AL22" s="23">
        <f t="shared" si="31"/>
        <v>3.5932788390232707E-2</v>
      </c>
      <c r="AM22" s="23">
        <f t="shared" si="36"/>
        <v>115</v>
      </c>
      <c r="AN22" s="23">
        <f t="shared" si="31"/>
        <v>6.6803453184497291E-2</v>
      </c>
      <c r="AO22" s="23">
        <f t="shared" si="38"/>
        <v>115</v>
      </c>
      <c r="AP22" s="23">
        <f t="shared" si="31"/>
        <v>1.5588397778492323E-2</v>
      </c>
      <c r="AQ22" s="23">
        <f t="shared" si="40"/>
        <v>111</v>
      </c>
      <c r="AR22" s="23">
        <f t="shared" si="31"/>
        <v>2.0519853545741446E-2</v>
      </c>
      <c r="AS22" s="23">
        <f t="shared" si="42"/>
        <v>113</v>
      </c>
      <c r="AT22" s="23">
        <f t="shared" si="31"/>
        <v>-9.842722563008037E-2</v>
      </c>
      <c r="AU22" s="23">
        <f t="shared" si="42"/>
        <v>115</v>
      </c>
      <c r="AV22" s="23">
        <f t="shared" si="44"/>
        <v>-5.235838363995533E-3</v>
      </c>
      <c r="AW22" s="23">
        <f t="shared" si="45"/>
        <v>113</v>
      </c>
      <c r="AX22" s="23">
        <f t="shared" si="46"/>
        <v>-7.7181036716212478E-3</v>
      </c>
      <c r="AY22" s="23">
        <f t="shared" si="47"/>
        <v>113</v>
      </c>
      <c r="AZ22" s="23">
        <f t="shared" si="48"/>
        <v>-7.8767081786928102E-3</v>
      </c>
      <c r="BA22" s="23">
        <f t="shared" si="49"/>
        <v>115</v>
      </c>
      <c r="BB22" s="23">
        <f t="shared" si="48"/>
        <v>7.0222699604387748E-2</v>
      </c>
      <c r="BC22" s="23">
        <f t="shared" si="51"/>
        <v>115</v>
      </c>
      <c r="BD22" s="23">
        <f t="shared" si="48"/>
        <v>1.9971211808356593E-2</v>
      </c>
      <c r="BE22" s="23">
        <f t="shared" si="53"/>
        <v>111</v>
      </c>
      <c r="BF22" s="23">
        <f t="shared" si="48"/>
        <v>-9.5941045541418538E-2</v>
      </c>
      <c r="BG22" s="23">
        <f t="shared" si="55"/>
        <v>113</v>
      </c>
      <c r="BH22" s="23">
        <f t="shared" si="48"/>
        <v>0.1152204720597689</v>
      </c>
      <c r="BI22" s="23">
        <f t="shared" si="57"/>
        <v>115</v>
      </c>
      <c r="BJ22" s="23">
        <f t="shared" si="48"/>
        <v>6.5162474716108712E-2</v>
      </c>
      <c r="BK22" s="23">
        <f t="shared" si="59"/>
        <v>113</v>
      </c>
      <c r="BL22" s="23">
        <f t="shared" si="48"/>
        <v>3.5829161692497828E-2</v>
      </c>
      <c r="BM22" s="23">
        <f t="shared" si="61"/>
        <v>113</v>
      </c>
      <c r="BN22" s="23">
        <f t="shared" si="48"/>
        <v>0.18818662532461053</v>
      </c>
      <c r="BO22" s="23">
        <f t="shared" si="63"/>
        <v>115</v>
      </c>
      <c r="BP22" s="23">
        <f t="shared" si="64"/>
        <v>3.2424994903521132E-2</v>
      </c>
      <c r="BQ22" s="23">
        <f t="shared" si="65"/>
        <v>111</v>
      </c>
      <c r="BR22" s="23">
        <f t="shared" si="64"/>
        <v>0.19860159723267556</v>
      </c>
      <c r="BS22" s="23">
        <f t="shared" si="67"/>
        <v>113</v>
      </c>
      <c r="BT22" s="23">
        <f t="shared" si="64"/>
        <v>-0.13448106005640306</v>
      </c>
      <c r="BU22" s="23">
        <f t="shared" si="69"/>
        <v>115</v>
      </c>
      <c r="BV22" s="23">
        <f t="shared" si="64"/>
        <v>-4.3706265415075558E-2</v>
      </c>
      <c r="BW22" s="23">
        <f t="shared" si="71"/>
        <v>115</v>
      </c>
      <c r="BX22" s="23">
        <f t="shared" si="64"/>
        <v>1.3381908908621818E-2</v>
      </c>
      <c r="BY22" s="23">
        <f t="shared" si="73"/>
        <v>113</v>
      </c>
      <c r="BZ22" s="23">
        <f t="shared" si="64"/>
        <v>8.1272728333541266E-3</v>
      </c>
      <c r="CA22" s="23">
        <f t="shared" si="75"/>
        <v>115</v>
      </c>
      <c r="CB22" s="23">
        <f t="shared" si="64"/>
        <v>3.7125506205778258E-2</v>
      </c>
    </row>
    <row r="23" spans="1:80">
      <c r="A23" s="23">
        <f t="shared" si="77"/>
        <v>142</v>
      </c>
      <c r="B23" s="23">
        <f t="shared" si="78"/>
        <v>-2.2700944835176848E-2</v>
      </c>
      <c r="C23" s="23">
        <f t="shared" si="0"/>
        <v>138</v>
      </c>
      <c r="D23" s="23">
        <f t="shared" si="78"/>
        <v>1.3016896017385093E-2</v>
      </c>
      <c r="E23" s="23">
        <f t="shared" si="2"/>
        <v>143</v>
      </c>
      <c r="F23" s="23">
        <f t="shared" si="78"/>
        <v>5.9376704919573191E-2</v>
      </c>
      <c r="G23" s="23">
        <f t="shared" si="4"/>
        <v>143</v>
      </c>
      <c r="H23" s="23">
        <f t="shared" si="78"/>
        <v>4.9265052922576026E-2</v>
      </c>
      <c r="I23" s="23">
        <f t="shared" si="6"/>
        <v>141</v>
      </c>
      <c r="J23" s="23">
        <f t="shared" si="78"/>
        <v>-2.7219287573103466E-2</v>
      </c>
      <c r="K23" s="23">
        <f t="shared" si="8"/>
        <v>143</v>
      </c>
      <c r="L23" s="23">
        <f t="shared" si="78"/>
        <v>-5.2358383639955642E-3</v>
      </c>
      <c r="M23" s="23">
        <f t="shared" si="10"/>
        <v>142</v>
      </c>
      <c r="N23" s="23">
        <f t="shared" si="78"/>
        <v>0.13181859330880402</v>
      </c>
      <c r="O23" s="23">
        <f t="shared" si="12"/>
        <v>138</v>
      </c>
      <c r="P23" s="23">
        <f t="shared" si="78"/>
        <v>3.1940307848710887E-2</v>
      </c>
      <c r="Q23" s="23">
        <f t="shared" si="14"/>
        <v>143</v>
      </c>
      <c r="R23" s="23">
        <f t="shared" si="15"/>
        <v>4.2094821297915974E-2</v>
      </c>
      <c r="S23" s="23">
        <f t="shared" si="16"/>
        <v>143</v>
      </c>
      <c r="T23" s="23">
        <f t="shared" si="15"/>
        <v>2.4209989586755576E-2</v>
      </c>
      <c r="U23" s="23">
        <f t="shared" si="18"/>
        <v>141</v>
      </c>
      <c r="V23" s="23">
        <f t="shared" si="15"/>
        <v>7.1668105522196667E-3</v>
      </c>
      <c r="W23" s="23">
        <f t="shared" si="20"/>
        <v>143</v>
      </c>
      <c r="X23" s="23">
        <f t="shared" si="15"/>
        <v>-1.0061027488105698E-3</v>
      </c>
      <c r="Y23" s="23">
        <f t="shared" si="22"/>
        <v>143</v>
      </c>
      <c r="Z23" s="23">
        <f t="shared" si="15"/>
        <v>-1.5651961818969821E-2</v>
      </c>
      <c r="AA23" s="23">
        <f t="shared" si="24"/>
        <v>142</v>
      </c>
      <c r="AB23" s="23">
        <f t="shared" si="15"/>
        <v>1.6478245927935179E-2</v>
      </c>
      <c r="AC23" s="23">
        <f t="shared" si="26"/>
        <v>138</v>
      </c>
      <c r="AD23" s="23">
        <f t="shared" si="15"/>
        <v>-0.11048469689489941</v>
      </c>
      <c r="AE23" s="23">
        <f t="shared" si="28"/>
        <v>143</v>
      </c>
      <c r="AF23" s="23">
        <f t="shared" si="15"/>
        <v>4.7345347832266328E-2</v>
      </c>
      <c r="AG23" s="23">
        <f t="shared" si="30"/>
        <v>141</v>
      </c>
      <c r="AH23" s="23">
        <f t="shared" si="31"/>
        <v>-2.6686228636793707E-2</v>
      </c>
      <c r="AI23" s="23">
        <f t="shared" si="32"/>
        <v>141</v>
      </c>
      <c r="AJ23" s="23">
        <f t="shared" si="31"/>
        <v>-3.2635494702698838E-2</v>
      </c>
      <c r="AK23" s="23">
        <f t="shared" si="34"/>
        <v>143</v>
      </c>
      <c r="AL23" s="23">
        <f t="shared" si="31"/>
        <v>-3.1636840156765898E-2</v>
      </c>
      <c r="AM23" s="23">
        <f t="shared" si="36"/>
        <v>143</v>
      </c>
      <c r="AN23" s="23">
        <f t="shared" si="31"/>
        <v>1.678584390163345E-2</v>
      </c>
      <c r="AO23" s="23">
        <f t="shared" si="38"/>
        <v>143</v>
      </c>
      <c r="AP23" s="23">
        <f t="shared" si="31"/>
        <v>-3.4901836845137257E-2</v>
      </c>
      <c r="AQ23" s="23">
        <f t="shared" si="40"/>
        <v>142</v>
      </c>
      <c r="AR23" s="23">
        <f t="shared" si="31"/>
        <v>4.1419855225789427E-2</v>
      </c>
      <c r="AS23" s="23">
        <f t="shared" si="42"/>
        <v>138</v>
      </c>
      <c r="AT23" s="23">
        <f t="shared" si="31"/>
        <v>4.3979289287066015E-2</v>
      </c>
      <c r="AU23" s="23">
        <f t="shared" si="42"/>
        <v>143</v>
      </c>
      <c r="AV23" s="23">
        <f t="shared" si="44"/>
        <v>5.3084922131316895E-2</v>
      </c>
      <c r="AW23" s="23">
        <f t="shared" si="45"/>
        <v>141</v>
      </c>
      <c r="AX23" s="23">
        <f t="shared" si="46"/>
        <v>-1.8687433705876697E-2</v>
      </c>
      <c r="AY23" s="23">
        <f t="shared" si="47"/>
        <v>141</v>
      </c>
      <c r="AZ23" s="23">
        <f t="shared" si="48"/>
        <v>4.0860839706337183E-3</v>
      </c>
      <c r="BA23" s="23">
        <f t="shared" si="49"/>
        <v>143</v>
      </c>
      <c r="BB23" s="23">
        <f t="shared" si="48"/>
        <v>-2.5234650031860224E-2</v>
      </c>
      <c r="BC23" s="23">
        <f t="shared" si="51"/>
        <v>143</v>
      </c>
      <c r="BD23" s="23">
        <f t="shared" si="48"/>
        <v>2.0992380889361378E-2</v>
      </c>
      <c r="BE23" s="23">
        <f t="shared" si="53"/>
        <v>142</v>
      </c>
      <c r="BF23" s="23">
        <f t="shared" si="48"/>
        <v>0.22283081545103667</v>
      </c>
      <c r="BG23" s="23">
        <f t="shared" si="55"/>
        <v>138</v>
      </c>
      <c r="BH23" s="23">
        <f t="shared" si="48"/>
        <v>2.424543214281261E-2</v>
      </c>
      <c r="BI23" s="23">
        <f t="shared" si="57"/>
        <v>143</v>
      </c>
      <c r="BJ23" s="23">
        <f t="shared" si="48"/>
        <v>3.8065088065897132E-2</v>
      </c>
      <c r="BK23" s="23">
        <f t="shared" si="59"/>
        <v>141</v>
      </c>
      <c r="BL23" s="23">
        <f t="shared" si="48"/>
        <v>-2.1647707270368435E-2</v>
      </c>
      <c r="BM23" s="23">
        <f t="shared" si="61"/>
        <v>141</v>
      </c>
      <c r="BN23" s="23">
        <f t="shared" si="48"/>
        <v>-7.9694125469360923E-3</v>
      </c>
      <c r="BO23" s="23">
        <f t="shared" si="63"/>
        <v>143</v>
      </c>
      <c r="BP23" s="23">
        <f t="shared" si="64"/>
        <v>3.4039349930116308E-3</v>
      </c>
      <c r="BQ23" s="23">
        <f t="shared" si="65"/>
        <v>142</v>
      </c>
      <c r="BR23" s="23">
        <f t="shared" si="64"/>
        <v>-0.13570395308544486</v>
      </c>
      <c r="BS23" s="23">
        <f t="shared" si="67"/>
        <v>138</v>
      </c>
      <c r="BT23" s="23">
        <f t="shared" si="64"/>
        <v>-2.2484756726141628E-2</v>
      </c>
      <c r="BU23" s="23">
        <f t="shared" si="69"/>
        <v>143</v>
      </c>
      <c r="BV23" s="23">
        <f t="shared" si="64"/>
        <v>3.126674061978215E-2</v>
      </c>
      <c r="BW23" s="23">
        <f t="shared" si="71"/>
        <v>143</v>
      </c>
      <c r="BX23" s="23">
        <f t="shared" si="64"/>
        <v>3.9606252703702056E-2</v>
      </c>
      <c r="BY23" s="23">
        <f t="shared" si="73"/>
        <v>141</v>
      </c>
      <c r="BZ23" s="23">
        <f t="shared" si="64"/>
        <v>1.7729888796924671E-2</v>
      </c>
      <c r="CA23" s="23">
        <f t="shared" si="75"/>
        <v>143</v>
      </c>
      <c r="CB23" s="23">
        <f t="shared" si="64"/>
        <v>-1.1686175400300591E-2</v>
      </c>
    </row>
    <row r="24" spans="1:80">
      <c r="A24" s="23">
        <f t="shared" si="77"/>
        <v>170</v>
      </c>
      <c r="B24" s="23">
        <f t="shared" si="78"/>
        <v>5.823183291542617E-2</v>
      </c>
      <c r="C24" s="23">
        <f t="shared" si="0"/>
        <v>168</v>
      </c>
      <c r="D24" s="23">
        <f t="shared" si="78"/>
        <v>3.1275654619764379E-2</v>
      </c>
      <c r="E24" s="23">
        <f t="shared" si="2"/>
        <v>172</v>
      </c>
      <c r="F24" s="23">
        <f t="shared" si="78"/>
        <v>1.7389949526514571E-3</v>
      </c>
      <c r="G24" s="23">
        <f t="shared" si="4"/>
        <v>172</v>
      </c>
      <c r="H24" s="23">
        <f t="shared" si="78"/>
        <v>1.7376040721428204E-2</v>
      </c>
      <c r="I24" s="23">
        <f t="shared" si="6"/>
        <v>168</v>
      </c>
      <c r="J24" s="23">
        <f t="shared" si="78"/>
        <v>4.9456071342415826E-3</v>
      </c>
      <c r="K24" s="23">
        <f t="shared" si="8"/>
        <v>170</v>
      </c>
      <c r="L24" s="23">
        <f t="shared" si="78"/>
        <v>5.4297583034028079E-3</v>
      </c>
      <c r="M24" s="23">
        <f t="shared" si="10"/>
        <v>170</v>
      </c>
      <c r="N24" s="23">
        <f t="shared" si="78"/>
        <v>3.1857072832325341E-2</v>
      </c>
      <c r="O24" s="23">
        <f t="shared" si="12"/>
        <v>168</v>
      </c>
      <c r="P24" s="23">
        <f t="shared" si="78"/>
        <v>5.1348168031571655E-2</v>
      </c>
      <c r="Q24" s="23">
        <f t="shared" si="14"/>
        <v>172</v>
      </c>
      <c r="R24" s="23">
        <f t="shared" si="15"/>
        <v>0</v>
      </c>
      <c r="S24" s="23">
        <f t="shared" si="16"/>
        <v>172</v>
      </c>
      <c r="T24" s="23">
        <f t="shared" si="15"/>
        <v>7.159978095801562E-3</v>
      </c>
      <c r="U24" s="23">
        <f t="shared" si="18"/>
        <v>168</v>
      </c>
      <c r="V24" s="23">
        <f t="shared" si="15"/>
        <v>2.6504445793037169E-2</v>
      </c>
      <c r="W24" s="23">
        <f t="shared" si="20"/>
        <v>170</v>
      </c>
      <c r="X24" s="23">
        <f t="shared" si="15"/>
        <v>6.7526502516279596E-3</v>
      </c>
      <c r="Y24" s="23">
        <f t="shared" si="22"/>
        <v>170</v>
      </c>
      <c r="Z24" s="23">
        <f t="shared" si="15"/>
        <v>-8.2645759746003272E-3</v>
      </c>
      <c r="AA24" s="23">
        <f t="shared" si="24"/>
        <v>170</v>
      </c>
      <c r="AB24" s="23">
        <f t="shared" si="15"/>
        <v>-1.8243772277356803E-2</v>
      </c>
      <c r="AC24" s="23">
        <f t="shared" si="26"/>
        <v>168</v>
      </c>
      <c r="AD24" s="23">
        <f t="shared" si="15"/>
        <v>-1.7966550024422913E-2</v>
      </c>
      <c r="AE24" s="23">
        <f t="shared" si="28"/>
        <v>172</v>
      </c>
      <c r="AF24" s="23">
        <f t="shared" si="15"/>
        <v>-5.8585874757033744E-3</v>
      </c>
      <c r="AG24" s="23">
        <f t="shared" si="30"/>
        <v>168</v>
      </c>
      <c r="AH24" s="23">
        <f t="shared" si="31"/>
        <v>3.153992901492928E-3</v>
      </c>
      <c r="AI24" s="23">
        <f t="shared" si="32"/>
        <v>168</v>
      </c>
      <c r="AJ24" s="23">
        <f t="shared" si="31"/>
        <v>3.9020584964841731E-2</v>
      </c>
      <c r="AK24" s="23">
        <f t="shared" si="34"/>
        <v>170</v>
      </c>
      <c r="AL24" s="23">
        <f t="shared" si="31"/>
        <v>-1.5954922818239042E-2</v>
      </c>
      <c r="AM24" s="23">
        <f t="shared" si="36"/>
        <v>170</v>
      </c>
      <c r="AN24" s="23">
        <f t="shared" si="31"/>
        <v>3.6615236794584456E-2</v>
      </c>
      <c r="AO24" s="23">
        <f t="shared" si="38"/>
        <v>170</v>
      </c>
      <c r="AP24" s="23">
        <f t="shared" si="31"/>
        <v>-3.3936693773116859E-2</v>
      </c>
      <c r="AQ24" s="23">
        <f t="shared" si="40"/>
        <v>170</v>
      </c>
      <c r="AR24" s="23">
        <f t="shared" si="31"/>
        <v>2.7401969739773855E-2</v>
      </c>
      <c r="AS24" s="23">
        <f t="shared" si="42"/>
        <v>168</v>
      </c>
      <c r="AT24" s="23">
        <f t="shared" si="31"/>
        <v>-5.9150588759784975E-2</v>
      </c>
      <c r="AU24" s="23">
        <f t="shared" si="42"/>
        <v>172</v>
      </c>
      <c r="AV24" s="23">
        <f t="shared" si="44"/>
        <v>1.6041384701687414E-3</v>
      </c>
      <c r="AW24" s="23">
        <f t="shared" si="45"/>
        <v>168</v>
      </c>
      <c r="AX24" s="23">
        <f t="shared" si="46"/>
        <v>4.3623346539401415E-3</v>
      </c>
      <c r="AY24" s="23">
        <f t="shared" si="47"/>
        <v>168</v>
      </c>
      <c r="AZ24" s="23">
        <f t="shared" si="48"/>
        <v>3.863120138938142E-2</v>
      </c>
      <c r="BA24" s="23">
        <f t="shared" si="49"/>
        <v>170</v>
      </c>
      <c r="BB24" s="23">
        <f t="shared" si="48"/>
        <v>1.1152040473478545E-2</v>
      </c>
      <c r="BC24" s="23">
        <f t="shared" si="51"/>
        <v>170</v>
      </c>
      <c r="BD24" s="23">
        <f t="shared" si="48"/>
        <v>-3.0034452452456572E-2</v>
      </c>
      <c r="BE24" s="23">
        <f t="shared" si="53"/>
        <v>170</v>
      </c>
      <c r="BF24" s="23">
        <f t="shared" si="48"/>
        <v>1.2439524795293406E-2</v>
      </c>
      <c r="BG24" s="23">
        <f t="shared" si="55"/>
        <v>168</v>
      </c>
      <c r="BH24" s="23">
        <f t="shared" si="48"/>
        <v>3.453639772289252E-2</v>
      </c>
      <c r="BI24" s="23">
        <f t="shared" si="57"/>
        <v>172</v>
      </c>
      <c r="BJ24" s="23">
        <f t="shared" si="48"/>
        <v>-4.0614839881511662E-3</v>
      </c>
      <c r="BK24" s="23">
        <f t="shared" si="59"/>
        <v>168</v>
      </c>
      <c r="BL24" s="23">
        <f t="shared" si="48"/>
        <v>2.2449474206308006E-2</v>
      </c>
      <c r="BM24" s="23">
        <f t="shared" si="61"/>
        <v>168</v>
      </c>
      <c r="BN24" s="23">
        <f t="shared" si="48"/>
        <v>6.1415854689019694E-2</v>
      </c>
      <c r="BO24" s="23">
        <f t="shared" si="63"/>
        <v>170</v>
      </c>
      <c r="BP24" s="23">
        <f t="shared" si="64"/>
        <v>8.9319280302551183E-3</v>
      </c>
      <c r="BQ24" s="23">
        <f t="shared" si="65"/>
        <v>170</v>
      </c>
      <c r="BR24" s="23">
        <f t="shared" si="64"/>
        <v>7.6729800470242429E-2</v>
      </c>
      <c r="BS24" s="23">
        <f t="shared" si="67"/>
        <v>168</v>
      </c>
      <c r="BT24" s="23">
        <f t="shared" si="64"/>
        <v>0.14707555066212</v>
      </c>
      <c r="BU24" s="23">
        <f t="shared" si="69"/>
        <v>172</v>
      </c>
      <c r="BV24" s="23">
        <f t="shared" si="64"/>
        <v>1.098116314201843E-2</v>
      </c>
      <c r="BW24" s="23">
        <f t="shared" si="71"/>
        <v>172</v>
      </c>
      <c r="BX24" s="23">
        <f t="shared" si="64"/>
        <v>2.4951944415332848E-2</v>
      </c>
      <c r="BY24" s="23">
        <f t="shared" si="73"/>
        <v>168</v>
      </c>
      <c r="BZ24" s="23">
        <f t="shared" si="64"/>
        <v>1.7273105970190997E-2</v>
      </c>
      <c r="CA24" s="23">
        <f t="shared" si="75"/>
        <v>170</v>
      </c>
      <c r="CB24" s="23">
        <f t="shared" si="64"/>
        <v>-1.2144378823329435E-3</v>
      </c>
    </row>
    <row r="26" spans="1:80">
      <c r="A26" s="28" t="s">
        <v>57</v>
      </c>
      <c r="B26" s="28">
        <f>MAX(B15:B24)</f>
        <v>1.3963365962543932</v>
      </c>
      <c r="C26" s="28"/>
      <c r="D26" s="28">
        <f t="shared" ref="D26" si="79">MAX(D15:D24)</f>
        <v>1.6876109476294476</v>
      </c>
      <c r="E26" s="28"/>
      <c r="F26" s="28">
        <f t="shared" ref="F26" si="80">MAX(F15:F24)</f>
        <v>1.1167961107535471</v>
      </c>
      <c r="G26" s="28"/>
      <c r="H26" s="28">
        <f t="shared" ref="H26" si="81">MAX(H15:H24)</f>
        <v>2.338745423783859</v>
      </c>
      <c r="I26" s="28"/>
      <c r="J26" s="28">
        <f t="shared" ref="J26" si="82">MAX(J15:J24)</f>
        <v>1.5235127839707712</v>
      </c>
      <c r="K26" s="28"/>
      <c r="L26" s="28">
        <f t="shared" ref="L26" si="83">MAX(L15:L24)</f>
        <v>1.1937673056958722</v>
      </c>
      <c r="M26" s="28"/>
      <c r="N26" s="28">
        <f t="shared" ref="N26" si="84">MAX(N15:N24)</f>
        <v>1.1871444430998472</v>
      </c>
      <c r="O26" s="28"/>
      <c r="P26" s="28">
        <f t="shared" ref="P26" si="85">MAX(P15:P24)</f>
        <v>2.2386684072391034</v>
      </c>
      <c r="Q26" s="28"/>
      <c r="R26" s="28">
        <f t="shared" ref="R26" si="86">MAX(R15:R24)</f>
        <v>1.5505463946059086</v>
      </c>
      <c r="S26" s="28"/>
      <c r="T26" s="28">
        <f t="shared" ref="T26" si="87">MAX(T15:T24)</f>
        <v>1.1015335191459819</v>
      </c>
      <c r="U26" s="28"/>
      <c r="V26" s="28">
        <f t="shared" ref="V26" si="88">MAX(V15:V24)</f>
        <v>1.6054218265854685</v>
      </c>
      <c r="W26" s="28"/>
      <c r="X26" s="28">
        <f t="shared" ref="X26" si="89">MAX(X15:X24)</f>
        <v>1.1853852051940821</v>
      </c>
      <c r="Y26" s="28"/>
      <c r="Z26" s="28">
        <f t="shared" ref="Z26" si="90">MAX(Z15:Z24)</f>
        <v>1.3976134473372994</v>
      </c>
      <c r="AA26" s="28"/>
      <c r="AB26" s="28">
        <f t="shared" ref="AB26" si="91">MAX(AB15:AB24)</f>
        <v>0.67908431301519501</v>
      </c>
      <c r="AC26" s="28"/>
      <c r="AD26" s="28">
        <f t="shared" ref="AD26" si="92">MAX(AD15:AD24)</f>
        <v>2.3025850929940459</v>
      </c>
      <c r="AE26" s="28"/>
      <c r="AF26" s="28">
        <f t="shared" ref="AF26" si="93">MAX(AF15:AF24)</f>
        <v>1.2999183082309882</v>
      </c>
      <c r="AG26" s="28"/>
      <c r="AH26" s="28">
        <f t="shared" ref="AH26" si="94">MAX(AH15:AH24)</f>
        <v>1.1512925464970234</v>
      </c>
      <c r="AI26" s="28"/>
      <c r="AJ26" s="28">
        <f t="shared" ref="AJ26" si="95">MAX(AJ15:AJ24)</f>
        <v>1.0072651603746872</v>
      </c>
      <c r="AK26" s="28"/>
      <c r="AL26" s="28">
        <f t="shared" ref="AL26" si="96">MAX(AL15:AL24)</f>
        <v>1.4325249457433937</v>
      </c>
      <c r="AM26" s="28"/>
      <c r="AN26" s="28">
        <f t="shared" ref="AN26" si="97">MAX(AN15:AN24)</f>
        <v>1.7269388197455342</v>
      </c>
      <c r="AO26" s="28"/>
      <c r="AP26" s="28">
        <f t="shared" ref="AP26" si="98">MAX(AP15:AP24)</f>
        <v>1.2789989524385204</v>
      </c>
      <c r="AQ26" s="28"/>
      <c r="AR26" s="28">
        <f t="shared" ref="AR26" si="99">MAX(AR15:AR24)</f>
        <v>1.2687934538084567</v>
      </c>
      <c r="AS26" s="28"/>
      <c r="AT26" s="28">
        <f t="shared" ref="AT26:AV26" si="100">MAX(AT15:AT24)</f>
        <v>1.2398207823772454</v>
      </c>
      <c r="AU26" s="28"/>
      <c r="AV26" s="28">
        <f t="shared" si="100"/>
        <v>0.96394582177631749</v>
      </c>
      <c r="AW26" s="28"/>
      <c r="AX26" s="28">
        <f t="shared" ref="AX26" si="101">MAX(AX15:AX24)</f>
        <v>0.44450847706410174</v>
      </c>
      <c r="AY26" s="28"/>
      <c r="AZ26" s="28">
        <f t="shared" ref="AZ26" si="102">MAX(AZ15:AZ24)</f>
        <v>1.2392378797288544</v>
      </c>
      <c r="BA26" s="28"/>
      <c r="BB26" s="28">
        <f t="shared" ref="BB26" si="103">MAX(BB15:BB24)</f>
        <v>1.0499262694699816</v>
      </c>
      <c r="BC26" s="28"/>
      <c r="BD26" s="28">
        <f t="shared" ref="BD26" si="104">MAX(BD15:BD24)</f>
        <v>1.0621238105123396</v>
      </c>
      <c r="BE26" s="28"/>
      <c r="BF26" s="28">
        <f t="shared" ref="BF26" si="105">MAX(BF15:BF24)</f>
        <v>1.0170922689547102</v>
      </c>
      <c r="BG26" s="28"/>
      <c r="BH26" s="28">
        <f t="shared" ref="BH26" si="106">MAX(BH15:BH24)</f>
        <v>2.4762857465707477</v>
      </c>
      <c r="BI26" s="28"/>
      <c r="BJ26" s="28">
        <f t="shared" ref="BJ26" si="107">MAX(BJ15:BJ24)</f>
        <v>1.3102160670086811</v>
      </c>
      <c r="BK26" s="28"/>
      <c r="BL26" s="28">
        <f t="shared" ref="BL26" si="108">MAX(BL15:BL24)</f>
        <v>0.50946816171737208</v>
      </c>
      <c r="BM26" s="28"/>
      <c r="BN26" s="28">
        <f t="shared" ref="BN26" si="109">MAX(BN15:BN24)</f>
        <v>1.0683285910642499</v>
      </c>
      <c r="BO26" s="28"/>
      <c r="BP26" s="28">
        <f t="shared" ref="BP26" si="110">MAX(BP15:BP24)</f>
        <v>1.4389355533967279</v>
      </c>
      <c r="BQ26" s="28"/>
      <c r="BR26" s="28">
        <f t="shared" ref="BR26" si="111">MAX(BR15:BR24)</f>
        <v>0.84480461873584467</v>
      </c>
      <c r="BS26" s="28"/>
      <c r="BT26" s="28">
        <f t="shared" ref="BT26" si="112">MAX(BT15:BT24)</f>
        <v>1.2079568891505243</v>
      </c>
      <c r="BU26" s="28"/>
      <c r="BV26" s="28">
        <f t="shared" ref="BV26" si="113">MAX(BV15:BV24)</f>
        <v>1.427985165589416</v>
      </c>
      <c r="BW26" s="28"/>
      <c r="BX26" s="28">
        <f t="shared" ref="BX26" si="114">MAX(BX15:BX24)</f>
        <v>0.71225778697004394</v>
      </c>
      <c r="BY26" s="28"/>
      <c r="BZ26" s="28">
        <f t="shared" ref="BZ26" si="115">MAX(BZ15:BZ24)</f>
        <v>2.0712733320199894</v>
      </c>
      <c r="CA26" s="28"/>
      <c r="CB26" s="28">
        <f t="shared" ref="CB26" si="116">MAX(CB15:CB24)</f>
        <v>1.4350375297067688</v>
      </c>
    </row>
  </sheetData>
  <mergeCells count="2">
    <mergeCell ref="A1:CB1"/>
    <mergeCell ref="A14:C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Study 3a</vt:lpstr>
      <vt:lpstr>Study 3b</vt:lpstr>
      <vt:lpstr>Study 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Mykola Pinkevych</dc:creator>
  <cp:lastModifiedBy>Mykola Pinkevych</cp:lastModifiedBy>
  <dcterms:created xsi:type="dcterms:W3CDTF">2023-07-05T04:43:11Z</dcterms:created>
  <dcterms:modified xsi:type="dcterms:W3CDTF">2023-07-05T06:36:33Z</dcterms:modified>
</cp:coreProperties>
</file>