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h/github/xbb_vaccine/raw-data/"/>
    </mc:Choice>
  </mc:AlternateContent>
  <xr:revisionPtr revIDLastSave="0" documentId="13_ncr:1_{C8DD9D08-769C-E146-8A0A-7D856B211B97}" xr6:coauthVersionLast="47" xr6:coauthVersionMax="47" xr10:uidLastSave="{00000000-0000-0000-0000-000000000000}"/>
  <bookViews>
    <workbookView xWindow="5160" yWindow="660" windowWidth="39600" windowHeight="20960" xr2:uid="{B5DE9CB7-21AA-9044-A37F-A71B2E98A7FF}"/>
  </bookViews>
  <sheets>
    <sheet name="XBB Updated Booster Papers" sheetId="1" r:id="rId1"/>
    <sheet name="Sheet1" sheetId="2" r:id="rId2"/>
  </sheets>
  <definedNames>
    <definedName name="_xlnm._FilterDatabase" localSheetId="0" hidden="1">'XBB Updated Booster Papers'!$A$1:$S$29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28" i="1"/>
  <c r="I29" i="1"/>
  <c r="I2" i="1"/>
  <c r="H26" i="1"/>
  <c r="H2" i="1" l="1"/>
  <c r="H23" i="1"/>
  <c r="H22" i="1"/>
  <c r="H29" i="1"/>
  <c r="H27" i="1"/>
  <c r="H25" i="1"/>
  <c r="H24" i="1"/>
  <c r="H21" i="1"/>
  <c r="H17" i="1"/>
  <c r="H20" i="1"/>
  <c r="H19" i="1"/>
  <c r="H18" i="1"/>
  <c r="H16" i="1"/>
  <c r="H15" i="1"/>
  <c r="H14" i="1"/>
  <c r="H13" i="1"/>
  <c r="H12" i="1"/>
  <c r="H11" i="1"/>
  <c r="H6" i="1"/>
  <c r="H8" i="1"/>
  <c r="H7" i="1"/>
  <c r="H10" i="1"/>
  <c r="H9" i="1"/>
  <c r="H5" i="1"/>
  <c r="H4" i="1"/>
  <c r="H3" i="1"/>
</calcChain>
</file>

<file path=xl/sharedStrings.xml><?xml version="1.0" encoding="utf-8"?>
<sst xmlns="http://schemas.openxmlformats.org/spreadsheetml/2006/main" count="410" uniqueCount="261">
  <si>
    <t>First Author</t>
  </si>
  <si>
    <t>Last Author</t>
  </si>
  <si>
    <t>Title</t>
  </si>
  <si>
    <t>ChalkiasNEJM</t>
  </si>
  <si>
    <t>Tan</t>
  </si>
  <si>
    <t>https://www.nejm.org/doi/full/10.1056/NEJMoa2208343</t>
  </si>
  <si>
    <t>A Bivalent Omicron-Containing Booster Vaccine against Covid-19</t>
  </si>
  <si>
    <t>Relevant Data</t>
  </si>
  <si>
    <t>Figs 3, S3, S4</t>
  </si>
  <si>
    <t>https://doi.org/10.1016/s1473-3099(23)00140-8</t>
  </si>
  <si>
    <t>Fig 3</t>
  </si>
  <si>
    <t>Immunogenicity of bivalent omicron (BA.1) booster vaccination after different priming regimens in health-care workers in the Netherlands (SWITCH ON): results from the direct boost group of an open-label, multicentre, randomised controlled trial</t>
  </si>
  <si>
    <t>Has Pre boost?</t>
  </si>
  <si>
    <t>Immunogen</t>
  </si>
  <si>
    <t>Variants</t>
  </si>
  <si>
    <t>Dataset</t>
  </si>
  <si>
    <t>has pre</t>
  </si>
  <si>
    <t>Anc, BA.1</t>
  </si>
  <si>
    <t>BA.1, BA.5</t>
  </si>
  <si>
    <t>Neutralizing Antibody Response of the Wild-Type/Omicron BA.1 Bivalent Vaccine as the Second Booster Dose against Omicron BA.2 and BA.5</t>
  </si>
  <si>
    <t>Kawasuji</t>
  </si>
  <si>
    <t>Chalkias</t>
  </si>
  <si>
    <t>Fig 3B and S2</t>
  </si>
  <si>
    <t>https://doi.org/10.1128/spectrum.05131-22</t>
  </si>
  <si>
    <t>Pfizer</t>
  </si>
  <si>
    <t>BA.5, XBB</t>
  </si>
  <si>
    <t>Anc, BA.5, XBB</t>
  </si>
  <si>
    <t>FDA</t>
  </si>
  <si>
    <t>extra</t>
  </si>
  <si>
    <t>no pre boost</t>
  </si>
  <si>
    <t>Journal</t>
  </si>
  <si>
    <t>Anc, BA.5</t>
  </si>
  <si>
    <t>NEJM</t>
  </si>
  <si>
    <t>Neutralization against BA.2.75.2, BQ.1.1, and XBB from mRNA Bivalent Booster</t>
  </si>
  <si>
    <t>FDApowerpoint</t>
  </si>
  <si>
    <t>PfizerFDA2023</t>
  </si>
  <si>
    <t>DavisGardinerNEJM</t>
  </si>
  <si>
    <t>TanLancetID</t>
  </si>
  <si>
    <t>KawasujiMicroSpect</t>
  </si>
  <si>
    <t>Microbiology Spectrum</t>
  </si>
  <si>
    <t>Lancet Infectious Diseases</t>
  </si>
  <si>
    <t>Notes</t>
  </si>
  <si>
    <t>This is based on pooled serum data</t>
  </si>
  <si>
    <t>https://www.nejm.org/doi/full/10.1056/NEJMc2214293</t>
  </si>
  <si>
    <t>is there an updated version?</t>
  </si>
  <si>
    <t>doi / url</t>
  </si>
  <si>
    <t>https://www.fda.gov/media/169541/download</t>
  </si>
  <si>
    <t>Anc, BA.1, BA.5, XBB</t>
  </si>
  <si>
    <t>Pfizer: 2023-2024 COVID19 Vaccine Formula- Clinical and Preclinical Supportive Data</t>
  </si>
  <si>
    <t>Slide 9</t>
  </si>
  <si>
    <t>Branche</t>
  </si>
  <si>
    <t>Beigel</t>
  </si>
  <si>
    <t>CID</t>
  </si>
  <si>
    <t>Immunogenicity of the BA.1 and BA.4/5 Bivalent Boosts: A Brief Report of Preliminary Results from the COVAIL Randomized Clinical Trial</t>
  </si>
  <si>
    <t>VIEW-hub</t>
  </si>
  <si>
    <t>Carr</t>
  </si>
  <si>
    <t>Neutralising immunity to omicron sublineages BQ.1.1, XBB, and XBB.1.5 in healthy adults is boosted by bivalent BA.1-containing mRNA vaccination and previous Omicron infection</t>
  </si>
  <si>
    <t>https://doi.org/10.1016/S1473-3099(23)00289-X</t>
  </si>
  <si>
    <t>Zou</t>
  </si>
  <si>
    <t>https://doi.org/10.1056/nejmc2214916</t>
  </si>
  <si>
    <t>Rossler</t>
  </si>
  <si>
    <t>Characterizing SARS-CoV-2 neutralization profiles after bivalent boosting using antigenic cartography</t>
  </si>
  <si>
    <t>Addetia</t>
  </si>
  <si>
    <t>Veesler</t>
  </si>
  <si>
    <t>Anc, BA.1, BA.5</t>
  </si>
  <si>
    <t>Das</t>
  </si>
  <si>
    <t>medrxiv</t>
  </si>
  <si>
    <t>Safety and Immunogenicity of Omicron BA.4/BA.5 Bivalent Vaccine Against Covid-19</t>
  </si>
  <si>
    <t>https://doi.org/10.1101/2022.12.11.22283166</t>
  </si>
  <si>
    <t>BrancheCID</t>
  </si>
  <si>
    <t>https://doi.org/10.1093/cid/ciad209</t>
  </si>
  <si>
    <t>7 subjects had JnJ primary but all had at least one boost</t>
  </si>
  <si>
    <t>many readings hit the upper LOD</t>
  </si>
  <si>
    <t>Figure</t>
  </si>
  <si>
    <t>CarrLancetID</t>
  </si>
  <si>
    <t>Barouch</t>
  </si>
  <si>
    <t>ZouNEJM</t>
  </si>
  <si>
    <t>Shi</t>
  </si>
  <si>
    <t>Fig 1 and S1, Table S4</t>
  </si>
  <si>
    <t>https://www.nature.com/articles/s41467-023-41049-4</t>
  </si>
  <si>
    <t>Nature Comms</t>
  </si>
  <si>
    <t>RosslerNatComm</t>
  </si>
  <si>
    <t>Kimpel</t>
  </si>
  <si>
    <t>Wall</t>
  </si>
  <si>
    <t>https://www.nature.com/articles/s41586-023-06487-6</t>
  </si>
  <si>
    <t>AddetiaNature</t>
  </si>
  <si>
    <t>Nature</t>
  </si>
  <si>
    <t>Neutralization, effector function and immune imprinting of Omicron variants</t>
  </si>
  <si>
    <t>Fig 4A and B</t>
  </si>
  <si>
    <t>Nature Medicine</t>
  </si>
  <si>
    <t>ChalkiasNatMed2023</t>
  </si>
  <si>
    <t>ChalkiasMedrxiv</t>
  </si>
  <si>
    <t>https://www.nature.com/articles/s41591-023-02517-y</t>
  </si>
  <si>
    <t>NatMed</t>
  </si>
  <si>
    <t>Comparison of bivalent and monovalent SARS-CoV-2 variant vaccines: the phase 2 randomized open-label COVAIL trial</t>
  </si>
  <si>
    <t>https://www.nature.com/articles/s41591-023-02503-4</t>
  </si>
  <si>
    <t>BrancheNatMed</t>
  </si>
  <si>
    <t>Figure 1 and 2</t>
  </si>
  <si>
    <t>Anc, early VOC, BA.1</t>
  </si>
  <si>
    <t>Lancet ID</t>
  </si>
  <si>
    <t>Original SARS-CoV-2 monovalent and Omicron BA.4/BA.5 bivalent COVID-19 mRNA vaccines: phase 2/3 trial interim results</t>
  </si>
  <si>
    <t>VSV</t>
  </si>
  <si>
    <t>https://www.nejm.org/doi/10.1056/NEJMc2213948</t>
  </si>
  <si>
    <t>Immunogenicity of BA.5 Bivalent mRNA Vaccine Boosters</t>
  </si>
  <si>
    <t>Collier</t>
  </si>
  <si>
    <t>KurhadeNatMed</t>
  </si>
  <si>
    <t>LaunayNEJM</t>
  </si>
  <si>
    <t>PajonNEJM</t>
  </si>
  <si>
    <t>WangNEJM</t>
  </si>
  <si>
    <t>Low neutralization of SARS-CoV-2 Omicron BA.2.75.2, BQ.1.1, and XBB.1 by 4 doses of parental mRNA vaccine or a BA.5-bivalent booster.</t>
  </si>
  <si>
    <t>Meeting Presentation Pfizer/BioNTech COVID-19 Omicron-Modified Vaccine Options (Vaccines and Related Biological Products Advisory Committee, 2022)</t>
  </si>
  <si>
    <t>Immunogenicity and safety of Beta-adjuvanted recombinant booster vaccine</t>
  </si>
  <si>
    <t>Kurhade</t>
  </si>
  <si>
    <t>Launay</t>
  </si>
  <si>
    <t>Miller</t>
  </si>
  <si>
    <t>Pajon</t>
  </si>
  <si>
    <t>Wang</t>
  </si>
  <si>
    <t>ChalkiasNatMed2022</t>
  </si>
  <si>
    <t>https://www.nature.com/articles/s41591-022-02031-7</t>
  </si>
  <si>
    <t>https://www.nature.com/articles/s41591-022-02162-x</t>
  </si>
  <si>
    <t>https://www.nejm.org/doi/full/10.1056/NEJMc2206711</t>
  </si>
  <si>
    <t>Lamballerie</t>
  </si>
  <si>
    <t>https://www.nejm.org/doi/full/10.1056/NEJMc2214314</t>
  </si>
  <si>
    <t>Montefiori</t>
  </si>
  <si>
    <t>https://www.nejm.org/doi/full/10.1056/NEJMc2119912</t>
  </si>
  <si>
    <t>Ho</t>
  </si>
  <si>
    <t>https://www.nejm.org/doi/full/10.1056/NEJMc2213907</t>
  </si>
  <si>
    <t>https://www.fda.gov/media/159496/download</t>
  </si>
  <si>
    <t>Swanson</t>
  </si>
  <si>
    <t>Figure 1</t>
  </si>
  <si>
    <t>Anc, early VOC</t>
  </si>
  <si>
    <t>Figure 1B, Figure 1C and D (excluding WT and BA.5 data from 1C and 1D)</t>
  </si>
  <si>
    <t>Slides labelled CC8-CC19</t>
  </si>
  <si>
    <t>PfizerFDA2022</t>
  </si>
  <si>
    <t>de Vries</t>
  </si>
  <si>
    <t>Yamamoto</t>
  </si>
  <si>
    <t>sort of for Anc, BA.2, BA.5</t>
  </si>
  <si>
    <t>Davis-Gardner</t>
  </si>
  <si>
    <t>Suthar</t>
  </si>
  <si>
    <t>ChalkiasMedrxivXBB.1.5</t>
  </si>
  <si>
    <t>Safety and Immunogenicity of XBB.1.5-Containing mRNA Vaccines</t>
  </si>
  <si>
    <t>contains all of the Moderna FDA data</t>
  </si>
  <si>
    <t>XBB.1.5, XBB.1.16, BA.5 and XBB.1.5</t>
  </si>
  <si>
    <t>https://www.medrxiv.org/content/10.1101/2023.08.22.23293434v2</t>
  </si>
  <si>
    <t>BA.1</t>
  </si>
  <si>
    <t>Neutralization of BA.4-BA.5, BA.4.6, BA.2.75.2, BQ.1.1, and XBB.1 with Bivalent Vaccine</t>
  </si>
  <si>
    <t>Cohorts 1, 2 and 7. Note that cohors 1 and 2 are frm seattle and 6 and 7 are from Switzerland</t>
  </si>
  <si>
    <t>Anc., BA.1, BA.5, XBB</t>
  </si>
  <si>
    <t>Fig 3, Table S11</t>
  </si>
  <si>
    <t>Conflict</t>
  </si>
  <si>
    <t>Yes</t>
  </si>
  <si>
    <t>Supported by Moderna</t>
  </si>
  <si>
    <t>No</t>
  </si>
  <si>
    <t>Pfizer presentation</t>
  </si>
  <si>
    <t>Supported by Pfizer</t>
  </si>
  <si>
    <t>One author holds stocks in Pfizer</t>
  </si>
  <si>
    <t>Maybe</t>
  </si>
  <si>
    <t>Many authors are employees of Vir Biotechnology</t>
  </si>
  <si>
    <t>Row Labels</t>
  </si>
  <si>
    <t>(blank)</t>
  </si>
  <si>
    <t>Grand Total</t>
  </si>
  <si>
    <t>Count of ID</t>
  </si>
  <si>
    <t>paper</t>
  </si>
  <si>
    <t>is_conflicted</t>
  </si>
  <si>
    <t>Durability of immunity and clinical protection in nursing home residents following bivalent SARS-CoV-2 vaccination</t>
  </si>
  <si>
    <t>The Bivalent COVID-19 Booster Immunization after Three Doses of Inactivated Vaccine Augments the Neutralizing Antibody Response against Circulating Omicron Sublineages</t>
  </si>
  <si>
    <t>Effect of hybrid immunity and bivalent booster vaccination on omicron sublineage neutralisation</t>
  </si>
  <si>
    <t>Bivalent mRNA vaccine improves antibody-mediated neutralization of many SARS-CoV-2 Omicron lineage variants</t>
  </si>
  <si>
    <t>Alarming antibody evasion properties of rising SARS-CoV-2 BQ and XBB subvariants</t>
  </si>
  <si>
    <t>https://doi.org/10.1101/2023.04.25.23289050</t>
  </si>
  <si>
    <t>https://doi.org/10.3390/jcm12010146</t>
  </si>
  <si>
    <t>https://doi.org/10.1016/S1473-3099(22)00792-7</t>
  </si>
  <si>
    <t>https://doi.org/10.1101/2023.01.08.523127</t>
  </si>
  <si>
    <t>Has pre boost</t>
  </si>
  <si>
    <t>Figure 1 and S1</t>
  </si>
  <si>
    <t>Supplementary Table 3</t>
  </si>
  <si>
    <t>No pre boost</t>
  </si>
  <si>
    <t>Figure S6</t>
  </si>
  <si>
    <t>Antibody Response to Omicron BA.4–BA.5 Bivalent Booster</t>
  </si>
  <si>
    <t>HoffmannLancetID</t>
  </si>
  <si>
    <t>Hoffmannn</t>
  </si>
  <si>
    <t>Pohlmann</t>
  </si>
  <si>
    <t>no pre</t>
  </si>
  <si>
    <t>Authors work for Moderna</t>
  </si>
  <si>
    <t>GravensteinMedrxiv</t>
  </si>
  <si>
    <t>Gravenstein</t>
  </si>
  <si>
    <t>Canaday</t>
  </si>
  <si>
    <t>HeJClinMed</t>
  </si>
  <si>
    <t>He</t>
  </si>
  <si>
    <t>Journal of Clinical medicine</t>
  </si>
  <si>
    <t>Figure 2</t>
  </si>
  <si>
    <t>Figure 2, 3</t>
  </si>
  <si>
    <t>Jiang</t>
  </si>
  <si>
    <t>Zhou</t>
  </si>
  <si>
    <t>https://www.sciencedirect.com/science/article/pii/S0092867422015318</t>
  </si>
  <si>
    <t>WangCell</t>
  </si>
  <si>
    <t>Cell</t>
  </si>
  <si>
    <t>Figure 3</t>
  </si>
  <si>
    <t>Collier+MillerNEJM</t>
  </si>
  <si>
    <t>CollierNEJM and MillerNEJM are the same cohort</t>
  </si>
  <si>
    <t>Same cohorts as in WangNEJM, but different assay</t>
  </si>
  <si>
    <t>BA.5 bivalent data from this preprint is in ChalkiasNatMed2023, so only BA.1 data extracted</t>
  </si>
  <si>
    <t>Table 2</t>
  </si>
  <si>
    <t>Chen</t>
  </si>
  <si>
    <t>Anc, early VOC, BA.5</t>
  </si>
  <si>
    <r>
      <rPr>
        <sz val="12"/>
        <color theme="1"/>
        <rFont val="Calibri"/>
        <family val="2"/>
        <scheme val="minor"/>
      </rPr>
      <t>Anc., XBB, BA.1, BA.5</t>
    </r>
  </si>
  <si>
    <r>
      <t xml:space="preserve">Fig1A-D, </t>
    </r>
    <r>
      <rPr>
        <sz val="12"/>
        <color theme="1"/>
        <rFont val="Calibri"/>
        <family val="2"/>
        <scheme val="minor"/>
      </rPr>
      <t>Table S6 and S7</t>
    </r>
  </si>
  <si>
    <r>
      <t>Safety, immunogenicity and antibody persistence of a bivalent beta-containing booster vaccine</t>
    </r>
    <r>
      <rPr>
        <sz val="12"/>
        <color theme="1"/>
        <rFont val="Calibri"/>
        <family val="2"/>
        <scheme val="minor"/>
      </rPr>
      <t>: a phase 2/3 trial</t>
    </r>
  </si>
  <si>
    <r>
      <rPr>
        <sz val="12"/>
        <color theme="1"/>
        <rFont val="Calibri"/>
        <family val="2"/>
        <scheme val="minor"/>
      </rPr>
      <t>SARS-CoV-2 Omicron Variant Neutralization after mRNA-1273 Booster Vaccination</t>
    </r>
  </si>
  <si>
    <t>Tables S6-S11</t>
  </si>
  <si>
    <t>PMID</t>
  </si>
  <si>
    <t>doi:10.1101/2023.01.08.523127</t>
  </si>
  <si>
    <t>doi:10.1101/2022.12.11.22283166</t>
  </si>
  <si>
    <t>doi:10.1101/2023.08.22.23293434</t>
  </si>
  <si>
    <t>fda.gov/media/169541/download</t>
  </si>
  <si>
    <t>fda.gov/media/159496/download</t>
  </si>
  <si>
    <t>reference</t>
  </si>
  <si>
    <t>old_reference</t>
  </si>
  <si>
    <t>Addetia et. al. (1)</t>
  </si>
  <si>
    <t>Branche et. al. (2)</t>
  </si>
  <si>
    <t>Branche et. al. (3)</t>
  </si>
  <si>
    <t>Carr et. al. (4)</t>
  </si>
  <si>
    <t>Chalkias et. al. (5)</t>
  </si>
  <si>
    <t>Chalkias et. al. (6)</t>
  </si>
  <si>
    <t>Chalkias et. al. (7)</t>
  </si>
  <si>
    <t>Chalkias et. al. (8)</t>
  </si>
  <si>
    <t>Chalkias et. al. (9)</t>
  </si>
  <si>
    <t>Davis-Gardner et. al. (13)</t>
  </si>
  <si>
    <t>Gravenstein et. al. (14)</t>
  </si>
  <si>
    <t>He et. al. (15)</t>
  </si>
  <si>
    <t>Hoffmannn et. al. (16)</t>
  </si>
  <si>
    <t>Jiang et. al. (17)</t>
  </si>
  <si>
    <t>Kawasuji et. al. (18)</t>
  </si>
  <si>
    <t>Kurhade et. al. (19)</t>
  </si>
  <si>
    <t>Launay et. al. (20)</t>
  </si>
  <si>
    <t>Pajon et. al. (21)</t>
  </si>
  <si>
    <t>Rossler et. al. (24)</t>
  </si>
  <si>
    <t>Tan et. al. (25)</t>
  </si>
  <si>
    <t>Zou et. al. (29)</t>
  </si>
  <si>
    <t>Pfizer (23)</t>
  </si>
  <si>
    <t>Pfizer (22)</t>
  </si>
  <si>
    <t>Substantial neutralization escape by the SARS-CoV-2 Omicron variants BQ.1.1 and XBB.1</t>
  </si>
  <si>
    <t>JiangBiorxiv</t>
  </si>
  <si>
    <t>WangJID</t>
  </si>
  <si>
    <t>Weiss</t>
  </si>
  <si>
    <t>JID</t>
  </si>
  <si>
    <t>Wang, Q. et. al. (27)</t>
  </si>
  <si>
    <t>Bivalent Coronavirus Disease 2019 Vaccine Antibody Responses to Omicron Variants Suggest That Responses to Divergent Variants Would Be Improved With Matched Vaccine Antigens</t>
  </si>
  <si>
    <t>PMID 37279924</t>
  </si>
  <si>
    <t>Anc, Ba.5, XBB</t>
  </si>
  <si>
    <t>https://academic.oup.com/jid/article/228/4/439/7190664</t>
  </si>
  <si>
    <t>Wang, Q. et. al. (26)</t>
  </si>
  <si>
    <t>Wang, W. et. al. (28)</t>
  </si>
  <si>
    <t>Collier et. al. (10)</t>
  </si>
  <si>
    <t xml:space="preserve">Miller et. al. (11) </t>
  </si>
  <si>
    <t>reference_old</t>
  </si>
  <si>
    <t>Figure A, B</t>
  </si>
  <si>
    <t>Fig 1A, 1B, 1C</t>
  </si>
  <si>
    <t>No, however two authors are  consultants to multiple vaccine companies and third is a consultant to Pfizer only.</t>
  </si>
  <si>
    <t>No, however one author received compensation from Pfizer for COVID-19 vaccine development.</t>
  </si>
  <si>
    <t>No, however one author is on the scientific advisory board of Janssen Biotech. and another has relationships with a number of medical development companies.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</si>
</sst>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Lucida Grande"/>
      <family val="2"/>
    </font>
    <font>
      <u/>
      <sz val="12"/>
      <color theme="1"/>
      <name val="Calibri"/>
      <family val="2"/>
      <scheme val="minor"/>
    </font>
    <font>
      <sz val="14"/>
      <color rgb="FF4D8055"/>
      <name val="Helvetica Neue"/>
      <family val="2"/>
    </font>
    <font>
      <sz val="16"/>
      <color rgb="FF212121"/>
      <name val="Helvetica Neue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  <xf numFmtId="0" fontId="3" fillId="0" borderId="0" xfId="0" applyFont="1"/>
    <xf numFmtId="0" fontId="4" fillId="0" borderId="0" xfId="1" applyFont="1" applyFill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left"/>
    </xf>
    <xf numFmtId="0" fontId="2" fillId="0" borderId="0" xfId="1"/>
    <xf numFmtId="0" fontId="7" fillId="0" borderId="1" xfId="0" applyFont="1" applyBorder="1" applyAlignment="1">
      <alignment vertical="center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D0FF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h Cromer" refreshedDate="45187.73921284722" createdVersion="8" refreshedVersion="8" minRefreshableVersion="3" recordCount="36" xr:uid="{57DDA67F-A611-574D-8D46-A6809DBA7796}">
  <cacheSource type="worksheet">
    <worksheetSource ref="A1:S1048576" sheet="XBB Updated Booster Papers"/>
  </cacheSource>
  <cacheFields count="15">
    <cacheField name="ID" numFmtId="0">
      <sharedItems containsBlank="1"/>
    </cacheField>
    <cacheField name="First Author" numFmtId="0">
      <sharedItems containsBlank="1"/>
    </cacheField>
    <cacheField name="Last Author" numFmtId="0">
      <sharedItems containsBlank="1"/>
    </cacheField>
    <cacheField name="Journal" numFmtId="0">
      <sharedItems containsBlank="1"/>
    </cacheField>
    <cacheField name="Conflicted?" numFmtId="0">
      <sharedItems containsBlank="1" count="4">
        <s v="Yes"/>
        <s v="No"/>
        <s v="Maybe"/>
        <m/>
      </sharedItems>
    </cacheField>
    <cacheField name="Conflict" numFmtId="0">
      <sharedItems containsBlank="1"/>
    </cacheField>
    <cacheField name="Title" numFmtId="0">
      <sharedItems containsBlank="1"/>
    </cacheField>
    <cacheField name="Notes" numFmtId="0">
      <sharedItems containsBlank="1"/>
    </cacheField>
    <cacheField name="Has Pre boost?" numFmtId="0">
      <sharedItems containsBlank="1"/>
    </cacheField>
    <cacheField name="Immunogen" numFmtId="0">
      <sharedItems containsBlank="1"/>
    </cacheField>
    <cacheField name="Variants" numFmtId="0">
      <sharedItems containsBlank="1"/>
    </cacheField>
    <cacheField name="Relevant Data" numFmtId="0">
      <sharedItems containsBlank="1"/>
    </cacheField>
    <cacheField name="Dataset" numFmtId="0">
      <sharedItems containsBlank="1"/>
    </cacheField>
    <cacheField name="doi / url" numFmtId="0">
      <sharedItems containsBlank="1"/>
    </cacheField>
    <cacheField name="is there an updated version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ChalkiasNEJM"/>
    <s v="Chalkias"/>
    <s v="Das"/>
    <s v="NEJM"/>
    <x v="0"/>
    <s v="Supported by Moderna"/>
    <s v="A Bivalent Omicron-Containing Booster Vaccine against Covid-19"/>
    <m/>
    <s v="has pre"/>
    <s v="Anc, BA.1"/>
    <s v="Anc, BA.1, BA.5"/>
    <s v="Figs 3, S3, S4"/>
    <s v="extra"/>
    <s v="https://www.nejm.org/doi/full/10.1056/NEJMoa2208343"/>
    <m/>
  </r>
  <r>
    <s v="TanLancetID"/>
    <s v="Tan"/>
    <s v="de Vries"/>
    <s v="Lancet Infectious Diseases"/>
    <x v="1"/>
    <m/>
    <s v="Immunogenicity of bivalent omicron (BA.1) booster vaccination after different priming regimens in health-care workers in the Netherlands (SWITCH ON): results from the direct boost group of an open-label, multicentre, randomised controlled trial"/>
    <m/>
    <s v="has pre"/>
    <s v="Anc, BA.1"/>
    <s v="Anc, BA.1, BA.5"/>
    <s v="Fig 3"/>
    <s v="extra"/>
    <s v="https://doi.org/10.1016/s1473-3099(23)00140-8"/>
    <m/>
  </r>
  <r>
    <s v="KawasujiMicroSpect"/>
    <s v="Kawasuji"/>
    <s v="Yamamoto"/>
    <s v="Microbiology Spectrum"/>
    <x v="1"/>
    <m/>
    <s v="Neutralizing Antibody Response of the Wild-Type/Omicron BA.1 Bivalent Vaccine as the Second Booster Dose against Omicron BA.2 and BA.5"/>
    <s v="This is based on pooled serum data"/>
    <s v="sort of for Anc, BA.2, BA.5"/>
    <s v="Anc, BA.1"/>
    <s v="Anc, BA.1, BA.5"/>
    <s v="Fig 3B and S2"/>
    <s v="extra"/>
    <s v="https://doi.org/10.1128/spectrum.05131-22"/>
    <m/>
  </r>
  <r>
    <s v="DavisGardinerNEJM"/>
    <s v="Davis-Gardner"/>
    <s v="Suthar"/>
    <s v="NEJM"/>
    <x v="1"/>
    <m/>
    <s v="Neutralization against BA.2.75.2, BQ.1.1, and XBB from mRNA Bivalent Booster"/>
    <m/>
    <s v="no pre boost"/>
    <s v="Anc, BA.5"/>
    <s v="Anc, BA.1, BA.5, XBB"/>
    <s v="Fig 1B, 1C"/>
    <s v="extra"/>
    <s v="https://www.nejm.org/doi/full/10.1056/NEJMc2214293"/>
    <m/>
  </r>
  <r>
    <s v="ModernaFDA2023"/>
    <s v="Moderna"/>
    <m/>
    <s v="FDApowerpoint"/>
    <x v="0"/>
    <s v="Moderna presentation"/>
    <s v="Moderna: COVID19 Variant Vaccines"/>
    <m/>
    <s v="has pre"/>
    <s v="BA.5, XBB, BA.5_XBB"/>
    <s v="Anc, BA.5, XBB"/>
    <s v="Slides 14, 25-29"/>
    <s v="FDA"/>
    <s v="https://www.fda.gov/media/169539/download"/>
    <m/>
  </r>
  <r>
    <s v="PfizerFDA2023"/>
    <s v="Pfizer"/>
    <m/>
    <s v="FDApowerpoint"/>
    <x v="0"/>
    <s v="Pfizer presentation"/>
    <s v="Pfizer: 2023-2024 COVID19 Vaccine Formula- Clinical and Preclinical Supportive Data"/>
    <m/>
    <s v="has pre"/>
    <s v="Anc, BA.5"/>
    <s v="BA.5, XBB"/>
    <s v="Slide 9"/>
    <s v="FDA"/>
    <s v="https://www.fda.gov/media/169541/download"/>
    <m/>
  </r>
  <r>
    <s v="ChalkiasMedrxivXBB.1.5"/>
    <s v="Chalkias"/>
    <s v="Das"/>
    <s v="medrxiv"/>
    <x v="0"/>
    <s v="Supported by Moderna"/>
    <s v="Safety and Immunogenicity of XBB.1.5-Containing mRNA Vaccines"/>
    <s v="contains all of the Moderna FDA data"/>
    <s v="has pre"/>
    <s v="XBB.1.5, XBB.1.16, BA.5 and XBB.1.5"/>
    <s v="Anc, BA.5, XBB"/>
    <s v="Figure 1 and 2"/>
    <s v="FDA"/>
    <s v="https://www.medrxiv.org/content/10.1101/2023.08.22.23293434v2"/>
    <m/>
  </r>
  <r>
    <s v="BrancheCID"/>
    <s v="Branche"/>
    <s v="Beigel"/>
    <s v="CID"/>
    <x v="1"/>
    <m/>
    <s v="Immunogenicity of the BA.1 and BA.4/5 Bivalent Boosts: A Brief Report of Preliminary Results from the COVAIL Randomized Clinical Trial"/>
    <s v="7 subjects had JnJ primary but all had at least one boost"/>
    <s v="has pre"/>
    <s v="BA.1, BA.5"/>
    <s v="Anc., XBB, BA.1, BA.5"/>
    <s v="Fig1A-D, Table S6 and S7"/>
    <s v="VIEW-hub"/>
    <s v="https://doi.org/10.1093/cid/ciad209"/>
    <m/>
  </r>
  <r>
    <s v="CarrLancetID"/>
    <s v="Carr"/>
    <s v="Wall"/>
    <s v="Lancet ID"/>
    <x v="1"/>
    <m/>
    <s v="Neutralising immunity to omicron sublineages BQ.1.1, XBB, and XBB.1.5 in healthy adults is boosted by bivalent BA.1-containing mRNA vaccination and previous Omicron infection"/>
    <s v="many readings hit the upper LOD"/>
    <s v="has pre"/>
    <s v="BA.1"/>
    <s v="Anc, BA.1, BA.5, XBB"/>
    <s v="Figure"/>
    <s v="VIEW-hub"/>
    <s v="https://doi.org/10.1016/S1473-3099(23)00289-X"/>
    <m/>
  </r>
  <r>
    <s v="LasradoBiorxiv"/>
    <s v="Lasrado"/>
    <s v="Barouch"/>
    <s v="biorxiv"/>
    <x v="1"/>
    <m/>
    <s v="Waning Immunity Against XBB.1.5 Following Bivalent mRNA Boosters"/>
    <m/>
    <s v="has pre"/>
    <s v="bivalent (not specified)"/>
    <s v="Anc, BA.5, XBB"/>
    <s v="Fig 1B"/>
    <s v="VIEW-hub"/>
    <s v="https://doi.org/10.1101/2023.01.22.525079"/>
    <m/>
  </r>
  <r>
    <s v="ZouNEJM"/>
    <s v="Zou"/>
    <s v="Shi"/>
    <s v="NEJM"/>
    <x v="0"/>
    <s v="Supported by Pfizer"/>
    <s v="Neutralization of BA.4-BA.5, BA.4.6, BA.2.75.2, BQ.1.1, and XBB.1 with Bivalent Vaccine"/>
    <m/>
    <s v="has pre"/>
    <s v="Anc, BA.5"/>
    <s v="Anc, BA.5, XBB"/>
    <s v="Fig 1 and S1, Table S4"/>
    <s v="VIEW-hub"/>
    <s v="https://doi.org/10.1056/nejmc2214916"/>
    <m/>
  </r>
  <r>
    <s v="RosslerNatComm"/>
    <s v="Rossler"/>
    <s v="Kimpel"/>
    <s v="Nature Comms"/>
    <x v="1"/>
    <s v="One author holds stocks in Pfizer"/>
    <s v="Characterizing SARS-CoV-2 neutralization profiles after bivalent boosting using antigenic cartography"/>
    <m/>
    <s v="no pre boost"/>
    <s v="Anc, BA.1, BA.5"/>
    <s v="Anc, BA.1, BA.5, XBB"/>
    <s v="Fig 3"/>
    <s v="VIEW-hub"/>
    <s v="https://www.nature.com/articles/s41467-023-41049-4"/>
    <m/>
  </r>
  <r>
    <s v="AddetiaNature"/>
    <s v="Addetia"/>
    <s v="Veesler"/>
    <s v="Nature"/>
    <x v="2"/>
    <s v="Many authors are employees of Vir Biotechnology"/>
    <s v="Neutralization, effector function and immune imprinting of Omicron variants"/>
    <s v="Cohorts 1, 2 and 7. Note that cohors 1 and 2 are frm seattle and 6 and 7 are from Switzerland"/>
    <s v="no pre boost"/>
    <s v="Anc, BA.1, BA.5"/>
    <s v="Anc., BA.1, BA.5, XBB"/>
    <s v="Fig 4A and B"/>
    <s v="VIEW-hub"/>
    <s v="https://www.nature.com/articles/s41586-023-06487-6"/>
    <m/>
  </r>
  <r>
    <s v="ChalkiasMedrxiv"/>
    <s v="Chalkias"/>
    <s v="Das"/>
    <s v="medrxiv"/>
    <x v="0"/>
    <s v="Supported by Moderna"/>
    <s v="Safety and Immunogenicity of Omicron BA.4/BA.5 Bivalent Vaccine Against Covid-19"/>
    <m/>
    <s v="has pre"/>
    <s v="BA.1"/>
    <s v="BA.5, XBB"/>
    <m/>
    <s v="VIEW-hub"/>
    <s v="https://doi.org/10.1101/2022.12.11.22283166"/>
    <m/>
  </r>
  <r>
    <s v="ChalkiasNatMed2023"/>
    <s v="Chalkias"/>
    <s v="Das"/>
    <s v="Nature Medicine"/>
    <x v="0"/>
    <s v="Supported by Moderna"/>
    <s v="Original SARS-CoV-2 monovalent and Omicron BA.4/BA.5 bivalent COVID-19 mRNA vaccines: phase 2/3 trial interim results"/>
    <m/>
    <s v="has pre"/>
    <s v="Anc, BA.5"/>
    <s v="Anc, BA.5, XBB"/>
    <s v="Fig 3, Table S11"/>
    <s v="VIEW-hub"/>
    <s v="https://www.nature.com/articles/s41591-023-02517-y"/>
    <m/>
  </r>
  <r>
    <s v="BrancheNatMed"/>
    <s v="Branche"/>
    <s v="Beigel"/>
    <s v="NatMed"/>
    <x v="1"/>
    <m/>
    <s v="Comparison of bivalent and monovalent SARS-CoV-2 variant vaccines: the phase 2 randomized open-label COVAIL trial"/>
    <m/>
    <m/>
    <s v="Anc, early VOC, BA.1"/>
    <s v="Anc, BA.1, BA.5, XBB"/>
    <s v="Figure 2 and 3 and Table S12"/>
    <s v="VIEW-hub"/>
    <s v="https://www.nature.com/articles/s41591-023-02503-4"/>
    <m/>
  </r>
  <r>
    <s v="BrancheMedRxiv"/>
    <s v="Branche"/>
    <s v="Beigel"/>
    <s v="medrxiv"/>
    <x v="1"/>
    <m/>
    <s v="SARS-CoV-2 Variant Vaccine Boosters Trial: Preliminary Analyses"/>
    <m/>
    <s v="I think this is the same as BrancheNatMed"/>
    <s v="Anc, early VOC, BA.1"/>
    <s v="Anc, early VOC, BA.1"/>
    <s v="Table S4"/>
    <s v="VSV"/>
    <s v="https://www.medrxiv.org/content/10.1101/2022.07.12.22277336v1"/>
    <m/>
  </r>
  <r>
    <s v="CollierbioRxiv"/>
    <s v="Collier"/>
    <s v="Barouch"/>
    <s v="biorxiv"/>
    <x v="1"/>
    <m/>
    <s v="Immunogenicity of the BA.5 Bivalent mRNA Vaccine Boosters"/>
    <m/>
    <m/>
    <s v="Anc, BA.5"/>
    <s v="Anc, BA.1, BA.5"/>
    <s v="Figure 1"/>
    <s v="VSV"/>
    <s v="https://www.biorxiv.org/content/10.1101/2022.10.24.513619v1"/>
    <m/>
  </r>
  <r>
    <s v="CollierNEJM"/>
    <s v="Collier"/>
    <s v="Barouch"/>
    <s v="NEJM"/>
    <x v="1"/>
    <m/>
    <s v="Immunogenicity of BA.5 Bivalent mRNA Vaccine Boosters"/>
    <m/>
    <m/>
    <m/>
    <m/>
    <m/>
    <s v="VSV"/>
    <s v="https://www.nejm.org/doi/10.1056/NEJMc2213948"/>
    <m/>
  </r>
  <r>
    <s v="ChalkiasNatMed2022"/>
    <s v="Chalkias"/>
    <s v="Das"/>
    <s v="NatMed"/>
    <x v="0"/>
    <s v="Supported by Moderna"/>
    <s v="Safety, immunogenicity and antibody persistence of a bivalent beta-containing booster vaccine"/>
    <m/>
    <m/>
    <s v="Anc, early VOC"/>
    <s v="Anc, early VOC, BA.1"/>
    <m/>
    <s v="VSV"/>
    <s v="https://www.nature.com/articles/s41591-022-02031-7"/>
    <m/>
  </r>
  <r>
    <s v="ChoiNatMed"/>
    <s v="Choi"/>
    <s v="Edwards"/>
    <s v="NatMed"/>
    <x v="0"/>
    <s v="Many authors work for Moderna"/>
    <s v="Safety and immunogenicity of SARS-CoV-2 variant mRNA vaccine boosters in healthy adults: an interim analysis"/>
    <m/>
    <m/>
    <s v="Anc, early VOC"/>
    <s v="Anc, early VOC"/>
    <s v="Figures 3, 4 and S1"/>
    <s v="VSV"/>
    <s v="https://www.nature.com/articles/s41591-021-01527-y"/>
    <m/>
  </r>
  <r>
    <s v="KurhadeNatMed"/>
    <s v="Kurhade"/>
    <s v="Shi"/>
    <s v="NatMed"/>
    <x v="2"/>
    <s v="Last two authors received funding from Pfizer for COVID-19 vaccine development"/>
    <s v="Low neutralization of SARS-CoV-2 Omicron BA.2.75.2, BQ.1.1, and XBB.1 by 4 doses of parental mRNA vaccine or a BA.5-bivalent booster."/>
    <m/>
    <m/>
    <s v="Anc, BA.5"/>
    <s v="Anc, BA.5, XBB"/>
    <s v="Figure 1 and 2"/>
    <s v="VSV"/>
    <s v="https://www.nature.com/articles/s41591-022-02162-x"/>
    <m/>
  </r>
  <r>
    <s v="LaunayNEJM"/>
    <s v="Launay"/>
    <s v="Lamballerie"/>
    <s v="NEJM"/>
    <x v="1"/>
    <m/>
    <s v="Immunogenicity and safety of Beta-adjuvanted recombinant booster vaccine"/>
    <m/>
    <m/>
    <s v="Anc, early VOC"/>
    <s v="Anc, early VOC, BA.1"/>
    <s v="Figure 1 and 2"/>
    <s v="VSV"/>
    <s v="https://www.nejm.org/doi/full/10.1056/NEJMc2206711"/>
    <m/>
  </r>
  <r>
    <s v="MillerNEJM"/>
    <s v="Miller"/>
    <s v="Barouch"/>
    <s v="NEJM"/>
    <x v="1"/>
    <m/>
    <s v="Substantial neutralization escape by the SARS-CoV-2 Omicron variant BQ.1.1"/>
    <m/>
    <m/>
    <s v="Anc, BA.5"/>
    <s v="Anc, BA.5, XBB"/>
    <s v="Figure 1B, Figure 1C and D (excluding WT and BA.5 data from 1C and 1D)"/>
    <s v="VSV"/>
    <s v="https://www.nejm.org/doi/full/10.1056/NEJMc2214314"/>
    <m/>
  </r>
  <r>
    <s v="PajonNEJM"/>
    <s v="Pajon"/>
    <s v="Montefiori"/>
    <s v="NEJM"/>
    <x v="0"/>
    <s v="Many authors work for Moderna"/>
    <s v="Omicron variant neutralization after mRNA-1273 booster vaccination"/>
    <m/>
    <m/>
    <s v="Anc, early VOC"/>
    <s v="Anc, early VOC, BA.1"/>
    <m/>
    <s v="VSV"/>
    <s v="https://www.nejm.org/doi/full/10.1056/NEJMc2119912"/>
    <m/>
  </r>
  <r>
    <s v="PfizerFDA2022"/>
    <s v="Swanson"/>
    <s v="Pfizer"/>
    <s v="FDApowerpoint"/>
    <x v="0"/>
    <s v="Pfizer presentation"/>
    <s v="Meeting Presentation Pfizer/BioNTech COVID-19 Omicron-Modified Vaccine Options (Vaccines and Related Biological Products Advisory Committee, 2022)"/>
    <m/>
    <m/>
    <s v="Anc, BA.1"/>
    <s v="Anc, BA.1, BA.5"/>
    <s v="Slides labelled CC8-CC19"/>
    <s v="VSV"/>
    <s v="https://www.fda.gov/media/159496/download"/>
    <m/>
  </r>
  <r>
    <s v="WangNEJM"/>
    <s v="Wang"/>
    <s v="Ho"/>
    <s v="NEJM"/>
    <x v="1"/>
    <m/>
    <s v="Antibody responses to Omicron BA.4/BA.5 bivalent mRNA vaccine booster shot"/>
    <m/>
    <m/>
    <s v="Anc, BA.5"/>
    <s v="Anc, BA.1, BA.5"/>
    <s v="Figure 1 and 2"/>
    <s v="VSV"/>
    <s v="https://www.nejm.org/doi/full/10.1056/NEJMc2213907"/>
    <m/>
  </r>
  <r>
    <s v="Chalkias MedRxiv REPLACED"/>
    <s v="YOU DO NOT NEED TO CHECK THESE"/>
    <m/>
    <m/>
    <x v="3"/>
    <m/>
    <m/>
    <m/>
    <m/>
    <m/>
    <m/>
    <m/>
    <m/>
    <m/>
    <m/>
  </r>
  <r>
    <s v="ModernaPressRelease"/>
    <s v="YOU DO NOT NEED TO CHECK THESE"/>
    <m/>
    <m/>
    <x v="3"/>
    <m/>
    <m/>
    <m/>
    <m/>
    <m/>
    <m/>
    <m/>
    <m/>
    <m/>
    <m/>
  </r>
  <r>
    <s v="Davis_GardinerbioRxiv REPLACED"/>
    <s v="YOU DO NOT NEED TO CHECK THESE"/>
    <m/>
    <m/>
    <x v="3"/>
    <m/>
    <m/>
    <m/>
    <m/>
    <m/>
    <m/>
    <m/>
    <m/>
    <m/>
    <m/>
  </r>
  <r>
    <m/>
    <m/>
    <m/>
    <m/>
    <x v="3"/>
    <m/>
    <m/>
    <m/>
    <m/>
    <m/>
    <m/>
    <m/>
    <m/>
    <m/>
    <m/>
  </r>
  <r>
    <m/>
    <m/>
    <m/>
    <m/>
    <x v="3"/>
    <m/>
    <m/>
    <m/>
    <m/>
    <m/>
    <m/>
    <m/>
    <m/>
    <m/>
    <m/>
  </r>
  <r>
    <m/>
    <m/>
    <m/>
    <m/>
    <x v="3"/>
    <m/>
    <m/>
    <m/>
    <m/>
    <m/>
    <m/>
    <m/>
    <m/>
    <m/>
    <m/>
  </r>
  <r>
    <m/>
    <m/>
    <m/>
    <m/>
    <x v="3"/>
    <m/>
    <m/>
    <m/>
    <m/>
    <m/>
    <m/>
    <m/>
    <m/>
    <m/>
    <m/>
  </r>
  <r>
    <m/>
    <m/>
    <m/>
    <m/>
    <x v="3"/>
    <m/>
    <m/>
    <m/>
    <m/>
    <m/>
    <m/>
    <m/>
    <m/>
    <m/>
    <m/>
  </r>
  <r>
    <m/>
    <m/>
    <m/>
    <m/>
    <x v="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8461B-EC2D-D24F-98FF-F67721B54D0D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dataField="1"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S1473-3099(23)00289-X" TargetMode="External"/><Relationship Id="rId13" Type="http://schemas.openxmlformats.org/officeDocument/2006/relationships/hyperlink" Target="https://www.nature.com/articles/s41591-023-02503-4" TargetMode="External"/><Relationship Id="rId18" Type="http://schemas.openxmlformats.org/officeDocument/2006/relationships/hyperlink" Target="https://doi.org/10.1101/2023.01.08.523127" TargetMode="External"/><Relationship Id="rId26" Type="http://schemas.openxmlformats.org/officeDocument/2006/relationships/hyperlink" Target="https://www.fda.gov/media/159496/download" TargetMode="External"/><Relationship Id="rId3" Type="http://schemas.openxmlformats.org/officeDocument/2006/relationships/hyperlink" Target="https://doi.org/10.1128/spectrum.05131-22" TargetMode="External"/><Relationship Id="rId21" Type="http://schemas.openxmlformats.org/officeDocument/2006/relationships/hyperlink" Target="https://www.nature.com/articles/s41591-022-02031-7" TargetMode="External"/><Relationship Id="rId7" Type="http://schemas.openxmlformats.org/officeDocument/2006/relationships/hyperlink" Target="https://doi.org/10.1093/cid/ciad209" TargetMode="External"/><Relationship Id="rId12" Type="http://schemas.openxmlformats.org/officeDocument/2006/relationships/hyperlink" Target="https://www.nature.com/articles/s41591-023-02517-y" TargetMode="External"/><Relationship Id="rId17" Type="http://schemas.openxmlformats.org/officeDocument/2006/relationships/hyperlink" Target="https://doi.org/10.1016/S1473-3099(22)00792-7" TargetMode="External"/><Relationship Id="rId25" Type="http://schemas.openxmlformats.org/officeDocument/2006/relationships/hyperlink" Target="https://www.nejm.org/doi/full/10.1056/NEJMc2213907" TargetMode="External"/><Relationship Id="rId2" Type="http://schemas.openxmlformats.org/officeDocument/2006/relationships/hyperlink" Target="https://doi.org/10.1016/s1473-3099(23)00140-8" TargetMode="External"/><Relationship Id="rId16" Type="http://schemas.openxmlformats.org/officeDocument/2006/relationships/hyperlink" Target="https://doi.org/10.3390/jcm12010146" TargetMode="External"/><Relationship Id="rId20" Type="http://schemas.openxmlformats.org/officeDocument/2006/relationships/hyperlink" Target="https://www.nature.com/articles/s41591-022-02162-x" TargetMode="External"/><Relationship Id="rId29" Type="http://schemas.openxmlformats.org/officeDocument/2006/relationships/hyperlink" Target="https://doi.org/10.1101/2022.12.11.22283166" TargetMode="External"/><Relationship Id="rId1" Type="http://schemas.openxmlformats.org/officeDocument/2006/relationships/hyperlink" Target="https://www.nejm.org/doi/full/10.1056/NEJMoa2208343" TargetMode="External"/><Relationship Id="rId6" Type="http://schemas.openxmlformats.org/officeDocument/2006/relationships/hyperlink" Target="https://www.medrxiv.org/content/10.1101/2023.08.22.23293434v2" TargetMode="External"/><Relationship Id="rId11" Type="http://schemas.openxmlformats.org/officeDocument/2006/relationships/hyperlink" Target="https://www.nature.com/articles/s41467-023-41049-4" TargetMode="External"/><Relationship Id="rId24" Type="http://schemas.openxmlformats.org/officeDocument/2006/relationships/hyperlink" Target="https://www.nejm.org/doi/full/10.1056/NEJMc2119912" TargetMode="External"/><Relationship Id="rId5" Type="http://schemas.openxmlformats.org/officeDocument/2006/relationships/hyperlink" Target="https://www.fda.gov/media/169541/download" TargetMode="External"/><Relationship Id="rId15" Type="http://schemas.openxmlformats.org/officeDocument/2006/relationships/hyperlink" Target="https://doi.org/10.1101/2023.04.25.23289050" TargetMode="External"/><Relationship Id="rId23" Type="http://schemas.openxmlformats.org/officeDocument/2006/relationships/hyperlink" Target="https://www.nejm.org/doi/full/10.1056/NEJMc2214314" TargetMode="External"/><Relationship Id="rId28" Type="http://schemas.openxmlformats.org/officeDocument/2006/relationships/hyperlink" Target="https://doi.org/10.1101/2023.01.08.523127" TargetMode="External"/><Relationship Id="rId10" Type="http://schemas.openxmlformats.org/officeDocument/2006/relationships/hyperlink" Target="https://doi.org/10.1101/2022.12.11.22283166" TargetMode="External"/><Relationship Id="rId19" Type="http://schemas.openxmlformats.org/officeDocument/2006/relationships/hyperlink" Target="https://www.nejm.org/doi/10.1056/NEJMc2213948" TargetMode="External"/><Relationship Id="rId31" Type="http://schemas.openxmlformats.org/officeDocument/2006/relationships/hyperlink" Target="https://www.sciencedirect.com/science/article/pii/S0092867422015318" TargetMode="External"/><Relationship Id="rId4" Type="http://schemas.openxmlformats.org/officeDocument/2006/relationships/hyperlink" Target="https://www.nejm.org/doi/full/10.1056/NEJMc2214293" TargetMode="External"/><Relationship Id="rId9" Type="http://schemas.openxmlformats.org/officeDocument/2006/relationships/hyperlink" Target="https://doi.org/10.1056/nejmc2214916" TargetMode="External"/><Relationship Id="rId14" Type="http://schemas.openxmlformats.org/officeDocument/2006/relationships/hyperlink" Target="https://www.nature.com/articles/s41586-023-06487-6" TargetMode="External"/><Relationship Id="rId22" Type="http://schemas.openxmlformats.org/officeDocument/2006/relationships/hyperlink" Target="https://www.nejm.org/doi/full/10.1056/NEJMc2206711" TargetMode="External"/><Relationship Id="rId27" Type="http://schemas.openxmlformats.org/officeDocument/2006/relationships/hyperlink" Target="https://www.fda.gov/media/159496/download" TargetMode="External"/><Relationship Id="rId30" Type="http://schemas.openxmlformats.org/officeDocument/2006/relationships/hyperlink" Target="https://academic.oup.com/jid/article/228/4/439/719066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D962-A7BD-8D40-A9E0-01197982DEF1}">
  <dimension ref="A1:S29"/>
  <sheetViews>
    <sheetView tabSelected="1" zoomScale="110" zoomScaleNormal="110"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F27" sqref="F27"/>
    </sheetView>
  </sheetViews>
  <sheetFormatPr baseColWidth="10" defaultRowHeight="16" x14ac:dyDescent="0.2"/>
  <cols>
    <col min="1" max="1" width="35.5" bestFit="1" customWidth="1"/>
    <col min="2" max="2" width="13.5" bestFit="1" customWidth="1"/>
    <col min="4" max="6" width="16.6640625" customWidth="1"/>
    <col min="7" max="9" width="16" customWidth="1"/>
    <col min="10" max="10" width="8.33203125" customWidth="1"/>
    <col min="11" max="11" width="5.33203125" customWidth="1"/>
    <col min="12" max="12" width="16.6640625" customWidth="1"/>
    <col min="13" max="13" width="17.83203125" bestFit="1" customWidth="1"/>
    <col min="14" max="14" width="13.6640625" customWidth="1"/>
    <col min="15" max="15" width="9.83203125" bestFit="1" customWidth="1"/>
    <col min="16" max="16" width="12.6640625" bestFit="1" customWidth="1"/>
    <col min="17" max="17" width="12.6640625" customWidth="1"/>
  </cols>
  <sheetData>
    <row r="1" spans="1:19" s="3" customFormat="1" x14ac:dyDescent="0.2">
      <c r="A1" s="3" t="s">
        <v>162</v>
      </c>
      <c r="B1" s="3" t="s">
        <v>0</v>
      </c>
      <c r="C1" s="3" t="s">
        <v>1</v>
      </c>
      <c r="D1" s="3" t="s">
        <v>30</v>
      </c>
      <c r="E1" s="3" t="s">
        <v>163</v>
      </c>
      <c r="F1" s="3" t="s">
        <v>149</v>
      </c>
      <c r="G1" s="3" t="s">
        <v>2</v>
      </c>
      <c r="H1" s="3" t="s">
        <v>217</v>
      </c>
      <c r="I1" s="3" t="s">
        <v>216</v>
      </c>
      <c r="J1" s="3" t="s">
        <v>255</v>
      </c>
      <c r="K1" s="3" t="s">
        <v>210</v>
      </c>
      <c r="L1" s="3" t="s">
        <v>41</v>
      </c>
      <c r="M1" s="3" t="s">
        <v>12</v>
      </c>
      <c r="N1" s="3" t="s">
        <v>13</v>
      </c>
      <c r="O1" s="3" t="s">
        <v>14</v>
      </c>
      <c r="P1" s="3" t="s">
        <v>7</v>
      </c>
      <c r="Q1" s="3" t="s">
        <v>15</v>
      </c>
      <c r="R1" s="3" t="s">
        <v>45</v>
      </c>
      <c r="S1" s="3" t="s">
        <v>44</v>
      </c>
    </row>
    <row r="2" spans="1:19" ht="18" x14ac:dyDescent="0.2">
      <c r="A2" t="s">
        <v>85</v>
      </c>
      <c r="B2" t="s">
        <v>62</v>
      </c>
      <c r="C2" t="s">
        <v>63</v>
      </c>
      <c r="D2" t="s">
        <v>86</v>
      </c>
      <c r="E2" t="s">
        <v>156</v>
      </c>
      <c r="F2" t="s">
        <v>157</v>
      </c>
      <c r="G2" t="s">
        <v>87</v>
      </c>
      <c r="H2" t="str">
        <f>"PMID "&amp;K2</f>
        <v>PMID 37648855</v>
      </c>
      <c r="I2" t="str">
        <f>B2&amp;" et. al. ("&amp;ROW()-1&amp;")"</f>
        <v>Addetia et. al. (1)</v>
      </c>
      <c r="J2" t="s">
        <v>218</v>
      </c>
      <c r="K2" s="7">
        <v>37648855</v>
      </c>
      <c r="L2" t="s">
        <v>146</v>
      </c>
      <c r="M2" t="s">
        <v>29</v>
      </c>
      <c r="N2" t="s">
        <v>64</v>
      </c>
      <c r="O2" t="s">
        <v>147</v>
      </c>
      <c r="P2" t="s">
        <v>88</v>
      </c>
      <c r="Q2" t="s">
        <v>54</v>
      </c>
      <c r="R2" s="5" t="s">
        <v>84</v>
      </c>
    </row>
    <row r="3" spans="1:19" ht="20" x14ac:dyDescent="0.2">
      <c r="A3" t="s">
        <v>69</v>
      </c>
      <c r="B3" t="s">
        <v>50</v>
      </c>
      <c r="C3" t="s">
        <v>51</v>
      </c>
      <c r="D3" t="s">
        <v>52</v>
      </c>
      <c r="E3" t="s">
        <v>152</v>
      </c>
      <c r="G3" t="s">
        <v>53</v>
      </c>
      <c r="H3" t="str">
        <f>"PMID "&amp;K3</f>
        <v>PMID 37036397</v>
      </c>
      <c r="I3" t="str">
        <f t="shared" ref="I3:I29" si="0">B3&amp;" et. al. ("&amp;ROW()-1&amp;")"</f>
        <v>Branche et. al. (2)</v>
      </c>
      <c r="J3" t="s">
        <v>219</v>
      </c>
      <c r="K3" s="8">
        <v>37036397</v>
      </c>
      <c r="L3" t="s">
        <v>71</v>
      </c>
      <c r="M3" t="s">
        <v>16</v>
      </c>
      <c r="N3" t="s">
        <v>18</v>
      </c>
      <c r="O3" t="s">
        <v>205</v>
      </c>
      <c r="P3" t="s">
        <v>206</v>
      </c>
      <c r="Q3" t="s">
        <v>54</v>
      </c>
      <c r="R3" s="5" t="s">
        <v>70</v>
      </c>
    </row>
    <row r="4" spans="1:19" ht="20" x14ac:dyDescent="0.2">
      <c r="A4" t="s">
        <v>96</v>
      </c>
      <c r="B4" t="s">
        <v>50</v>
      </c>
      <c r="C4" t="s">
        <v>51</v>
      </c>
      <c r="D4" t="s">
        <v>93</v>
      </c>
      <c r="E4" t="s">
        <v>152</v>
      </c>
      <c r="G4" t="s">
        <v>94</v>
      </c>
      <c r="H4" t="str">
        <f>"PMID "&amp;K4</f>
        <v>PMID 37640860</v>
      </c>
      <c r="I4" t="str">
        <f t="shared" si="0"/>
        <v>Branche et. al. (3)</v>
      </c>
      <c r="J4" t="s">
        <v>220</v>
      </c>
      <c r="K4" s="8">
        <v>37640860</v>
      </c>
      <c r="M4" t="s">
        <v>16</v>
      </c>
      <c r="N4" t="s">
        <v>98</v>
      </c>
      <c r="O4" t="s">
        <v>47</v>
      </c>
      <c r="P4" t="s">
        <v>209</v>
      </c>
      <c r="Q4" t="s">
        <v>54</v>
      </c>
      <c r="R4" s="5" t="s">
        <v>95</v>
      </c>
    </row>
    <row r="5" spans="1:19" ht="20" x14ac:dyDescent="0.2">
      <c r="A5" t="s">
        <v>74</v>
      </c>
      <c r="B5" t="s">
        <v>55</v>
      </c>
      <c r="C5" t="s">
        <v>83</v>
      </c>
      <c r="D5" t="s">
        <v>99</v>
      </c>
      <c r="E5" t="s">
        <v>152</v>
      </c>
      <c r="G5" t="s">
        <v>56</v>
      </c>
      <c r="H5" t="str">
        <f>"PMID "&amp;K5</f>
        <v>PMID 37290472</v>
      </c>
      <c r="I5" t="str">
        <f t="shared" si="0"/>
        <v>Carr et. al. (4)</v>
      </c>
      <c r="J5" t="s">
        <v>221</v>
      </c>
      <c r="K5" s="8">
        <v>37290472</v>
      </c>
      <c r="L5" t="s">
        <v>72</v>
      </c>
      <c r="M5" t="s">
        <v>16</v>
      </c>
      <c r="N5" t="s">
        <v>144</v>
      </c>
      <c r="O5" t="s">
        <v>47</v>
      </c>
      <c r="P5" t="s">
        <v>73</v>
      </c>
      <c r="Q5" t="s">
        <v>54</v>
      </c>
      <c r="R5" s="5" t="s">
        <v>57</v>
      </c>
    </row>
    <row r="6" spans="1:19" ht="18" x14ac:dyDescent="0.2">
      <c r="A6" t="s">
        <v>3</v>
      </c>
      <c r="B6" t="s">
        <v>21</v>
      </c>
      <c r="C6" t="s">
        <v>65</v>
      </c>
      <c r="D6" s="6" t="s">
        <v>32</v>
      </c>
      <c r="E6" s="6" t="s">
        <v>150</v>
      </c>
      <c r="F6" t="s">
        <v>151</v>
      </c>
      <c r="G6" s="6" t="s">
        <v>6</v>
      </c>
      <c r="H6" t="str">
        <f>"PMID "&amp;K6</f>
        <v>PMID 36112399</v>
      </c>
      <c r="I6" t="str">
        <f t="shared" si="0"/>
        <v>Chalkias et. al. (5)</v>
      </c>
      <c r="J6" t="s">
        <v>222</v>
      </c>
      <c r="K6" s="7">
        <v>36112399</v>
      </c>
      <c r="L6" s="6"/>
      <c r="M6" t="s">
        <v>16</v>
      </c>
      <c r="N6" t="s">
        <v>17</v>
      </c>
      <c r="O6" t="s">
        <v>64</v>
      </c>
      <c r="P6" s="6" t="s">
        <v>8</v>
      </c>
      <c r="Q6" s="6" t="s">
        <v>28</v>
      </c>
      <c r="R6" s="5" t="s">
        <v>5</v>
      </c>
    </row>
    <row r="7" spans="1:19" ht="20" x14ac:dyDescent="0.2">
      <c r="A7" s="1" t="s">
        <v>117</v>
      </c>
      <c r="B7" t="s">
        <v>21</v>
      </c>
      <c r="C7" t="s">
        <v>65</v>
      </c>
      <c r="D7" t="s">
        <v>93</v>
      </c>
      <c r="E7" t="s">
        <v>150</v>
      </c>
      <c r="F7" t="s">
        <v>151</v>
      </c>
      <c r="G7" t="s">
        <v>207</v>
      </c>
      <c r="H7" t="str">
        <f t="shared" ref="H7:H16" si="1">"PMID "&amp;K7</f>
        <v>PMID 36202997</v>
      </c>
      <c r="I7" t="str">
        <f t="shared" si="0"/>
        <v>Chalkias et. al. (6)</v>
      </c>
      <c r="J7" t="s">
        <v>223</v>
      </c>
      <c r="K7" s="8">
        <v>36202997</v>
      </c>
      <c r="M7" t="s">
        <v>173</v>
      </c>
      <c r="N7" t="s">
        <v>130</v>
      </c>
      <c r="O7" t="s">
        <v>98</v>
      </c>
      <c r="P7" t="s">
        <v>175</v>
      </c>
      <c r="Q7" t="s">
        <v>101</v>
      </c>
      <c r="R7" s="5" t="s">
        <v>118</v>
      </c>
    </row>
    <row r="8" spans="1:19" ht="20" x14ac:dyDescent="0.2">
      <c r="A8" t="s">
        <v>90</v>
      </c>
      <c r="B8" t="s">
        <v>21</v>
      </c>
      <c r="C8" t="s">
        <v>65</v>
      </c>
      <c r="D8" t="s">
        <v>89</v>
      </c>
      <c r="E8" s="6" t="s">
        <v>150</v>
      </c>
      <c r="F8" t="s">
        <v>151</v>
      </c>
      <c r="G8" t="s">
        <v>100</v>
      </c>
      <c r="H8" t="str">
        <f t="shared" si="1"/>
        <v>PMID 37653342</v>
      </c>
      <c r="I8" t="str">
        <f t="shared" si="0"/>
        <v>Chalkias et. al. (7)</v>
      </c>
      <c r="J8" t="s">
        <v>224</v>
      </c>
      <c r="K8" s="8">
        <v>37653342</v>
      </c>
      <c r="M8" t="s">
        <v>16</v>
      </c>
      <c r="N8" t="s">
        <v>31</v>
      </c>
      <c r="O8" t="s">
        <v>26</v>
      </c>
      <c r="P8" t="s">
        <v>148</v>
      </c>
      <c r="Q8" t="s">
        <v>54</v>
      </c>
      <c r="R8" s="5" t="s">
        <v>92</v>
      </c>
    </row>
    <row r="9" spans="1:19" ht="17" x14ac:dyDescent="0.2">
      <c r="A9" t="s">
        <v>91</v>
      </c>
      <c r="B9" t="s">
        <v>21</v>
      </c>
      <c r="C9" t="s">
        <v>65</v>
      </c>
      <c r="D9" t="s">
        <v>66</v>
      </c>
      <c r="E9" s="6" t="s">
        <v>150</v>
      </c>
      <c r="F9" t="s">
        <v>151</v>
      </c>
      <c r="G9" t="s">
        <v>67</v>
      </c>
      <c r="H9" t="str">
        <f>K9</f>
        <v>doi:10.1101/2022.12.11.22283166</v>
      </c>
      <c r="I9" t="str">
        <f t="shared" si="0"/>
        <v>Chalkias et. al. (8)</v>
      </c>
      <c r="J9" t="s">
        <v>225</v>
      </c>
      <c r="K9" s="5" t="s">
        <v>212</v>
      </c>
      <c r="L9" t="s">
        <v>201</v>
      </c>
      <c r="M9" t="s">
        <v>16</v>
      </c>
      <c r="N9" t="s">
        <v>144</v>
      </c>
      <c r="O9" t="s">
        <v>25</v>
      </c>
      <c r="Q9" t="s">
        <v>54</v>
      </c>
      <c r="R9" s="5" t="s">
        <v>68</v>
      </c>
    </row>
    <row r="10" spans="1:19" ht="17" x14ac:dyDescent="0.2">
      <c r="A10" t="s">
        <v>139</v>
      </c>
      <c r="B10" t="s">
        <v>21</v>
      </c>
      <c r="C10" t="s">
        <v>65</v>
      </c>
      <c r="D10" t="s">
        <v>66</v>
      </c>
      <c r="E10" s="6" t="s">
        <v>150</v>
      </c>
      <c r="F10" t="s">
        <v>151</v>
      </c>
      <c r="G10" t="s">
        <v>140</v>
      </c>
      <c r="H10" t="str">
        <f>K10</f>
        <v>doi:10.1101/2023.08.22.23293434</v>
      </c>
      <c r="I10" t="str">
        <f t="shared" si="0"/>
        <v>Chalkias et. al. (9)</v>
      </c>
      <c r="J10" t="s">
        <v>226</v>
      </c>
      <c r="K10" t="s">
        <v>213</v>
      </c>
      <c r="L10" t="s">
        <v>141</v>
      </c>
      <c r="M10" t="s">
        <v>16</v>
      </c>
      <c r="N10" t="s">
        <v>142</v>
      </c>
      <c r="O10" t="s">
        <v>26</v>
      </c>
      <c r="P10" t="s">
        <v>97</v>
      </c>
      <c r="Q10" t="s">
        <v>27</v>
      </c>
      <c r="R10" s="5" t="s">
        <v>143</v>
      </c>
    </row>
    <row r="11" spans="1:19" ht="18" x14ac:dyDescent="0.2">
      <c r="A11" t="s">
        <v>198</v>
      </c>
      <c r="B11" t="s">
        <v>104</v>
      </c>
      <c r="C11" t="s">
        <v>75</v>
      </c>
      <c r="D11" t="s">
        <v>32</v>
      </c>
      <c r="E11" t="s">
        <v>152</v>
      </c>
      <c r="G11" t="s">
        <v>103</v>
      </c>
      <c r="H11" t="str">
        <f t="shared" si="1"/>
        <v>PMID 36630611</v>
      </c>
      <c r="I11" t="str">
        <f t="shared" si="0"/>
        <v>Collier et. al. (10)</v>
      </c>
      <c r="J11" t="s">
        <v>253</v>
      </c>
      <c r="K11" s="7">
        <v>36630611</v>
      </c>
      <c r="L11" t="s">
        <v>199</v>
      </c>
      <c r="M11" t="s">
        <v>173</v>
      </c>
      <c r="N11" t="s">
        <v>31</v>
      </c>
      <c r="O11" t="s">
        <v>64</v>
      </c>
      <c r="P11" t="s">
        <v>174</v>
      </c>
      <c r="Q11" t="s">
        <v>101</v>
      </c>
      <c r="R11" s="5" t="s">
        <v>102</v>
      </c>
    </row>
    <row r="12" spans="1:19" ht="20" x14ac:dyDescent="0.2">
      <c r="A12" t="s">
        <v>198</v>
      </c>
      <c r="B12" t="s">
        <v>114</v>
      </c>
      <c r="C12" t="s">
        <v>75</v>
      </c>
      <c r="D12" t="s">
        <v>32</v>
      </c>
      <c r="E12" t="s">
        <v>152</v>
      </c>
      <c r="G12" t="s">
        <v>241</v>
      </c>
      <c r="H12" t="str">
        <f t="shared" si="1"/>
        <v>PMID 36652339</v>
      </c>
      <c r="I12" t="str">
        <f t="shared" si="0"/>
        <v>Miller et. al. (11)</v>
      </c>
      <c r="J12" t="s">
        <v>254</v>
      </c>
      <c r="K12" s="8">
        <v>36652339</v>
      </c>
      <c r="L12" t="s">
        <v>199</v>
      </c>
      <c r="M12" t="s">
        <v>173</v>
      </c>
      <c r="N12" t="s">
        <v>31</v>
      </c>
      <c r="O12" t="s">
        <v>26</v>
      </c>
      <c r="P12" t="s">
        <v>131</v>
      </c>
      <c r="Q12" t="s">
        <v>101</v>
      </c>
      <c r="R12" s="5" t="s">
        <v>122</v>
      </c>
    </row>
    <row r="13" spans="1:19" ht="18" x14ac:dyDescent="0.2">
      <c r="A13" t="s">
        <v>36</v>
      </c>
      <c r="B13" t="s">
        <v>137</v>
      </c>
      <c r="C13" t="s">
        <v>138</v>
      </c>
      <c r="D13" t="s">
        <v>32</v>
      </c>
      <c r="E13" t="s">
        <v>152</v>
      </c>
      <c r="G13" t="s">
        <v>33</v>
      </c>
      <c r="H13" t="str">
        <f t="shared" si="1"/>
        <v>PMID 36546661</v>
      </c>
      <c r="I13" t="str">
        <f t="shared" si="0"/>
        <v>Davis-Gardner et. al. (12)</v>
      </c>
      <c r="J13" t="s">
        <v>227</v>
      </c>
      <c r="K13" s="7">
        <v>36546661</v>
      </c>
      <c r="M13" t="s">
        <v>29</v>
      </c>
      <c r="N13" t="s">
        <v>31</v>
      </c>
      <c r="O13" t="s">
        <v>47</v>
      </c>
      <c r="P13" t="s">
        <v>257</v>
      </c>
      <c r="Q13" t="s">
        <v>28</v>
      </c>
      <c r="R13" s="5" t="s">
        <v>43</v>
      </c>
    </row>
    <row r="14" spans="1:19" ht="20" x14ac:dyDescent="0.2">
      <c r="A14" s="4" t="s">
        <v>184</v>
      </c>
      <c r="B14" t="s">
        <v>185</v>
      </c>
      <c r="C14" t="s">
        <v>186</v>
      </c>
      <c r="D14" t="s">
        <v>66</v>
      </c>
      <c r="E14" t="s">
        <v>152</v>
      </c>
      <c r="G14" t="s">
        <v>164</v>
      </c>
      <c r="H14" t="str">
        <f t="shared" si="1"/>
        <v>PMID 37163130</v>
      </c>
      <c r="I14" t="str">
        <f t="shared" si="0"/>
        <v>Gravenstein et. al. (13)</v>
      </c>
      <c r="J14" t="s">
        <v>228</v>
      </c>
      <c r="K14" s="8">
        <v>37163130</v>
      </c>
      <c r="M14" t="s">
        <v>182</v>
      </c>
      <c r="N14" t="s">
        <v>31</v>
      </c>
      <c r="O14" t="s">
        <v>31</v>
      </c>
      <c r="P14" t="s">
        <v>202</v>
      </c>
      <c r="R14" s="5" t="s">
        <v>169</v>
      </c>
    </row>
    <row r="15" spans="1:19" ht="20" x14ac:dyDescent="0.2">
      <c r="A15" s="4" t="s">
        <v>187</v>
      </c>
      <c r="B15" t="s">
        <v>188</v>
      </c>
      <c r="C15" t="s">
        <v>203</v>
      </c>
      <c r="D15" t="s">
        <v>189</v>
      </c>
      <c r="E15" t="s">
        <v>152</v>
      </c>
      <c r="G15" t="s">
        <v>165</v>
      </c>
      <c r="H15" t="str">
        <f t="shared" si="1"/>
        <v>PMID 36614948</v>
      </c>
      <c r="I15" t="str">
        <f t="shared" si="0"/>
        <v>He et. al. (14)</v>
      </c>
      <c r="J15" t="s">
        <v>229</v>
      </c>
      <c r="K15" s="8">
        <v>36614948</v>
      </c>
      <c r="M15" t="s">
        <v>16</v>
      </c>
      <c r="N15" t="s">
        <v>204</v>
      </c>
      <c r="O15" t="s">
        <v>64</v>
      </c>
      <c r="P15" t="s">
        <v>191</v>
      </c>
      <c r="R15" s="5" t="s">
        <v>170</v>
      </c>
    </row>
    <row r="16" spans="1:19" ht="18" x14ac:dyDescent="0.2">
      <c r="A16" s="4" t="s">
        <v>179</v>
      </c>
      <c r="B16" t="s">
        <v>180</v>
      </c>
      <c r="C16" t="s">
        <v>181</v>
      </c>
      <c r="D16" t="s">
        <v>40</v>
      </c>
      <c r="E16" t="s">
        <v>152</v>
      </c>
      <c r="G16" t="s">
        <v>166</v>
      </c>
      <c r="H16" t="str">
        <f t="shared" si="1"/>
        <v>PMID 36480944</v>
      </c>
      <c r="I16" t="str">
        <f t="shared" si="0"/>
        <v>Hoffmannn et. al. (15)</v>
      </c>
      <c r="J16" t="s">
        <v>230</v>
      </c>
      <c r="K16" s="7">
        <v>36480944</v>
      </c>
      <c r="M16" t="s">
        <v>182</v>
      </c>
      <c r="N16" t="s">
        <v>31</v>
      </c>
      <c r="O16" t="s">
        <v>64</v>
      </c>
      <c r="P16" t="s">
        <v>256</v>
      </c>
      <c r="R16" s="5" t="s">
        <v>171</v>
      </c>
    </row>
    <row r="17" spans="1:18" x14ac:dyDescent="0.2">
      <c r="A17" s="4" t="s">
        <v>242</v>
      </c>
      <c r="B17" t="s">
        <v>192</v>
      </c>
      <c r="C17" t="s">
        <v>193</v>
      </c>
      <c r="D17" t="s">
        <v>66</v>
      </c>
      <c r="E17" t="s">
        <v>152</v>
      </c>
      <c r="G17" t="s">
        <v>167</v>
      </c>
      <c r="H17" t="str">
        <f>K17</f>
        <v>doi:10.1101/2023.01.08.523127</v>
      </c>
      <c r="I17" t="str">
        <f t="shared" si="0"/>
        <v>Jiang et. al. (16)</v>
      </c>
      <c r="J17" t="s">
        <v>231</v>
      </c>
      <c r="K17" s="5" t="s">
        <v>211</v>
      </c>
      <c r="M17" t="s">
        <v>182</v>
      </c>
      <c r="N17" t="s">
        <v>31</v>
      </c>
      <c r="O17" t="s">
        <v>47</v>
      </c>
      <c r="P17" t="s">
        <v>197</v>
      </c>
      <c r="R17" s="5" t="s">
        <v>172</v>
      </c>
    </row>
    <row r="18" spans="1:18" ht="20" x14ac:dyDescent="0.2">
      <c r="A18" t="s">
        <v>38</v>
      </c>
      <c r="B18" t="s">
        <v>20</v>
      </c>
      <c r="C18" t="s">
        <v>135</v>
      </c>
      <c r="D18" t="s">
        <v>39</v>
      </c>
      <c r="E18" t="s">
        <v>152</v>
      </c>
      <c r="G18" t="s">
        <v>19</v>
      </c>
      <c r="H18" t="str">
        <f t="shared" ref="H18:H21" si="2">"PMID "&amp;K18</f>
        <v>PMID 36946738</v>
      </c>
      <c r="I18" t="str">
        <f t="shared" si="0"/>
        <v>Kawasuji et. al. (17)</v>
      </c>
      <c r="J18" t="s">
        <v>232</v>
      </c>
      <c r="K18" s="8">
        <v>36946738</v>
      </c>
      <c r="L18" t="s">
        <v>42</v>
      </c>
      <c r="M18" t="s">
        <v>136</v>
      </c>
      <c r="N18" t="s">
        <v>17</v>
      </c>
      <c r="O18" t="s">
        <v>64</v>
      </c>
      <c r="P18" t="s">
        <v>22</v>
      </c>
      <c r="Q18" t="s">
        <v>28</v>
      </c>
      <c r="R18" s="5" t="s">
        <v>23</v>
      </c>
    </row>
    <row r="19" spans="1:18" ht="19" thickBot="1" x14ac:dyDescent="0.25">
      <c r="A19" s="1" t="s">
        <v>105</v>
      </c>
      <c r="B19" t="s">
        <v>112</v>
      </c>
      <c r="C19" t="s">
        <v>77</v>
      </c>
      <c r="D19" t="s">
        <v>93</v>
      </c>
      <c r="F19" s="12" t="s">
        <v>259</v>
      </c>
      <c r="G19" t="s">
        <v>109</v>
      </c>
      <c r="H19" t="str">
        <f t="shared" si="2"/>
        <v>PMID 36473500</v>
      </c>
      <c r="I19" t="str">
        <f t="shared" si="0"/>
        <v>Kurhade et. al. (18)</v>
      </c>
      <c r="J19" t="s">
        <v>233</v>
      </c>
      <c r="K19" s="7">
        <v>36473500</v>
      </c>
      <c r="M19" t="s">
        <v>176</v>
      </c>
      <c r="N19" t="s">
        <v>31</v>
      </c>
      <c r="O19" t="s">
        <v>26</v>
      </c>
      <c r="P19" t="s">
        <v>129</v>
      </c>
      <c r="Q19" t="s">
        <v>101</v>
      </c>
      <c r="R19" s="5" t="s">
        <v>119</v>
      </c>
    </row>
    <row r="20" spans="1:18" ht="91" thickBot="1" x14ac:dyDescent="0.25">
      <c r="A20" s="1" t="s">
        <v>106</v>
      </c>
      <c r="B20" t="s">
        <v>113</v>
      </c>
      <c r="C20" t="s">
        <v>121</v>
      </c>
      <c r="D20" t="s">
        <v>32</v>
      </c>
      <c r="F20" s="11" t="s">
        <v>258</v>
      </c>
      <c r="G20" t="s">
        <v>111</v>
      </c>
      <c r="H20" t="str">
        <f t="shared" si="2"/>
        <v>PMID 35767474</v>
      </c>
      <c r="I20" t="str">
        <f t="shared" si="0"/>
        <v>Launay et. al. (19)</v>
      </c>
      <c r="J20" t="s">
        <v>234</v>
      </c>
      <c r="K20" s="8">
        <v>35767474</v>
      </c>
      <c r="M20" t="s">
        <v>173</v>
      </c>
      <c r="N20" t="s">
        <v>130</v>
      </c>
      <c r="O20" t="s">
        <v>98</v>
      </c>
      <c r="P20" t="s">
        <v>129</v>
      </c>
      <c r="Q20" t="s">
        <v>101</v>
      </c>
      <c r="R20" s="5" t="s">
        <v>120</v>
      </c>
    </row>
    <row r="21" spans="1:18" ht="18" x14ac:dyDescent="0.2">
      <c r="A21" s="9" t="s">
        <v>107</v>
      </c>
      <c r="B21" t="s">
        <v>115</v>
      </c>
      <c r="C21" t="s">
        <v>123</v>
      </c>
      <c r="D21" t="s">
        <v>32</v>
      </c>
      <c r="E21" t="s">
        <v>150</v>
      </c>
      <c r="F21" t="s">
        <v>183</v>
      </c>
      <c r="G21" t="s">
        <v>208</v>
      </c>
      <c r="H21" t="str">
        <f t="shared" si="2"/>
        <v>PMID 35081298</v>
      </c>
      <c r="I21" t="str">
        <f t="shared" si="0"/>
        <v>Pajon et. al. (20)</v>
      </c>
      <c r="J21" t="s">
        <v>235</v>
      </c>
      <c r="K21" s="7">
        <v>35081298</v>
      </c>
      <c r="M21" t="s">
        <v>173</v>
      </c>
      <c r="N21" t="s">
        <v>130</v>
      </c>
      <c r="O21" t="s">
        <v>98</v>
      </c>
      <c r="P21" t="s">
        <v>177</v>
      </c>
      <c r="Q21" t="s">
        <v>101</v>
      </c>
      <c r="R21" s="5" t="s">
        <v>124</v>
      </c>
    </row>
    <row r="22" spans="1:18" x14ac:dyDescent="0.2">
      <c r="A22" s="1" t="s">
        <v>133</v>
      </c>
      <c r="B22" t="s">
        <v>128</v>
      </c>
      <c r="C22" t="s">
        <v>24</v>
      </c>
      <c r="D22" t="s">
        <v>34</v>
      </c>
      <c r="E22" t="s">
        <v>150</v>
      </c>
      <c r="F22" t="s">
        <v>153</v>
      </c>
      <c r="G22" t="s">
        <v>110</v>
      </c>
      <c r="H22" t="str">
        <f>K22</f>
        <v>fda.gov/media/159496/download</v>
      </c>
      <c r="I22" t="str">
        <f>"Pfizer ("&amp;ROW()-1&amp;")"</f>
        <v>Pfizer (21)</v>
      </c>
      <c r="J22" t="s">
        <v>240</v>
      </c>
      <c r="K22" s="5" t="s">
        <v>215</v>
      </c>
      <c r="M22" t="s">
        <v>173</v>
      </c>
      <c r="N22" t="s">
        <v>17</v>
      </c>
      <c r="O22" t="s">
        <v>64</v>
      </c>
      <c r="P22" t="s">
        <v>132</v>
      </c>
      <c r="Q22" t="s">
        <v>101</v>
      </c>
      <c r="R22" s="5" t="s">
        <v>127</v>
      </c>
    </row>
    <row r="23" spans="1:18" x14ac:dyDescent="0.2">
      <c r="A23" t="s">
        <v>35</v>
      </c>
      <c r="B23" t="s">
        <v>24</v>
      </c>
      <c r="D23" t="s">
        <v>34</v>
      </c>
      <c r="E23" t="s">
        <v>150</v>
      </c>
      <c r="F23" t="s">
        <v>153</v>
      </c>
      <c r="G23" t="s">
        <v>48</v>
      </c>
      <c r="H23" t="str">
        <f>K23</f>
        <v>fda.gov/media/169541/download</v>
      </c>
      <c r="I23" t="str">
        <f>B23&amp;" ("&amp;ROW()-1&amp;")"</f>
        <v>Pfizer (22)</v>
      </c>
      <c r="J23" t="s">
        <v>239</v>
      </c>
      <c r="K23" t="s">
        <v>214</v>
      </c>
      <c r="M23" t="s">
        <v>16</v>
      </c>
      <c r="N23" t="s">
        <v>31</v>
      </c>
      <c r="O23" t="s">
        <v>25</v>
      </c>
      <c r="P23" t="s">
        <v>49</v>
      </c>
      <c r="Q23" t="s">
        <v>27</v>
      </c>
      <c r="R23" s="5" t="s">
        <v>46</v>
      </c>
    </row>
    <row r="24" spans="1:18" ht="20" x14ac:dyDescent="0.2">
      <c r="A24" t="s">
        <v>81</v>
      </c>
      <c r="B24" t="s">
        <v>60</v>
      </c>
      <c r="C24" t="s">
        <v>82</v>
      </c>
      <c r="D24" t="s">
        <v>80</v>
      </c>
      <c r="E24" t="s">
        <v>152</v>
      </c>
      <c r="F24" t="s">
        <v>155</v>
      </c>
      <c r="G24" t="s">
        <v>61</v>
      </c>
      <c r="H24" t="str">
        <f t="shared" ref="H24:H25" si="3">"PMID "&amp;K24</f>
        <v>PMID 37633965</v>
      </c>
      <c r="I24" t="str">
        <f t="shared" si="0"/>
        <v>Rossler et. al. (23)</v>
      </c>
      <c r="J24" t="s">
        <v>236</v>
      </c>
      <c r="K24" s="8">
        <v>37633965</v>
      </c>
      <c r="M24" t="s">
        <v>29</v>
      </c>
      <c r="N24" t="s">
        <v>64</v>
      </c>
      <c r="O24" t="s">
        <v>47</v>
      </c>
      <c r="P24" t="s">
        <v>10</v>
      </c>
      <c r="Q24" t="s">
        <v>54</v>
      </c>
      <c r="R24" s="5" t="s">
        <v>79</v>
      </c>
    </row>
    <row r="25" spans="1:18" ht="21" thickBot="1" x14ac:dyDescent="0.25">
      <c r="A25" t="s">
        <v>37</v>
      </c>
      <c r="B25" t="s">
        <v>4</v>
      </c>
      <c r="C25" t="s">
        <v>134</v>
      </c>
      <c r="D25" t="s">
        <v>40</v>
      </c>
      <c r="E25" t="s">
        <v>152</v>
      </c>
      <c r="G25" t="s">
        <v>11</v>
      </c>
      <c r="H25" t="str">
        <f t="shared" si="3"/>
        <v>PMID 37088096</v>
      </c>
      <c r="I25" t="str">
        <f t="shared" si="0"/>
        <v>Tan et. al. (24)</v>
      </c>
      <c r="J25" t="s">
        <v>237</v>
      </c>
      <c r="K25" s="8">
        <v>37088096</v>
      </c>
      <c r="M25" t="s">
        <v>16</v>
      </c>
      <c r="N25" t="s">
        <v>17</v>
      </c>
      <c r="O25" t="s">
        <v>64</v>
      </c>
      <c r="P25" t="s">
        <v>10</v>
      </c>
      <c r="Q25" t="s">
        <v>28</v>
      </c>
      <c r="R25" s="5" t="s">
        <v>9</v>
      </c>
    </row>
    <row r="26" spans="1:18" ht="136" thickBot="1" x14ac:dyDescent="0.25">
      <c r="A26" s="4" t="s">
        <v>195</v>
      </c>
      <c r="B26" t="s">
        <v>116</v>
      </c>
      <c r="C26" t="s">
        <v>125</v>
      </c>
      <c r="D26" t="s">
        <v>196</v>
      </c>
      <c r="E26" t="s">
        <v>152</v>
      </c>
      <c r="F26" s="11" t="s">
        <v>260</v>
      </c>
      <c r="G26" t="s">
        <v>168</v>
      </c>
      <c r="H26" t="str">
        <f t="shared" ref="H26:H29" si="4">"PMID "&amp;K26</f>
        <v>PMID 36580913</v>
      </c>
      <c r="I26" t="str">
        <f t="shared" si="0"/>
        <v>Wang et. al. (25)</v>
      </c>
      <c r="J26" t="s">
        <v>251</v>
      </c>
      <c r="K26" s="8">
        <v>36580913</v>
      </c>
      <c r="L26" t="s">
        <v>200</v>
      </c>
      <c r="M26" t="s">
        <v>182</v>
      </c>
      <c r="N26" t="s">
        <v>31</v>
      </c>
      <c r="O26" t="s">
        <v>26</v>
      </c>
      <c r="P26" t="s">
        <v>190</v>
      </c>
      <c r="R26" s="5" t="s">
        <v>194</v>
      </c>
    </row>
    <row r="27" spans="1:18" ht="136" thickBot="1" x14ac:dyDescent="0.25">
      <c r="A27" s="1" t="s">
        <v>108</v>
      </c>
      <c r="B27" t="s">
        <v>116</v>
      </c>
      <c r="C27" t="s">
        <v>125</v>
      </c>
      <c r="D27" t="s">
        <v>32</v>
      </c>
      <c r="F27" s="11" t="s">
        <v>260</v>
      </c>
      <c r="G27" t="s">
        <v>178</v>
      </c>
      <c r="H27" t="str">
        <f t="shared" si="4"/>
        <v>PMID 36630643</v>
      </c>
      <c r="I27" t="str">
        <f t="shared" si="0"/>
        <v>Wang et. al. (26)</v>
      </c>
      <c r="J27" t="s">
        <v>246</v>
      </c>
      <c r="K27" s="7">
        <v>36630643</v>
      </c>
      <c r="M27" t="s">
        <v>176</v>
      </c>
      <c r="N27" t="s">
        <v>31</v>
      </c>
      <c r="O27" t="s">
        <v>64</v>
      </c>
      <c r="P27" t="s">
        <v>129</v>
      </c>
      <c r="Q27" t="s">
        <v>101</v>
      </c>
      <c r="R27" s="5" t="s">
        <v>126</v>
      </c>
    </row>
    <row r="28" spans="1:18" ht="20" x14ac:dyDescent="0.2">
      <c r="A28" s="4" t="s">
        <v>243</v>
      </c>
      <c r="B28" t="s">
        <v>116</v>
      </c>
      <c r="C28" t="s">
        <v>244</v>
      </c>
      <c r="D28" t="s">
        <v>245</v>
      </c>
      <c r="E28" t="s">
        <v>152</v>
      </c>
      <c r="G28" t="s">
        <v>247</v>
      </c>
      <c r="H28" t="s">
        <v>248</v>
      </c>
      <c r="I28" t="str">
        <f t="shared" si="0"/>
        <v>Wang et. al. (27)</v>
      </c>
      <c r="J28" t="s">
        <v>252</v>
      </c>
      <c r="K28" s="8">
        <v>37279924</v>
      </c>
      <c r="M28" t="s">
        <v>176</v>
      </c>
      <c r="N28" t="s">
        <v>31</v>
      </c>
      <c r="O28" t="s">
        <v>249</v>
      </c>
      <c r="P28" t="s">
        <v>131</v>
      </c>
      <c r="Q28" t="s">
        <v>54</v>
      </c>
      <c r="R28" s="10" t="s">
        <v>250</v>
      </c>
    </row>
    <row r="29" spans="1:18" ht="20" x14ac:dyDescent="0.2">
      <c r="A29" t="s">
        <v>76</v>
      </c>
      <c r="B29" t="s">
        <v>58</v>
      </c>
      <c r="C29" t="s">
        <v>77</v>
      </c>
      <c r="D29" t="s">
        <v>32</v>
      </c>
      <c r="E29" t="s">
        <v>150</v>
      </c>
      <c r="F29" t="s">
        <v>154</v>
      </c>
      <c r="G29" t="s">
        <v>145</v>
      </c>
      <c r="H29" t="str">
        <f t="shared" si="4"/>
        <v>PMID 36734885</v>
      </c>
      <c r="I29" t="str">
        <f t="shared" si="0"/>
        <v>Zou et. al. (28)</v>
      </c>
      <c r="J29" t="s">
        <v>238</v>
      </c>
      <c r="K29" s="8">
        <v>36734885</v>
      </c>
      <c r="M29" t="s">
        <v>16</v>
      </c>
      <c r="N29" t="s">
        <v>31</v>
      </c>
      <c r="O29" t="s">
        <v>26</v>
      </c>
      <c r="P29" t="s">
        <v>78</v>
      </c>
      <c r="Q29" t="s">
        <v>54</v>
      </c>
      <c r="R29" s="5" t="s">
        <v>59</v>
      </c>
    </row>
  </sheetData>
  <autoFilter ref="A1:S29" xr:uid="{F480D962-A7BD-8D40-A9E0-01197982DEF1}"/>
  <sortState xmlns:xlrd2="http://schemas.microsoft.com/office/spreadsheetml/2017/richdata2" ref="A2:S29">
    <sortCondition ref="A2:A29"/>
  </sortState>
  <hyperlinks>
    <hyperlink ref="R6" r:id="rId1" xr:uid="{DCCCDD26-D8EB-C643-B2B0-31EDDDAC3ED2}"/>
    <hyperlink ref="R25" r:id="rId2" xr:uid="{B6B7482D-8E7C-F642-924D-B513C3BE6EA4}"/>
    <hyperlink ref="R18" r:id="rId3" xr:uid="{1F74AE65-990F-684F-A803-338875031678}"/>
    <hyperlink ref="R13" r:id="rId4" xr:uid="{D924584E-8608-1F42-92D0-22F6B9DA4D50}"/>
    <hyperlink ref="R23" r:id="rId5" xr:uid="{AD47F7A8-BC73-A246-A4D0-4F7E0F0673ED}"/>
    <hyperlink ref="R10" r:id="rId6" xr:uid="{210369AB-9682-8942-9B04-38D95895383C}"/>
    <hyperlink ref="R3" r:id="rId7" xr:uid="{26A00DE2-8CD2-4249-BEE0-0DBC0AD9A194}"/>
    <hyperlink ref="R5" r:id="rId8" xr:uid="{F9D6112E-D647-C047-ABD9-D76F7D542E72}"/>
    <hyperlink ref="R29" r:id="rId9" xr:uid="{6FB41EB0-2D19-1448-ACF2-EDC63865F497}"/>
    <hyperlink ref="R9" r:id="rId10" xr:uid="{1F81FF15-B0F4-D849-8056-953A1328ABE6}"/>
    <hyperlink ref="R24" r:id="rId11" xr:uid="{21DB4C30-EFAC-564E-8DD9-37C1F7D8223D}"/>
    <hyperlink ref="R8" r:id="rId12" xr:uid="{BE0E8BA1-78FA-BE40-844A-B6620402C456}"/>
    <hyperlink ref="R4" r:id="rId13" xr:uid="{79F84E8D-D4D4-574E-AA26-DA7DBB55A046}"/>
    <hyperlink ref="R2" r:id="rId14" xr:uid="{8A0189EF-72B8-0D41-B2A0-85632455A667}"/>
    <hyperlink ref="R14" r:id="rId15" xr:uid="{A0819645-28A8-E34C-96C2-3B758C59DDAB}"/>
    <hyperlink ref="R15" r:id="rId16" xr:uid="{51BB2726-D9EE-BD4B-AE4C-33E8D722F7D7}"/>
    <hyperlink ref="R16" r:id="rId17" xr:uid="{BBB37226-5A6A-EF44-A3CF-1E016EF68FED}"/>
    <hyperlink ref="R17" r:id="rId18" xr:uid="{5C409DB6-0F75-D04D-90BC-1F769B7BE091}"/>
    <hyperlink ref="R11" r:id="rId19" xr:uid="{7547D2A9-33ED-E349-895F-354A80A7990A}"/>
    <hyperlink ref="R19" r:id="rId20" xr:uid="{4E8A28B7-B9E1-104E-8514-AA2A58C1EC08}"/>
    <hyperlink ref="R7" r:id="rId21" xr:uid="{FC3DE0D2-520B-564A-8C3A-7C9CD8A55D99}"/>
    <hyperlink ref="R20" r:id="rId22" xr:uid="{12AB1400-3845-C74B-AF8C-CE835B504AC0}"/>
    <hyperlink ref="R12" r:id="rId23" xr:uid="{5D2F766F-2A82-CF49-997D-6DDF03090449}"/>
    <hyperlink ref="R21" r:id="rId24" xr:uid="{938FF474-5E8D-124C-B276-C31F9265EBB4}"/>
    <hyperlink ref="R27" r:id="rId25" xr:uid="{F3E2319A-3131-924C-8E9D-3172756859AE}"/>
    <hyperlink ref="R22" r:id="rId26" xr:uid="{20C25823-56B8-414D-8777-8F660039E4FE}"/>
    <hyperlink ref="K22" r:id="rId27" display="https://www.fda.gov/media/159496/download" xr:uid="{BF988D99-846C-D848-88C7-086D38EF0466}"/>
    <hyperlink ref="K17" r:id="rId28" display="https://doi.org/10.1101/2023.01.08.523127" xr:uid="{66F120C6-47BF-B048-807A-C63675FBD5E6}"/>
    <hyperlink ref="K9" r:id="rId29" display="https://doi.org/10.1101/2022.12.11.22283166" xr:uid="{AB7102C8-2BA7-B542-B87A-C6F5B8924669}"/>
    <hyperlink ref="R28" r:id="rId30" xr:uid="{74E02D30-C9D3-7B47-A041-D0B948EF0532}"/>
    <hyperlink ref="R26" r:id="rId31" xr:uid="{9E99D045-40F2-0A42-BFF0-7A9CBB0C89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EAC8-E4EF-C840-AA4C-21BE8AAF5833}">
  <dimension ref="A3:B8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0.33203125" bestFit="1" customWidth="1"/>
  </cols>
  <sheetData>
    <row r="3" spans="1:2" x14ac:dyDescent="0.2">
      <c r="A3" s="2" t="s">
        <v>158</v>
      </c>
      <c r="B3" t="s">
        <v>161</v>
      </c>
    </row>
    <row r="4" spans="1:2" x14ac:dyDescent="0.2">
      <c r="A4" s="1" t="s">
        <v>156</v>
      </c>
      <c r="B4">
        <v>2</v>
      </c>
    </row>
    <row r="5" spans="1:2" x14ac:dyDescent="0.2">
      <c r="A5" s="1" t="s">
        <v>152</v>
      </c>
      <c r="B5">
        <v>14</v>
      </c>
    </row>
    <row r="6" spans="1:2" x14ac:dyDescent="0.2">
      <c r="A6" s="1" t="s">
        <v>150</v>
      </c>
      <c r="B6">
        <v>11</v>
      </c>
    </row>
    <row r="7" spans="1:2" x14ac:dyDescent="0.2">
      <c r="A7" s="1" t="s">
        <v>159</v>
      </c>
      <c r="B7">
        <v>3</v>
      </c>
    </row>
    <row r="8" spans="1:2" x14ac:dyDescent="0.2">
      <c r="A8" s="1" t="s">
        <v>160</v>
      </c>
      <c r="B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XBB Updated Booster Papers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2023-08-31T23:25:42Z</dcterms:created>
  <dcterms:modified xsi:type="dcterms:W3CDTF">2023-12-15T01:39:59Z</dcterms:modified>
</cp:coreProperties>
</file>