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ndro\Documents\GitHub\BD_LM_03\views\"/>
    </mc:Choice>
  </mc:AlternateContent>
  <xr:revisionPtr revIDLastSave="0" documentId="13_ncr:40009_{D370A1B3-00A7-4A7D-840F-04CC08D29583}" xr6:coauthVersionLast="47" xr6:coauthVersionMax="47" xr10:uidLastSave="{00000000-0000-0000-0000-000000000000}"/>
  <bookViews>
    <workbookView xWindow="-120" yWindow="-120" windowWidth="20730" windowHeight="11160" activeTab="2"/>
  </bookViews>
  <sheets>
    <sheet name="descriptiva" sheetId="1" r:id="rId1"/>
    <sheet name="Hoja2" sheetId="3" r:id="rId2"/>
    <sheet name="Hoja3" sheetId="4" r:id="rId3"/>
  </sheets>
  <definedNames>
    <definedName name="_xlnm._FilterDatabase" localSheetId="0" hidden="1">descriptiva!$A$1:$I$91</definedName>
  </definedNames>
  <calcPr calcId="0"/>
  <pivotCaches>
    <pivotCache cacheId="4" r:id="rId4"/>
  </pivotCaches>
</workbook>
</file>

<file path=xl/calcChain.xml><?xml version="1.0" encoding="utf-8"?>
<calcChain xmlns="http://schemas.openxmlformats.org/spreadsheetml/2006/main">
  <c r="G52" i="4" l="1"/>
  <c r="G51" i="4"/>
  <c r="G50" i="4"/>
  <c r="D41" i="4"/>
  <c r="D52" i="4" s="1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F52" i="4"/>
  <c r="E52" i="4"/>
  <c r="C52" i="4"/>
  <c r="F51" i="4"/>
  <c r="E51" i="4"/>
  <c r="C51" i="4"/>
  <c r="F50" i="4"/>
  <c r="E50" i="4"/>
  <c r="D50" i="4"/>
  <c r="C50" i="4"/>
  <c r="B52" i="4"/>
  <c r="B51" i="4"/>
  <c r="B50" i="4"/>
  <c r="D7" i="4"/>
  <c r="D5" i="4"/>
  <c r="D6" i="4"/>
  <c r="D8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7" i="4"/>
  <c r="D28" i="4"/>
  <c r="D29" i="4"/>
  <c r="D30" i="4"/>
  <c r="D31" i="4"/>
  <c r="D35" i="4"/>
  <c r="D36" i="4"/>
  <c r="D37" i="4"/>
  <c r="D38" i="4"/>
  <c r="D39" i="4"/>
  <c r="D40" i="4"/>
  <c r="D43" i="4"/>
  <c r="D44" i="4"/>
  <c r="D45" i="4"/>
  <c r="D46" i="4"/>
  <c r="D47" i="4"/>
  <c r="D48" i="4"/>
  <c r="D4" i="4"/>
  <c r="D51" i="4" l="1"/>
</calcChain>
</file>

<file path=xl/sharedStrings.xml><?xml version="1.0" encoding="utf-8"?>
<sst xmlns="http://schemas.openxmlformats.org/spreadsheetml/2006/main" count="559" uniqueCount="68">
  <si>
    <t>skim_variable</t>
  </si>
  <si>
    <t>sample</t>
  </si>
  <si>
    <t xml:space="preserve"> numeric.mean </t>
  </si>
  <si>
    <t xml:space="preserve"> numeric.sd </t>
  </si>
  <si>
    <t xml:space="preserve"> numeric.p0 </t>
  </si>
  <si>
    <t xml:space="preserve"> numeric.p25 </t>
  </si>
  <si>
    <t xml:space="preserve"> numeric.p50 </t>
  </si>
  <si>
    <t xml:space="preserve"> numeric.p75 </t>
  </si>
  <si>
    <t xml:space="preserve"> numeric.p100 </t>
  </si>
  <si>
    <t>Orden</t>
  </si>
  <si>
    <t>test</t>
  </si>
  <si>
    <t>train</t>
  </si>
  <si>
    <t>Clase</t>
  </si>
  <si>
    <t xml:space="preserve"> - </t>
  </si>
  <si>
    <t>sexo</t>
  </si>
  <si>
    <t>edad</t>
  </si>
  <si>
    <t>a_salud</t>
  </si>
  <si>
    <t>reg_salud</t>
  </si>
  <si>
    <t>nivel_edu</t>
  </si>
  <si>
    <t>anos_edu</t>
  </si>
  <si>
    <t>q_hizo</t>
  </si>
  <si>
    <t>rel_lab</t>
  </si>
  <si>
    <t>h_extra</t>
  </si>
  <si>
    <t>prima</t>
  </si>
  <si>
    <t>bonos</t>
  </si>
  <si>
    <t>s_alim</t>
  </si>
  <si>
    <t>s_trans</t>
  </si>
  <si>
    <t>s_fam</t>
  </si>
  <si>
    <t>s_edu</t>
  </si>
  <si>
    <t>sal_alim</t>
  </si>
  <si>
    <t>sal_viv</t>
  </si>
  <si>
    <t>otros_esp</t>
  </si>
  <si>
    <t>prima_ss</t>
  </si>
  <si>
    <t>prima_nav</t>
  </si>
  <si>
    <t>prima_vac</t>
  </si>
  <si>
    <t>viaticos</t>
  </si>
  <si>
    <t>bon_anual</t>
  </si>
  <si>
    <t>h_tra1</t>
  </si>
  <si>
    <t>a_pension</t>
  </si>
  <si>
    <t>h_tra2</t>
  </si>
  <si>
    <t>ing_des</t>
  </si>
  <si>
    <t>arriendo</t>
  </si>
  <si>
    <t>inv_pension</t>
  </si>
  <si>
    <t>pat_pension</t>
  </si>
  <si>
    <t>hog_na</t>
  </si>
  <si>
    <t>hog_int</t>
  </si>
  <si>
    <t>ayuda_inst</t>
  </si>
  <si>
    <t>int_inv</t>
  </si>
  <si>
    <t>int_cesantias</t>
  </si>
  <si>
    <t>otras_fuentes</t>
  </si>
  <si>
    <t>Oc</t>
  </si>
  <si>
    <t>Des</t>
  </si>
  <si>
    <t>Ina</t>
  </si>
  <si>
    <t>h_trat</t>
  </si>
  <si>
    <t>edad2</t>
  </si>
  <si>
    <t>exp</t>
  </si>
  <si>
    <t>exp2</t>
  </si>
  <si>
    <t xml:space="preserve">Variable </t>
  </si>
  <si>
    <t>Etiquetas de fila</t>
  </si>
  <si>
    <t>Etiquetas de columna</t>
  </si>
  <si>
    <t xml:space="preserve">Suma de  numeric.mean </t>
  </si>
  <si>
    <t xml:space="preserve">Suma de  numeric.sd </t>
  </si>
  <si>
    <t xml:space="preserve">Mean </t>
  </si>
  <si>
    <t>sd</t>
  </si>
  <si>
    <t>Variation (%)</t>
  </si>
  <si>
    <t>max</t>
  </si>
  <si>
    <t>min</t>
  </si>
  <si>
    <t xml:space="preserve">average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</si>
</sst>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0" xfId="0" applyFont="1"/>
    <xf numFmtId="0" fontId="18" fillId="0" borderId="10" xfId="0" applyFont="1" applyBorder="1"/>
    <xf numFmtId="4" fontId="18" fillId="0" borderId="10" xfId="0" applyNumberFormat="1" applyFont="1" applyBorder="1"/>
    <xf numFmtId="0" fontId="18" fillId="33" borderId="10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/>
    </xf>
    <xf numFmtId="0" fontId="18" fillId="34" borderId="10" xfId="0" applyFont="1" applyFill="1" applyBorder="1" applyAlignment="1">
      <alignment horizontal="center"/>
    </xf>
    <xf numFmtId="0" fontId="18" fillId="34" borderId="10" xfId="0" applyFont="1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jandro" refreshedDate="45137.482897106478" createdVersion="8" refreshedVersion="8" minRefreshableVersion="3" recordCount="90">
  <cacheSource type="worksheet">
    <worksheetSource ref="A1:I91" sheet="descriptiva"/>
  </cacheSource>
  <cacheFields count="9">
    <cacheField name="skim_variable" numFmtId="0">
      <sharedItems count="45">
        <s v="a_pension"/>
        <s v="a_salud"/>
        <s v="anos_edu"/>
        <s v="arriendo"/>
        <s v="ayuda_inst"/>
        <s v="bon_anual"/>
        <s v="bonos"/>
        <s v="Clase"/>
        <s v="Des"/>
        <s v="edad"/>
        <s v="edad2"/>
        <s v="exp"/>
        <s v="exp2"/>
        <s v="h_extra"/>
        <s v="h_tra1"/>
        <s v="h_tra2"/>
        <s v="h_trat"/>
        <s v="hog_int"/>
        <s v="hog_na"/>
        <s v="Ina"/>
        <s v="ing_des"/>
        <s v="int_cesantias"/>
        <s v="int_inv"/>
        <s v="inv_pension"/>
        <s v="nivel_edu"/>
        <s v="Oc"/>
        <s v="Orden"/>
        <s v="otras_fuentes"/>
        <s v="otros_esp"/>
        <s v="pat_pension"/>
        <s v="prima"/>
        <s v="prima_nav"/>
        <s v="prima_ss"/>
        <s v="prima_vac"/>
        <s v="q_hizo"/>
        <s v="reg_salud"/>
        <s v="rel_lab"/>
        <s v="s_alim"/>
        <s v="s_edu"/>
        <s v="s_fam"/>
        <s v="s_trans"/>
        <s v="sal_alim"/>
        <s v="sal_viv"/>
        <s v="sexo"/>
        <s v="viaticos"/>
      </sharedItems>
    </cacheField>
    <cacheField name="sample" numFmtId="0">
      <sharedItems count="2">
        <s v="train"/>
        <s v="test"/>
      </sharedItems>
    </cacheField>
    <cacheField name=" numeric.mean " numFmtId="0">
      <sharedItems containsSemiMixedTypes="0" containsString="0" containsNumber="1" minValue="0" maxValue="1594.63" count="42">
        <n v="1.19"/>
        <n v="1.18"/>
        <n v="0.77"/>
        <n v="5.96"/>
        <n v="5.92"/>
        <n v="0.08"/>
        <n v="7.0000000000000007E-2"/>
        <n v="0.05"/>
        <n v="0.06"/>
        <n v="0"/>
        <n v="0.01"/>
        <n v="0.9"/>
        <n v="33.5"/>
        <n v="33.549999999999997"/>
        <n v="1594.63"/>
        <n v="1592.76"/>
        <n v="23.38"/>
        <n v="987.52"/>
        <n v="989.26"/>
        <n v="20.47"/>
        <n v="20.29"/>
        <n v="0.3"/>
        <n v="20.77"/>
        <n v="20.59"/>
        <n v="0.31"/>
        <n v="0.03"/>
        <n v="0.02"/>
        <n v="4.17"/>
        <n v="4.1900000000000004"/>
        <n v="0.46"/>
        <n v="2.65"/>
        <n v="2.62"/>
        <n v="0.12"/>
        <n v="0.13"/>
        <n v="0.04"/>
        <n v="2.2999999999999998"/>
        <n v="2.2599999999999998"/>
        <n v="2.23"/>
        <n v="6.26"/>
        <n v="6.22"/>
        <n v="0.1"/>
        <n v="0.47"/>
      </sharedItems>
    </cacheField>
    <cacheField name=" numeric.sd " numFmtId="0">
      <sharedItems containsSemiMixedTypes="0" containsString="0" containsNumber="1" minValue="0.02" maxValue="1731.84"/>
    </cacheField>
    <cacheField name=" numeric.p0 " numFmtId="0">
      <sharedItems containsMixedTypes="1" containsNumber="1" containsInteger="1" minValue="1" maxValue="1"/>
    </cacheField>
    <cacheField name=" numeric.p25 " numFmtId="0">
      <sharedItems containsMixedTypes="1" containsNumber="1" containsInteger="1" minValue="1" maxValue="256"/>
    </cacheField>
    <cacheField name=" numeric.p50 " numFmtId="0">
      <sharedItems containsMixedTypes="1" containsNumber="1" containsInteger="1" minValue="1" maxValue="961"/>
    </cacheField>
    <cacheField name=" numeric.p75 " numFmtId="0">
      <sharedItems containsMixedTypes="1" containsNumber="1" containsInteger="1" minValue="1" maxValue="2500"/>
    </cacheField>
    <cacheField name=" numeric.p100 " numFmtId="0">
      <sharedItems containsSemiMixedTypes="0" containsString="0" containsNumber="1" containsInteger="1" minValue="1" maxValue="12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">
  <r>
    <x v="0"/>
    <x v="0"/>
    <x v="0"/>
    <n v="0.41"/>
    <n v="1"/>
    <n v="1"/>
    <n v="1"/>
    <n v="1"/>
    <n v="3"/>
  </r>
  <r>
    <x v="0"/>
    <x v="1"/>
    <x v="1"/>
    <n v="0.41"/>
    <n v="1"/>
    <n v="1"/>
    <n v="1"/>
    <n v="1"/>
    <n v="3"/>
  </r>
  <r>
    <x v="1"/>
    <x v="0"/>
    <x v="2"/>
    <n v="0.42"/>
    <s v=" - "/>
    <n v="1"/>
    <n v="1"/>
    <n v="1"/>
    <n v="1"/>
  </r>
  <r>
    <x v="1"/>
    <x v="1"/>
    <x v="2"/>
    <n v="0.42"/>
    <s v=" - "/>
    <n v="1"/>
    <n v="1"/>
    <n v="1"/>
    <n v="1"/>
  </r>
  <r>
    <x v="2"/>
    <x v="0"/>
    <x v="3"/>
    <n v="3.33"/>
    <s v=" - "/>
    <n v="4"/>
    <n v="5"/>
    <n v="9"/>
    <n v="15"/>
  </r>
  <r>
    <x v="2"/>
    <x v="1"/>
    <x v="4"/>
    <n v="3.34"/>
    <s v=" - "/>
    <n v="4"/>
    <n v="5"/>
    <n v="9"/>
    <n v="15"/>
  </r>
  <r>
    <x v="3"/>
    <x v="0"/>
    <x v="5"/>
    <n v="0.26"/>
    <s v=" - "/>
    <s v=" - "/>
    <s v=" - "/>
    <s v=" - "/>
    <n v="1"/>
  </r>
  <r>
    <x v="3"/>
    <x v="1"/>
    <x v="6"/>
    <n v="0.26"/>
    <s v=" - "/>
    <s v=" - "/>
    <s v=" - "/>
    <s v=" - "/>
    <n v="1"/>
  </r>
  <r>
    <x v="4"/>
    <x v="0"/>
    <x v="7"/>
    <n v="0.22"/>
    <s v=" - "/>
    <s v=" - "/>
    <s v=" - "/>
    <s v=" - "/>
    <n v="1"/>
  </r>
  <r>
    <x v="4"/>
    <x v="1"/>
    <x v="8"/>
    <n v="0.23"/>
    <s v=" - "/>
    <s v=" - "/>
    <s v=" - "/>
    <s v=" - "/>
    <n v="1"/>
  </r>
  <r>
    <x v="5"/>
    <x v="0"/>
    <x v="9"/>
    <n v="0.02"/>
    <s v=" - "/>
    <s v=" - "/>
    <s v=" - "/>
    <s v=" - "/>
    <n v="1"/>
  </r>
  <r>
    <x v="5"/>
    <x v="1"/>
    <x v="9"/>
    <n v="0.02"/>
    <s v=" - "/>
    <s v=" - "/>
    <s v=" - "/>
    <s v=" - "/>
    <n v="1"/>
  </r>
  <r>
    <x v="6"/>
    <x v="0"/>
    <x v="10"/>
    <n v="0.08"/>
    <s v=" - "/>
    <s v=" - "/>
    <s v=" - "/>
    <s v=" - "/>
    <n v="1"/>
  </r>
  <r>
    <x v="6"/>
    <x v="1"/>
    <x v="10"/>
    <n v="0.08"/>
    <s v=" - "/>
    <s v=" - "/>
    <s v=" - "/>
    <s v=" - "/>
    <n v="1"/>
  </r>
  <r>
    <x v="7"/>
    <x v="1"/>
    <x v="11"/>
    <n v="0.3"/>
    <s v=" - "/>
    <n v="1"/>
    <n v="1"/>
    <n v="1"/>
    <n v="1"/>
  </r>
  <r>
    <x v="7"/>
    <x v="0"/>
    <x v="11"/>
    <n v="0.28999999999999998"/>
    <s v=" - "/>
    <n v="1"/>
    <n v="1"/>
    <n v="1"/>
    <n v="1"/>
  </r>
  <r>
    <x v="8"/>
    <x v="0"/>
    <x v="8"/>
    <n v="0.23"/>
    <s v=" - "/>
    <s v=" - "/>
    <s v=" - "/>
    <s v=" - "/>
    <n v="1"/>
  </r>
  <r>
    <x v="8"/>
    <x v="1"/>
    <x v="7"/>
    <n v="0.23"/>
    <s v=" - "/>
    <s v=" - "/>
    <s v=" - "/>
    <s v=" - "/>
    <n v="1"/>
  </r>
  <r>
    <x v="9"/>
    <x v="1"/>
    <x v="12"/>
    <n v="21.69"/>
    <s v=" - "/>
    <n v="16"/>
    <n v="30"/>
    <n v="50"/>
    <n v="110"/>
  </r>
  <r>
    <x v="9"/>
    <x v="0"/>
    <x v="13"/>
    <n v="21.65"/>
    <s v=" - "/>
    <n v="16"/>
    <n v="31"/>
    <n v="50"/>
    <n v="110"/>
  </r>
  <r>
    <x v="10"/>
    <x v="0"/>
    <x v="14"/>
    <n v="1729.2"/>
    <s v=" - "/>
    <n v="256"/>
    <n v="961"/>
    <n v="2500"/>
    <n v="12100"/>
  </r>
  <r>
    <x v="10"/>
    <x v="1"/>
    <x v="15"/>
    <n v="1731.84"/>
    <s v=" - "/>
    <n v="256"/>
    <n v="900"/>
    <n v="2500"/>
    <n v="12100"/>
  </r>
  <r>
    <x v="11"/>
    <x v="0"/>
    <x v="16"/>
    <n v="20.99"/>
    <s v=" - "/>
    <n v="3"/>
    <n v="19"/>
    <n v="39"/>
    <n v="105"/>
  </r>
  <r>
    <x v="11"/>
    <x v="1"/>
    <x v="16"/>
    <n v="21.04"/>
    <s v=" - "/>
    <n v="3"/>
    <n v="19"/>
    <n v="38"/>
    <n v="105"/>
  </r>
  <r>
    <x v="12"/>
    <x v="0"/>
    <x v="17"/>
    <n v="1362.39"/>
    <s v=" - "/>
    <n v="9"/>
    <n v="361"/>
    <n v="1521"/>
    <n v="11025"/>
  </r>
  <r>
    <x v="12"/>
    <x v="1"/>
    <x v="18"/>
    <n v="1367.41"/>
    <s v=" - "/>
    <n v="9"/>
    <n v="361"/>
    <n v="1444"/>
    <n v="11025"/>
  </r>
  <r>
    <x v="13"/>
    <x v="1"/>
    <x v="10"/>
    <n v="0.11"/>
    <s v=" - "/>
    <s v=" - "/>
    <s v=" - "/>
    <s v=" - "/>
    <n v="1"/>
  </r>
  <r>
    <x v="13"/>
    <x v="0"/>
    <x v="10"/>
    <n v="0.12"/>
    <s v=" - "/>
    <s v=" - "/>
    <s v=" - "/>
    <s v=" - "/>
    <n v="1"/>
  </r>
  <r>
    <x v="14"/>
    <x v="0"/>
    <x v="19"/>
    <n v="24.72"/>
    <s v=" - "/>
    <s v=" - "/>
    <s v=" - "/>
    <n v="48"/>
    <n v="130"/>
  </r>
  <r>
    <x v="14"/>
    <x v="1"/>
    <x v="20"/>
    <n v="24.61"/>
    <s v=" - "/>
    <s v=" - "/>
    <s v=" - "/>
    <n v="48"/>
    <n v="130"/>
  </r>
  <r>
    <x v="15"/>
    <x v="0"/>
    <x v="21"/>
    <n v="2.39"/>
    <s v=" - "/>
    <s v=" - "/>
    <s v=" - "/>
    <s v=" - "/>
    <n v="96"/>
  </r>
  <r>
    <x v="15"/>
    <x v="1"/>
    <x v="21"/>
    <n v="2.37"/>
    <s v=" - "/>
    <s v=" - "/>
    <s v=" - "/>
    <s v=" - "/>
    <n v="72"/>
  </r>
  <r>
    <x v="16"/>
    <x v="0"/>
    <x v="22"/>
    <n v="25.07"/>
    <s v=" - "/>
    <s v=" - "/>
    <s v=" - "/>
    <n v="48"/>
    <n v="166"/>
  </r>
  <r>
    <x v="16"/>
    <x v="1"/>
    <x v="23"/>
    <n v="24.96"/>
    <s v=" - "/>
    <s v=" - "/>
    <s v=" - "/>
    <n v="48"/>
    <n v="168"/>
  </r>
  <r>
    <x v="17"/>
    <x v="0"/>
    <x v="10"/>
    <n v="0.08"/>
    <s v=" - "/>
    <s v=" - "/>
    <s v=" - "/>
    <s v=" - "/>
    <n v="1"/>
  </r>
  <r>
    <x v="17"/>
    <x v="1"/>
    <x v="10"/>
    <n v="0.08"/>
    <s v=" - "/>
    <s v=" - "/>
    <s v=" - "/>
    <s v=" - "/>
    <n v="1"/>
  </r>
  <r>
    <x v="18"/>
    <x v="0"/>
    <x v="5"/>
    <n v="0.27"/>
    <s v=" - "/>
    <s v=" - "/>
    <s v=" - "/>
    <s v=" - "/>
    <n v="1"/>
  </r>
  <r>
    <x v="18"/>
    <x v="1"/>
    <x v="5"/>
    <n v="0.27"/>
    <s v=" - "/>
    <s v=" - "/>
    <s v=" - "/>
    <s v=" - "/>
    <n v="1"/>
  </r>
  <r>
    <x v="19"/>
    <x v="0"/>
    <x v="24"/>
    <n v="0.46"/>
    <s v=" - "/>
    <s v=" - "/>
    <s v=" - "/>
    <n v="1"/>
    <n v="1"/>
  </r>
  <r>
    <x v="19"/>
    <x v="1"/>
    <x v="24"/>
    <n v="0.46"/>
    <s v=" - "/>
    <s v=" - "/>
    <s v=" - "/>
    <n v="1"/>
    <n v="1"/>
  </r>
  <r>
    <x v="20"/>
    <x v="0"/>
    <x v="10"/>
    <n v="0.09"/>
    <s v=" - "/>
    <s v=" - "/>
    <s v=" - "/>
    <s v=" - "/>
    <n v="1"/>
  </r>
  <r>
    <x v="20"/>
    <x v="1"/>
    <x v="10"/>
    <n v="0.09"/>
    <s v=" - "/>
    <s v=" - "/>
    <s v=" - "/>
    <s v=" - "/>
    <n v="1"/>
  </r>
  <r>
    <x v="21"/>
    <x v="0"/>
    <x v="25"/>
    <n v="0.17"/>
    <s v=" - "/>
    <s v=" - "/>
    <s v=" - "/>
    <s v=" - "/>
    <n v="1"/>
  </r>
  <r>
    <x v="21"/>
    <x v="1"/>
    <x v="26"/>
    <n v="0.14000000000000001"/>
    <s v=" - "/>
    <s v=" - "/>
    <s v=" - "/>
    <s v=" - "/>
    <n v="1"/>
  </r>
  <r>
    <x v="22"/>
    <x v="0"/>
    <x v="9"/>
    <n v="0.05"/>
    <s v=" - "/>
    <s v=" - "/>
    <s v=" - "/>
    <s v=" - "/>
    <n v="1"/>
  </r>
  <r>
    <x v="22"/>
    <x v="1"/>
    <x v="9"/>
    <n v="0.05"/>
    <s v=" - "/>
    <s v=" - "/>
    <s v=" - "/>
    <s v=" - "/>
    <n v="1"/>
  </r>
  <r>
    <x v="23"/>
    <x v="0"/>
    <x v="7"/>
    <n v="0.21"/>
    <s v=" - "/>
    <s v=" - "/>
    <s v=" - "/>
    <s v=" - "/>
    <n v="1"/>
  </r>
  <r>
    <x v="23"/>
    <x v="1"/>
    <x v="7"/>
    <n v="0.21"/>
    <s v=" - "/>
    <s v=" - "/>
    <s v=" - "/>
    <s v=" - "/>
    <n v="1"/>
  </r>
  <r>
    <x v="24"/>
    <x v="1"/>
    <x v="27"/>
    <n v="1.42"/>
    <n v="1"/>
    <n v="3"/>
    <n v="4"/>
    <n v="5"/>
    <n v="6"/>
  </r>
  <r>
    <x v="24"/>
    <x v="0"/>
    <x v="28"/>
    <n v="1.41"/>
    <n v="1"/>
    <n v="3"/>
    <n v="4"/>
    <n v="5"/>
    <n v="6"/>
  </r>
  <r>
    <x v="25"/>
    <x v="0"/>
    <x v="29"/>
    <n v="0.5"/>
    <s v=" - "/>
    <s v=" - "/>
    <s v=" - "/>
    <n v="1"/>
    <n v="1"/>
  </r>
  <r>
    <x v="25"/>
    <x v="1"/>
    <x v="29"/>
    <n v="0.5"/>
    <s v=" - "/>
    <s v=" - "/>
    <s v=" - "/>
    <n v="1"/>
    <n v="1"/>
  </r>
  <r>
    <x v="26"/>
    <x v="1"/>
    <x v="30"/>
    <n v="1.71"/>
    <n v="1"/>
    <n v="1"/>
    <n v="2"/>
    <n v="3"/>
    <n v="21"/>
  </r>
  <r>
    <x v="26"/>
    <x v="0"/>
    <x v="31"/>
    <n v="1.69"/>
    <n v="1"/>
    <n v="1"/>
    <n v="2"/>
    <n v="3"/>
    <n v="28"/>
  </r>
  <r>
    <x v="27"/>
    <x v="0"/>
    <x v="26"/>
    <n v="0.15"/>
    <s v=" - "/>
    <s v=" - "/>
    <s v=" - "/>
    <s v=" - "/>
    <n v="1"/>
  </r>
  <r>
    <x v="27"/>
    <x v="1"/>
    <x v="26"/>
    <n v="0.14000000000000001"/>
    <s v=" - "/>
    <s v=" - "/>
    <s v=" - "/>
    <s v=" - "/>
    <n v="1"/>
  </r>
  <r>
    <x v="28"/>
    <x v="1"/>
    <x v="9"/>
    <n v="0.04"/>
    <s v=" - "/>
    <s v=" - "/>
    <s v=" - "/>
    <s v=" - "/>
    <n v="1"/>
  </r>
  <r>
    <x v="28"/>
    <x v="0"/>
    <x v="9"/>
    <n v="0.04"/>
    <s v=" - "/>
    <s v=" - "/>
    <s v=" - "/>
    <s v=" - "/>
    <n v="1"/>
  </r>
  <r>
    <x v="29"/>
    <x v="0"/>
    <x v="9"/>
    <n v="7.0000000000000007E-2"/>
    <s v=" - "/>
    <s v=" - "/>
    <s v=" - "/>
    <s v=" - "/>
    <n v="1"/>
  </r>
  <r>
    <x v="29"/>
    <x v="1"/>
    <x v="9"/>
    <n v="0.06"/>
    <s v=" - "/>
    <s v=" - "/>
    <s v=" - "/>
    <s v=" - "/>
    <n v="1"/>
  </r>
  <r>
    <x v="30"/>
    <x v="1"/>
    <x v="9"/>
    <n v="0.05"/>
    <s v=" - "/>
    <s v=" - "/>
    <s v=" - "/>
    <s v=" - "/>
    <n v="1"/>
  </r>
  <r>
    <x v="30"/>
    <x v="0"/>
    <x v="9"/>
    <n v="0.05"/>
    <s v=" - "/>
    <s v=" - "/>
    <s v=" - "/>
    <s v=" - "/>
    <n v="1"/>
  </r>
  <r>
    <x v="31"/>
    <x v="1"/>
    <x v="7"/>
    <n v="0.21"/>
    <s v=" - "/>
    <s v=" - "/>
    <s v=" - "/>
    <s v=" - "/>
    <n v="1"/>
  </r>
  <r>
    <x v="31"/>
    <x v="0"/>
    <x v="7"/>
    <n v="0.21"/>
    <s v=" - "/>
    <s v=" - "/>
    <s v=" - "/>
    <s v=" - "/>
    <n v="1"/>
  </r>
  <r>
    <x v="32"/>
    <x v="1"/>
    <x v="32"/>
    <n v="0.33"/>
    <s v=" - "/>
    <s v=" - "/>
    <s v=" - "/>
    <s v=" - "/>
    <n v="1"/>
  </r>
  <r>
    <x v="32"/>
    <x v="0"/>
    <x v="33"/>
    <n v="0.33"/>
    <s v=" - "/>
    <s v=" - "/>
    <s v=" - "/>
    <s v=" - "/>
    <n v="1"/>
  </r>
  <r>
    <x v="33"/>
    <x v="1"/>
    <x v="34"/>
    <n v="0.19"/>
    <s v=" - "/>
    <s v=" - "/>
    <s v=" - "/>
    <s v=" - "/>
    <n v="1"/>
  </r>
  <r>
    <x v="33"/>
    <x v="0"/>
    <x v="34"/>
    <n v="0.19"/>
    <s v=" - "/>
    <s v=" - "/>
    <s v=" - "/>
    <s v=" - "/>
    <n v="1"/>
  </r>
  <r>
    <x v="34"/>
    <x v="1"/>
    <x v="35"/>
    <n v="1.63"/>
    <n v="1"/>
    <n v="1"/>
    <n v="1"/>
    <n v="4"/>
    <n v="6"/>
  </r>
  <r>
    <x v="34"/>
    <x v="0"/>
    <x v="35"/>
    <n v="1.64"/>
    <n v="1"/>
    <n v="1"/>
    <n v="1"/>
    <n v="4"/>
    <n v="6"/>
  </r>
  <r>
    <x v="35"/>
    <x v="1"/>
    <x v="36"/>
    <n v="0.95"/>
    <n v="1"/>
    <n v="1"/>
    <n v="3"/>
    <n v="3"/>
    <n v="3"/>
  </r>
  <r>
    <x v="35"/>
    <x v="0"/>
    <x v="37"/>
    <n v="0.95"/>
    <n v="1"/>
    <n v="1"/>
    <n v="3"/>
    <n v="3"/>
    <n v="3"/>
  </r>
  <r>
    <x v="36"/>
    <x v="1"/>
    <x v="38"/>
    <n v="3.21"/>
    <n v="1"/>
    <n v="4"/>
    <n v="9"/>
    <n v="9"/>
    <n v="9"/>
  </r>
  <r>
    <x v="36"/>
    <x v="0"/>
    <x v="39"/>
    <n v="3.24"/>
    <n v="1"/>
    <n v="4"/>
    <n v="9"/>
    <n v="9"/>
    <n v="9"/>
  </r>
  <r>
    <x v="37"/>
    <x v="1"/>
    <x v="9"/>
    <n v="7.0000000000000007E-2"/>
    <s v=" - "/>
    <s v=" - "/>
    <s v=" - "/>
    <s v=" - "/>
    <n v="1"/>
  </r>
  <r>
    <x v="37"/>
    <x v="0"/>
    <x v="10"/>
    <n v="7.0000000000000007E-2"/>
    <s v=" - "/>
    <s v=" - "/>
    <s v=" - "/>
    <s v=" - "/>
    <n v="1"/>
  </r>
  <r>
    <x v="38"/>
    <x v="1"/>
    <x v="9"/>
    <n v="0.03"/>
    <s v=" - "/>
    <s v=" - "/>
    <s v=" - "/>
    <s v=" - "/>
    <n v="1"/>
  </r>
  <r>
    <x v="38"/>
    <x v="0"/>
    <x v="9"/>
    <n v="0.03"/>
    <s v=" - "/>
    <s v=" - "/>
    <s v=" - "/>
    <s v=" - "/>
    <n v="1"/>
  </r>
  <r>
    <x v="39"/>
    <x v="1"/>
    <x v="34"/>
    <n v="0.21"/>
    <s v=" - "/>
    <s v=" - "/>
    <s v=" - "/>
    <s v=" - "/>
    <n v="1"/>
  </r>
  <r>
    <x v="39"/>
    <x v="0"/>
    <x v="7"/>
    <n v="0.21"/>
    <s v=" - "/>
    <s v=" - "/>
    <s v=" - "/>
    <s v=" - "/>
    <n v="1"/>
  </r>
  <r>
    <x v="40"/>
    <x v="1"/>
    <x v="40"/>
    <n v="0.28999999999999998"/>
    <s v=" - "/>
    <s v=" - "/>
    <s v=" - "/>
    <s v=" - "/>
    <n v="1"/>
  </r>
  <r>
    <x v="40"/>
    <x v="0"/>
    <x v="40"/>
    <n v="0.3"/>
    <s v=" - "/>
    <s v=" - "/>
    <s v=" - "/>
    <s v=" - "/>
    <n v="1"/>
  </r>
  <r>
    <x v="41"/>
    <x v="1"/>
    <x v="25"/>
    <n v="0.17"/>
    <s v=" - "/>
    <s v=" - "/>
    <s v=" - "/>
    <s v=" - "/>
    <n v="1"/>
  </r>
  <r>
    <x v="41"/>
    <x v="0"/>
    <x v="25"/>
    <n v="0.17"/>
    <s v=" - "/>
    <s v=" - "/>
    <s v=" - "/>
    <s v=" - "/>
    <n v="1"/>
  </r>
  <r>
    <x v="42"/>
    <x v="1"/>
    <x v="10"/>
    <n v="0.09"/>
    <s v=" - "/>
    <s v=" - "/>
    <s v=" - "/>
    <s v=" - "/>
    <n v="1"/>
  </r>
  <r>
    <x v="42"/>
    <x v="0"/>
    <x v="10"/>
    <n v="0.09"/>
    <s v=" - "/>
    <s v=" - "/>
    <s v=" - "/>
    <s v=" - "/>
    <n v="1"/>
  </r>
  <r>
    <x v="43"/>
    <x v="1"/>
    <x v="41"/>
    <n v="0.5"/>
    <s v=" - "/>
    <s v=" - "/>
    <s v=" - "/>
    <n v="1"/>
    <n v="1"/>
  </r>
  <r>
    <x v="43"/>
    <x v="0"/>
    <x v="41"/>
    <n v="0.5"/>
    <s v=" - "/>
    <s v=" - "/>
    <s v=" - "/>
    <n v="1"/>
    <n v="1"/>
  </r>
  <r>
    <x v="44"/>
    <x v="1"/>
    <x v="10"/>
    <n v="7.0000000000000007E-2"/>
    <s v=" - "/>
    <s v=" - "/>
    <s v=" - "/>
    <s v=" - "/>
    <n v="1"/>
  </r>
  <r>
    <x v="44"/>
    <x v="0"/>
    <x v="10"/>
    <n v="0.08"/>
    <s v=" - "/>
    <s v=" - "/>
    <s v=" - "/>
    <s v=" - 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4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>
  <location ref="A3:E50" firstHeaderRow="1" firstDataRow="3" firstDataCol="1"/>
  <pivotFields count="9">
    <pivotField axis="axisRow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axis="axisCol" showAll="0">
      <items count="3">
        <item x="1"/>
        <item x="0"/>
        <item t="default"/>
      </items>
    </pivotField>
    <pivotField dataField="1" showAll="0">
      <items count="43">
        <item x="9"/>
        <item x="10"/>
        <item x="26"/>
        <item x="25"/>
        <item x="34"/>
        <item x="7"/>
        <item x="8"/>
        <item x="6"/>
        <item x="5"/>
        <item x="40"/>
        <item x="32"/>
        <item x="33"/>
        <item x="21"/>
        <item x="24"/>
        <item x="29"/>
        <item x="41"/>
        <item x="2"/>
        <item x="11"/>
        <item x="1"/>
        <item x="0"/>
        <item x="37"/>
        <item x="36"/>
        <item x="35"/>
        <item x="31"/>
        <item x="30"/>
        <item x="27"/>
        <item x="28"/>
        <item x="4"/>
        <item x="3"/>
        <item x="39"/>
        <item x="38"/>
        <item x="20"/>
        <item x="19"/>
        <item x="23"/>
        <item x="22"/>
        <item x="16"/>
        <item x="12"/>
        <item x="13"/>
        <item x="17"/>
        <item x="18"/>
        <item x="15"/>
        <item x="14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</rowItems>
  <colFields count="2">
    <field x="1"/>
    <field x="-2"/>
  </colFields>
  <colItems count="4">
    <i>
      <x/>
      <x/>
    </i>
    <i r="1" i="1">
      <x v="1"/>
    </i>
    <i>
      <x v="1"/>
      <x/>
    </i>
    <i r="1" i="1">
      <x v="1"/>
    </i>
  </colItems>
  <dataFields count="2">
    <dataField name="Suma de  numeric.mean " fld="2" baseField="0" baseItem="0"/>
    <dataField name="Suma de  numeric.sd 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workbookViewId="0">
      <selection activeCell="F8" sqref="F8"/>
    </sheetView>
  </sheetViews>
  <sheetFormatPr baseColWidth="10" defaultRowHeight="15" x14ac:dyDescent="0.25"/>
  <cols>
    <col min="3" max="3" width="15.42578125" customWidth="1"/>
    <col min="4" max="5" width="14" customWidth="1"/>
    <col min="6" max="6" width="15.140625" customWidth="1"/>
    <col min="7" max="7" width="15.28515625" customWidth="1"/>
    <col min="9" max="9" width="11.42578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38</v>
      </c>
      <c r="B2" t="s">
        <v>11</v>
      </c>
      <c r="C2">
        <v>1.19</v>
      </c>
      <c r="D2">
        <v>0.41</v>
      </c>
      <c r="E2">
        <v>1</v>
      </c>
      <c r="F2">
        <v>1</v>
      </c>
      <c r="G2">
        <v>1</v>
      </c>
      <c r="H2">
        <v>1</v>
      </c>
      <c r="I2">
        <v>3</v>
      </c>
    </row>
    <row r="3" spans="1:9" x14ac:dyDescent="0.25">
      <c r="A3" t="s">
        <v>38</v>
      </c>
      <c r="B3" t="s">
        <v>10</v>
      </c>
      <c r="C3">
        <v>1.18</v>
      </c>
      <c r="D3">
        <v>0.41</v>
      </c>
      <c r="E3">
        <v>1</v>
      </c>
      <c r="F3">
        <v>1</v>
      </c>
      <c r="G3">
        <v>1</v>
      </c>
      <c r="H3">
        <v>1</v>
      </c>
      <c r="I3">
        <v>3</v>
      </c>
    </row>
    <row r="4" spans="1:9" x14ac:dyDescent="0.25">
      <c r="A4" t="s">
        <v>16</v>
      </c>
      <c r="B4" t="s">
        <v>11</v>
      </c>
      <c r="C4">
        <v>0.77</v>
      </c>
      <c r="D4">
        <v>0.42</v>
      </c>
      <c r="E4" t="s">
        <v>13</v>
      </c>
      <c r="F4">
        <v>1</v>
      </c>
      <c r="G4">
        <v>1</v>
      </c>
      <c r="H4">
        <v>1</v>
      </c>
      <c r="I4">
        <v>1</v>
      </c>
    </row>
    <row r="5" spans="1:9" x14ac:dyDescent="0.25">
      <c r="A5" t="s">
        <v>16</v>
      </c>
      <c r="B5" t="s">
        <v>10</v>
      </c>
      <c r="C5">
        <v>0.77</v>
      </c>
      <c r="D5">
        <v>0.42</v>
      </c>
      <c r="E5" t="s">
        <v>13</v>
      </c>
      <c r="F5">
        <v>1</v>
      </c>
      <c r="G5">
        <v>1</v>
      </c>
      <c r="H5">
        <v>1</v>
      </c>
      <c r="I5">
        <v>1</v>
      </c>
    </row>
    <row r="6" spans="1:9" x14ac:dyDescent="0.25">
      <c r="A6" t="s">
        <v>19</v>
      </c>
      <c r="B6" t="s">
        <v>11</v>
      </c>
      <c r="C6">
        <v>5.96</v>
      </c>
      <c r="D6">
        <v>3.33</v>
      </c>
      <c r="E6" t="s">
        <v>13</v>
      </c>
      <c r="F6">
        <v>4</v>
      </c>
      <c r="G6">
        <v>5</v>
      </c>
      <c r="H6">
        <v>9</v>
      </c>
      <c r="I6">
        <v>15</v>
      </c>
    </row>
    <row r="7" spans="1:9" x14ac:dyDescent="0.25">
      <c r="A7" t="s">
        <v>19</v>
      </c>
      <c r="B7" t="s">
        <v>10</v>
      </c>
      <c r="C7">
        <v>5.92</v>
      </c>
      <c r="D7">
        <v>3.34</v>
      </c>
      <c r="E7" t="s">
        <v>13</v>
      </c>
      <c r="F7">
        <v>4</v>
      </c>
      <c r="G7">
        <v>5</v>
      </c>
      <c r="H7">
        <v>9</v>
      </c>
      <c r="I7">
        <v>15</v>
      </c>
    </row>
    <row r="8" spans="1:9" x14ac:dyDescent="0.25">
      <c r="A8" t="s">
        <v>41</v>
      </c>
      <c r="B8" t="s">
        <v>11</v>
      </c>
      <c r="C8">
        <v>0.08</v>
      </c>
      <c r="D8">
        <v>0.26</v>
      </c>
      <c r="E8" t="s">
        <v>13</v>
      </c>
      <c r="F8" t="s">
        <v>13</v>
      </c>
      <c r="G8" t="s">
        <v>13</v>
      </c>
      <c r="H8" t="s">
        <v>13</v>
      </c>
      <c r="I8">
        <v>1</v>
      </c>
    </row>
    <row r="9" spans="1:9" x14ac:dyDescent="0.25">
      <c r="A9" t="s">
        <v>41</v>
      </c>
      <c r="B9" t="s">
        <v>10</v>
      </c>
      <c r="C9">
        <v>7.0000000000000007E-2</v>
      </c>
      <c r="D9">
        <v>0.26</v>
      </c>
      <c r="E9" t="s">
        <v>13</v>
      </c>
      <c r="F9" t="s">
        <v>13</v>
      </c>
      <c r="G9" t="s">
        <v>13</v>
      </c>
      <c r="H9" t="s">
        <v>13</v>
      </c>
      <c r="I9">
        <v>1</v>
      </c>
    </row>
    <row r="10" spans="1:9" x14ac:dyDescent="0.25">
      <c r="A10" t="s">
        <v>46</v>
      </c>
      <c r="B10" t="s">
        <v>11</v>
      </c>
      <c r="C10">
        <v>0.05</v>
      </c>
      <c r="D10">
        <v>0.22</v>
      </c>
      <c r="E10" t="s">
        <v>13</v>
      </c>
      <c r="F10" t="s">
        <v>13</v>
      </c>
      <c r="G10" t="s">
        <v>13</v>
      </c>
      <c r="H10" t="s">
        <v>13</v>
      </c>
      <c r="I10">
        <v>1</v>
      </c>
    </row>
    <row r="11" spans="1:9" x14ac:dyDescent="0.25">
      <c r="A11" t="s">
        <v>46</v>
      </c>
      <c r="B11" t="s">
        <v>10</v>
      </c>
      <c r="C11">
        <v>0.06</v>
      </c>
      <c r="D11">
        <v>0.23</v>
      </c>
      <c r="E11" t="s">
        <v>13</v>
      </c>
      <c r="F11" t="s">
        <v>13</v>
      </c>
      <c r="G11" t="s">
        <v>13</v>
      </c>
      <c r="H11" t="s">
        <v>13</v>
      </c>
      <c r="I11">
        <v>1</v>
      </c>
    </row>
    <row r="12" spans="1:9" x14ac:dyDescent="0.25">
      <c r="A12" t="s">
        <v>36</v>
      </c>
      <c r="B12" t="s">
        <v>11</v>
      </c>
      <c r="C12">
        <v>0</v>
      </c>
      <c r="D12">
        <v>0.02</v>
      </c>
      <c r="E12" t="s">
        <v>13</v>
      </c>
      <c r="F12" t="s">
        <v>13</v>
      </c>
      <c r="G12" t="s">
        <v>13</v>
      </c>
      <c r="H12" t="s">
        <v>13</v>
      </c>
      <c r="I12">
        <v>1</v>
      </c>
    </row>
    <row r="13" spans="1:9" x14ac:dyDescent="0.25">
      <c r="A13" t="s">
        <v>36</v>
      </c>
      <c r="B13" t="s">
        <v>10</v>
      </c>
      <c r="C13">
        <v>0</v>
      </c>
      <c r="D13">
        <v>0.02</v>
      </c>
      <c r="E13" t="s">
        <v>13</v>
      </c>
      <c r="F13" t="s">
        <v>13</v>
      </c>
      <c r="G13" t="s">
        <v>13</v>
      </c>
      <c r="H13" t="s">
        <v>13</v>
      </c>
      <c r="I13">
        <v>1</v>
      </c>
    </row>
    <row r="14" spans="1:9" x14ac:dyDescent="0.25">
      <c r="A14" t="s">
        <v>24</v>
      </c>
      <c r="B14" t="s">
        <v>11</v>
      </c>
      <c r="C14">
        <v>0.01</v>
      </c>
      <c r="D14">
        <v>0.08</v>
      </c>
      <c r="E14" t="s">
        <v>13</v>
      </c>
      <c r="F14" t="s">
        <v>13</v>
      </c>
      <c r="G14" t="s">
        <v>13</v>
      </c>
      <c r="H14" t="s">
        <v>13</v>
      </c>
      <c r="I14">
        <v>1</v>
      </c>
    </row>
    <row r="15" spans="1:9" x14ac:dyDescent="0.25">
      <c r="A15" t="s">
        <v>24</v>
      </c>
      <c r="B15" t="s">
        <v>10</v>
      </c>
      <c r="C15">
        <v>0.01</v>
      </c>
      <c r="D15">
        <v>0.08</v>
      </c>
      <c r="E15" t="s">
        <v>13</v>
      </c>
      <c r="F15" t="s">
        <v>13</v>
      </c>
      <c r="G15" t="s">
        <v>13</v>
      </c>
      <c r="H15" t="s">
        <v>13</v>
      </c>
      <c r="I15">
        <v>1</v>
      </c>
    </row>
    <row r="16" spans="1:9" x14ac:dyDescent="0.25">
      <c r="A16" t="s">
        <v>12</v>
      </c>
      <c r="B16" t="s">
        <v>10</v>
      </c>
      <c r="C16">
        <v>0.9</v>
      </c>
      <c r="D16">
        <v>0.3</v>
      </c>
      <c r="E16" t="s">
        <v>13</v>
      </c>
      <c r="F16">
        <v>1</v>
      </c>
      <c r="G16">
        <v>1</v>
      </c>
      <c r="H16">
        <v>1</v>
      </c>
      <c r="I16">
        <v>1</v>
      </c>
    </row>
    <row r="17" spans="1:9" x14ac:dyDescent="0.25">
      <c r="A17" t="s">
        <v>12</v>
      </c>
      <c r="B17" t="s">
        <v>11</v>
      </c>
      <c r="C17">
        <v>0.9</v>
      </c>
      <c r="D17">
        <v>0.28999999999999998</v>
      </c>
      <c r="E17" t="s">
        <v>13</v>
      </c>
      <c r="F17">
        <v>1</v>
      </c>
      <c r="G17">
        <v>1</v>
      </c>
      <c r="H17">
        <v>1</v>
      </c>
      <c r="I17">
        <v>1</v>
      </c>
    </row>
    <row r="18" spans="1:9" x14ac:dyDescent="0.25">
      <c r="A18" t="s">
        <v>51</v>
      </c>
      <c r="B18" t="s">
        <v>11</v>
      </c>
      <c r="C18">
        <v>0.06</v>
      </c>
      <c r="D18">
        <v>0.23</v>
      </c>
      <c r="E18" t="s">
        <v>13</v>
      </c>
      <c r="F18" t="s">
        <v>13</v>
      </c>
      <c r="G18" t="s">
        <v>13</v>
      </c>
      <c r="H18" t="s">
        <v>13</v>
      </c>
      <c r="I18">
        <v>1</v>
      </c>
    </row>
    <row r="19" spans="1:9" x14ac:dyDescent="0.25">
      <c r="A19" t="s">
        <v>51</v>
      </c>
      <c r="B19" t="s">
        <v>10</v>
      </c>
      <c r="C19">
        <v>0.05</v>
      </c>
      <c r="D19">
        <v>0.23</v>
      </c>
      <c r="E19" t="s">
        <v>13</v>
      </c>
      <c r="F19" t="s">
        <v>13</v>
      </c>
      <c r="G19" t="s">
        <v>13</v>
      </c>
      <c r="H19" t="s">
        <v>13</v>
      </c>
      <c r="I19">
        <v>1</v>
      </c>
    </row>
    <row r="20" spans="1:9" x14ac:dyDescent="0.25">
      <c r="A20" t="s">
        <v>15</v>
      </c>
      <c r="B20" t="s">
        <v>10</v>
      </c>
      <c r="C20">
        <v>33.5</v>
      </c>
      <c r="D20">
        <v>21.69</v>
      </c>
      <c r="E20" t="s">
        <v>13</v>
      </c>
      <c r="F20">
        <v>16</v>
      </c>
      <c r="G20">
        <v>30</v>
      </c>
      <c r="H20">
        <v>50</v>
      </c>
      <c r="I20">
        <v>110</v>
      </c>
    </row>
    <row r="21" spans="1:9" x14ac:dyDescent="0.25">
      <c r="A21" t="s">
        <v>15</v>
      </c>
      <c r="B21" t="s">
        <v>11</v>
      </c>
      <c r="C21">
        <v>33.549999999999997</v>
      </c>
      <c r="D21">
        <v>21.65</v>
      </c>
      <c r="E21" t="s">
        <v>13</v>
      </c>
      <c r="F21">
        <v>16</v>
      </c>
      <c r="G21">
        <v>31</v>
      </c>
      <c r="H21">
        <v>50</v>
      </c>
      <c r="I21">
        <v>110</v>
      </c>
    </row>
    <row r="22" spans="1:9" x14ac:dyDescent="0.25">
      <c r="A22" t="s">
        <v>54</v>
      </c>
      <c r="B22" t="s">
        <v>11</v>
      </c>
      <c r="C22">
        <v>1594.63</v>
      </c>
      <c r="D22">
        <v>1729.2</v>
      </c>
      <c r="E22" t="s">
        <v>13</v>
      </c>
      <c r="F22">
        <v>256</v>
      </c>
      <c r="G22">
        <v>961</v>
      </c>
      <c r="H22">
        <v>2500</v>
      </c>
      <c r="I22">
        <v>12100</v>
      </c>
    </row>
    <row r="23" spans="1:9" x14ac:dyDescent="0.25">
      <c r="A23" t="s">
        <v>54</v>
      </c>
      <c r="B23" t="s">
        <v>10</v>
      </c>
      <c r="C23">
        <v>1592.76</v>
      </c>
      <c r="D23">
        <v>1731.84</v>
      </c>
      <c r="E23" t="s">
        <v>13</v>
      </c>
      <c r="F23">
        <v>256</v>
      </c>
      <c r="G23">
        <v>900</v>
      </c>
      <c r="H23">
        <v>2500</v>
      </c>
      <c r="I23">
        <v>12100</v>
      </c>
    </row>
    <row r="24" spans="1:9" x14ac:dyDescent="0.25">
      <c r="A24" t="s">
        <v>55</v>
      </c>
      <c r="B24" t="s">
        <v>11</v>
      </c>
      <c r="C24">
        <v>23.38</v>
      </c>
      <c r="D24">
        <v>20.99</v>
      </c>
      <c r="E24" t="s">
        <v>13</v>
      </c>
      <c r="F24">
        <v>3</v>
      </c>
      <c r="G24">
        <v>19</v>
      </c>
      <c r="H24">
        <v>39</v>
      </c>
      <c r="I24">
        <v>105</v>
      </c>
    </row>
    <row r="25" spans="1:9" x14ac:dyDescent="0.25">
      <c r="A25" t="s">
        <v>55</v>
      </c>
      <c r="B25" t="s">
        <v>10</v>
      </c>
      <c r="C25">
        <v>23.38</v>
      </c>
      <c r="D25">
        <v>21.04</v>
      </c>
      <c r="E25" t="s">
        <v>13</v>
      </c>
      <c r="F25">
        <v>3</v>
      </c>
      <c r="G25">
        <v>19</v>
      </c>
      <c r="H25">
        <v>38</v>
      </c>
      <c r="I25">
        <v>105</v>
      </c>
    </row>
    <row r="26" spans="1:9" x14ac:dyDescent="0.25">
      <c r="A26" t="s">
        <v>56</v>
      </c>
      <c r="B26" t="s">
        <v>11</v>
      </c>
      <c r="C26">
        <v>987.52</v>
      </c>
      <c r="D26">
        <v>1362.39</v>
      </c>
      <c r="E26" t="s">
        <v>13</v>
      </c>
      <c r="F26">
        <v>9</v>
      </c>
      <c r="G26">
        <v>361</v>
      </c>
      <c r="H26">
        <v>1521</v>
      </c>
      <c r="I26">
        <v>11025</v>
      </c>
    </row>
    <row r="27" spans="1:9" x14ac:dyDescent="0.25">
      <c r="A27" t="s">
        <v>56</v>
      </c>
      <c r="B27" t="s">
        <v>10</v>
      </c>
      <c r="C27">
        <v>989.26</v>
      </c>
      <c r="D27">
        <v>1367.41</v>
      </c>
      <c r="E27" t="s">
        <v>13</v>
      </c>
      <c r="F27">
        <v>9</v>
      </c>
      <c r="G27">
        <v>361</v>
      </c>
      <c r="H27">
        <v>1444</v>
      </c>
      <c r="I27">
        <v>11025</v>
      </c>
    </row>
    <row r="28" spans="1:9" x14ac:dyDescent="0.25">
      <c r="A28" t="s">
        <v>22</v>
      </c>
      <c r="B28" t="s">
        <v>10</v>
      </c>
      <c r="C28">
        <v>0.01</v>
      </c>
      <c r="D28">
        <v>0.11</v>
      </c>
      <c r="E28" t="s">
        <v>13</v>
      </c>
      <c r="F28" t="s">
        <v>13</v>
      </c>
      <c r="G28" t="s">
        <v>13</v>
      </c>
      <c r="H28" t="s">
        <v>13</v>
      </c>
      <c r="I28">
        <v>1</v>
      </c>
    </row>
    <row r="29" spans="1:9" x14ac:dyDescent="0.25">
      <c r="A29" t="s">
        <v>22</v>
      </c>
      <c r="B29" t="s">
        <v>11</v>
      </c>
      <c r="C29">
        <v>0.01</v>
      </c>
      <c r="D29">
        <v>0.12</v>
      </c>
      <c r="E29" t="s">
        <v>13</v>
      </c>
      <c r="F29" t="s">
        <v>13</v>
      </c>
      <c r="G29" t="s">
        <v>13</v>
      </c>
      <c r="H29" t="s">
        <v>13</v>
      </c>
      <c r="I29">
        <v>1</v>
      </c>
    </row>
    <row r="30" spans="1:9" x14ac:dyDescent="0.25">
      <c r="A30" t="s">
        <v>37</v>
      </c>
      <c r="B30" t="s">
        <v>11</v>
      </c>
      <c r="C30">
        <v>20.47</v>
      </c>
      <c r="D30">
        <v>24.72</v>
      </c>
      <c r="E30" t="s">
        <v>13</v>
      </c>
      <c r="F30" t="s">
        <v>13</v>
      </c>
      <c r="G30" t="s">
        <v>13</v>
      </c>
      <c r="H30">
        <v>48</v>
      </c>
      <c r="I30">
        <v>130</v>
      </c>
    </row>
    <row r="31" spans="1:9" x14ac:dyDescent="0.25">
      <c r="A31" t="s">
        <v>37</v>
      </c>
      <c r="B31" t="s">
        <v>10</v>
      </c>
      <c r="C31">
        <v>20.29</v>
      </c>
      <c r="D31">
        <v>24.61</v>
      </c>
      <c r="E31" t="s">
        <v>13</v>
      </c>
      <c r="F31" t="s">
        <v>13</v>
      </c>
      <c r="G31" t="s">
        <v>13</v>
      </c>
      <c r="H31">
        <v>48</v>
      </c>
      <c r="I31">
        <v>130</v>
      </c>
    </row>
    <row r="32" spans="1:9" x14ac:dyDescent="0.25">
      <c r="A32" t="s">
        <v>39</v>
      </c>
      <c r="B32" t="s">
        <v>11</v>
      </c>
      <c r="C32">
        <v>0.3</v>
      </c>
      <c r="D32">
        <v>2.39</v>
      </c>
      <c r="E32" t="s">
        <v>13</v>
      </c>
      <c r="F32" t="s">
        <v>13</v>
      </c>
      <c r="G32" t="s">
        <v>13</v>
      </c>
      <c r="H32" t="s">
        <v>13</v>
      </c>
      <c r="I32">
        <v>96</v>
      </c>
    </row>
    <row r="33" spans="1:9" x14ac:dyDescent="0.25">
      <c r="A33" t="s">
        <v>39</v>
      </c>
      <c r="B33" t="s">
        <v>10</v>
      </c>
      <c r="C33">
        <v>0.3</v>
      </c>
      <c r="D33">
        <v>2.37</v>
      </c>
      <c r="E33" t="s">
        <v>13</v>
      </c>
      <c r="F33" t="s">
        <v>13</v>
      </c>
      <c r="G33" t="s">
        <v>13</v>
      </c>
      <c r="H33" t="s">
        <v>13</v>
      </c>
      <c r="I33">
        <v>72</v>
      </c>
    </row>
    <row r="34" spans="1:9" x14ac:dyDescent="0.25">
      <c r="A34" t="s">
        <v>53</v>
      </c>
      <c r="B34" t="s">
        <v>11</v>
      </c>
      <c r="C34">
        <v>20.77</v>
      </c>
      <c r="D34">
        <v>25.07</v>
      </c>
      <c r="E34" t="s">
        <v>13</v>
      </c>
      <c r="F34" t="s">
        <v>13</v>
      </c>
      <c r="G34" t="s">
        <v>13</v>
      </c>
      <c r="H34">
        <v>48</v>
      </c>
      <c r="I34">
        <v>166</v>
      </c>
    </row>
    <row r="35" spans="1:9" x14ac:dyDescent="0.25">
      <c r="A35" t="s">
        <v>53</v>
      </c>
      <c r="B35" t="s">
        <v>10</v>
      </c>
      <c r="C35">
        <v>20.59</v>
      </c>
      <c r="D35">
        <v>24.96</v>
      </c>
      <c r="E35" t="s">
        <v>13</v>
      </c>
      <c r="F35" t="s">
        <v>13</v>
      </c>
      <c r="G35" t="s">
        <v>13</v>
      </c>
      <c r="H35">
        <v>48</v>
      </c>
      <c r="I35">
        <v>168</v>
      </c>
    </row>
    <row r="36" spans="1:9" x14ac:dyDescent="0.25">
      <c r="A36" t="s">
        <v>45</v>
      </c>
      <c r="B36" t="s">
        <v>11</v>
      </c>
      <c r="C36">
        <v>0.01</v>
      </c>
      <c r="D36">
        <v>0.08</v>
      </c>
      <c r="E36" t="s">
        <v>13</v>
      </c>
      <c r="F36" t="s">
        <v>13</v>
      </c>
      <c r="G36" t="s">
        <v>13</v>
      </c>
      <c r="H36" t="s">
        <v>13</v>
      </c>
      <c r="I36">
        <v>1</v>
      </c>
    </row>
    <row r="37" spans="1:9" x14ac:dyDescent="0.25">
      <c r="A37" t="s">
        <v>45</v>
      </c>
      <c r="B37" t="s">
        <v>10</v>
      </c>
      <c r="C37">
        <v>0.01</v>
      </c>
      <c r="D37">
        <v>0.08</v>
      </c>
      <c r="E37" t="s">
        <v>13</v>
      </c>
      <c r="F37" t="s">
        <v>13</v>
      </c>
      <c r="G37" t="s">
        <v>13</v>
      </c>
      <c r="H37" t="s">
        <v>13</v>
      </c>
      <c r="I37">
        <v>1</v>
      </c>
    </row>
    <row r="38" spans="1:9" x14ac:dyDescent="0.25">
      <c r="A38" t="s">
        <v>44</v>
      </c>
      <c r="B38" t="s">
        <v>11</v>
      </c>
      <c r="C38">
        <v>0.08</v>
      </c>
      <c r="D38">
        <v>0.27</v>
      </c>
      <c r="E38" t="s">
        <v>13</v>
      </c>
      <c r="F38" t="s">
        <v>13</v>
      </c>
      <c r="G38" t="s">
        <v>13</v>
      </c>
      <c r="H38" t="s">
        <v>13</v>
      </c>
      <c r="I38">
        <v>1</v>
      </c>
    </row>
    <row r="39" spans="1:9" x14ac:dyDescent="0.25">
      <c r="A39" t="s">
        <v>44</v>
      </c>
      <c r="B39" t="s">
        <v>10</v>
      </c>
      <c r="C39">
        <v>0.08</v>
      </c>
      <c r="D39">
        <v>0.27</v>
      </c>
      <c r="E39" t="s">
        <v>13</v>
      </c>
      <c r="F39" t="s">
        <v>13</v>
      </c>
      <c r="G39" t="s">
        <v>13</v>
      </c>
      <c r="H39" t="s">
        <v>13</v>
      </c>
      <c r="I39">
        <v>1</v>
      </c>
    </row>
    <row r="40" spans="1:9" x14ac:dyDescent="0.25">
      <c r="A40" t="s">
        <v>52</v>
      </c>
      <c r="B40" t="s">
        <v>11</v>
      </c>
      <c r="C40">
        <v>0.31</v>
      </c>
      <c r="D40">
        <v>0.46</v>
      </c>
      <c r="E40" t="s">
        <v>13</v>
      </c>
      <c r="F40" t="s">
        <v>13</v>
      </c>
      <c r="G40" t="s">
        <v>13</v>
      </c>
      <c r="H40">
        <v>1</v>
      </c>
      <c r="I40">
        <v>1</v>
      </c>
    </row>
    <row r="41" spans="1:9" x14ac:dyDescent="0.25">
      <c r="A41" t="s">
        <v>52</v>
      </c>
      <c r="B41" t="s">
        <v>10</v>
      </c>
      <c r="C41">
        <v>0.31</v>
      </c>
      <c r="D41">
        <v>0.46</v>
      </c>
      <c r="E41" t="s">
        <v>13</v>
      </c>
      <c r="F41" t="s">
        <v>13</v>
      </c>
      <c r="G41" t="s">
        <v>13</v>
      </c>
      <c r="H41">
        <v>1</v>
      </c>
      <c r="I41">
        <v>1</v>
      </c>
    </row>
    <row r="42" spans="1:9" x14ac:dyDescent="0.25">
      <c r="A42" t="s">
        <v>40</v>
      </c>
      <c r="B42" t="s">
        <v>11</v>
      </c>
      <c r="C42">
        <v>0.01</v>
      </c>
      <c r="D42">
        <v>0.09</v>
      </c>
      <c r="E42" t="s">
        <v>13</v>
      </c>
      <c r="F42" t="s">
        <v>13</v>
      </c>
      <c r="G42" t="s">
        <v>13</v>
      </c>
      <c r="H42" t="s">
        <v>13</v>
      </c>
      <c r="I42">
        <v>1</v>
      </c>
    </row>
    <row r="43" spans="1:9" x14ac:dyDescent="0.25">
      <c r="A43" t="s">
        <v>40</v>
      </c>
      <c r="B43" t="s">
        <v>10</v>
      </c>
      <c r="C43">
        <v>0.01</v>
      </c>
      <c r="D43">
        <v>0.09</v>
      </c>
      <c r="E43" t="s">
        <v>13</v>
      </c>
      <c r="F43" t="s">
        <v>13</v>
      </c>
      <c r="G43" t="s">
        <v>13</v>
      </c>
      <c r="H43" t="s">
        <v>13</v>
      </c>
      <c r="I43">
        <v>1</v>
      </c>
    </row>
    <row r="44" spans="1:9" x14ac:dyDescent="0.25">
      <c r="A44" t="s">
        <v>48</v>
      </c>
      <c r="B44" t="s">
        <v>11</v>
      </c>
      <c r="C44">
        <v>0.03</v>
      </c>
      <c r="D44">
        <v>0.17</v>
      </c>
      <c r="E44" t="s">
        <v>13</v>
      </c>
      <c r="F44" t="s">
        <v>13</v>
      </c>
      <c r="G44" t="s">
        <v>13</v>
      </c>
      <c r="H44" t="s">
        <v>13</v>
      </c>
      <c r="I44">
        <v>1</v>
      </c>
    </row>
    <row r="45" spans="1:9" x14ac:dyDescent="0.25">
      <c r="A45" t="s">
        <v>48</v>
      </c>
      <c r="B45" t="s">
        <v>10</v>
      </c>
      <c r="C45">
        <v>0.02</v>
      </c>
      <c r="D45">
        <v>0.14000000000000001</v>
      </c>
      <c r="E45" t="s">
        <v>13</v>
      </c>
      <c r="F45" t="s">
        <v>13</v>
      </c>
      <c r="G45" t="s">
        <v>13</v>
      </c>
      <c r="H45" t="s">
        <v>13</v>
      </c>
      <c r="I45">
        <v>1</v>
      </c>
    </row>
    <row r="46" spans="1:9" x14ac:dyDescent="0.25">
      <c r="A46" t="s">
        <v>47</v>
      </c>
      <c r="B46" t="s">
        <v>11</v>
      </c>
      <c r="C46">
        <v>0</v>
      </c>
      <c r="D46">
        <v>0.05</v>
      </c>
      <c r="E46" t="s">
        <v>13</v>
      </c>
      <c r="F46" t="s">
        <v>13</v>
      </c>
      <c r="G46" t="s">
        <v>13</v>
      </c>
      <c r="H46" t="s">
        <v>13</v>
      </c>
      <c r="I46">
        <v>1</v>
      </c>
    </row>
    <row r="47" spans="1:9" x14ac:dyDescent="0.25">
      <c r="A47" t="s">
        <v>47</v>
      </c>
      <c r="B47" t="s">
        <v>10</v>
      </c>
      <c r="C47">
        <v>0</v>
      </c>
      <c r="D47">
        <v>0.05</v>
      </c>
      <c r="E47" t="s">
        <v>13</v>
      </c>
      <c r="F47" t="s">
        <v>13</v>
      </c>
      <c r="G47" t="s">
        <v>13</v>
      </c>
      <c r="H47" t="s">
        <v>13</v>
      </c>
      <c r="I47">
        <v>1</v>
      </c>
    </row>
    <row r="48" spans="1:9" x14ac:dyDescent="0.25">
      <c r="A48" t="s">
        <v>42</v>
      </c>
      <c r="B48" t="s">
        <v>11</v>
      </c>
      <c r="C48">
        <v>0.05</v>
      </c>
      <c r="D48">
        <v>0.21</v>
      </c>
      <c r="E48" t="s">
        <v>13</v>
      </c>
      <c r="F48" t="s">
        <v>13</v>
      </c>
      <c r="G48" t="s">
        <v>13</v>
      </c>
      <c r="H48" t="s">
        <v>13</v>
      </c>
      <c r="I48">
        <v>1</v>
      </c>
    </row>
    <row r="49" spans="1:9" x14ac:dyDescent="0.25">
      <c r="A49" t="s">
        <v>42</v>
      </c>
      <c r="B49" t="s">
        <v>10</v>
      </c>
      <c r="C49">
        <v>0.05</v>
      </c>
      <c r="D49">
        <v>0.21</v>
      </c>
      <c r="E49" t="s">
        <v>13</v>
      </c>
      <c r="F49" t="s">
        <v>13</v>
      </c>
      <c r="G49" t="s">
        <v>13</v>
      </c>
      <c r="H49" t="s">
        <v>13</v>
      </c>
      <c r="I49">
        <v>1</v>
      </c>
    </row>
    <row r="50" spans="1:9" x14ac:dyDescent="0.25">
      <c r="A50" t="s">
        <v>18</v>
      </c>
      <c r="B50" t="s">
        <v>10</v>
      </c>
      <c r="C50">
        <v>4.17</v>
      </c>
      <c r="D50">
        <v>1.42</v>
      </c>
      <c r="E50">
        <v>1</v>
      </c>
      <c r="F50">
        <v>3</v>
      </c>
      <c r="G50">
        <v>4</v>
      </c>
      <c r="H50">
        <v>5</v>
      </c>
      <c r="I50">
        <v>6</v>
      </c>
    </row>
    <row r="51" spans="1:9" x14ac:dyDescent="0.25">
      <c r="A51" t="s">
        <v>18</v>
      </c>
      <c r="B51" t="s">
        <v>11</v>
      </c>
      <c r="C51">
        <v>4.1900000000000004</v>
      </c>
      <c r="D51">
        <v>1.41</v>
      </c>
      <c r="E51">
        <v>1</v>
      </c>
      <c r="F51">
        <v>3</v>
      </c>
      <c r="G51">
        <v>4</v>
      </c>
      <c r="H51">
        <v>5</v>
      </c>
      <c r="I51">
        <v>6</v>
      </c>
    </row>
    <row r="52" spans="1:9" x14ac:dyDescent="0.25">
      <c r="A52" t="s">
        <v>50</v>
      </c>
      <c r="B52" t="s">
        <v>11</v>
      </c>
      <c r="C52">
        <v>0.46</v>
      </c>
      <c r="D52">
        <v>0.5</v>
      </c>
      <c r="E52" t="s">
        <v>13</v>
      </c>
      <c r="F52" t="s">
        <v>13</v>
      </c>
      <c r="G52" t="s">
        <v>13</v>
      </c>
      <c r="H52">
        <v>1</v>
      </c>
      <c r="I52">
        <v>1</v>
      </c>
    </row>
    <row r="53" spans="1:9" x14ac:dyDescent="0.25">
      <c r="A53" t="s">
        <v>50</v>
      </c>
      <c r="B53" t="s">
        <v>10</v>
      </c>
      <c r="C53">
        <v>0.46</v>
      </c>
      <c r="D53">
        <v>0.5</v>
      </c>
      <c r="E53" t="s">
        <v>13</v>
      </c>
      <c r="F53" t="s">
        <v>13</v>
      </c>
      <c r="G53" t="s">
        <v>13</v>
      </c>
      <c r="H53">
        <v>1</v>
      </c>
      <c r="I53">
        <v>1</v>
      </c>
    </row>
    <row r="54" spans="1:9" x14ac:dyDescent="0.25">
      <c r="A54" t="s">
        <v>9</v>
      </c>
      <c r="B54" t="s">
        <v>10</v>
      </c>
      <c r="C54">
        <v>2.65</v>
      </c>
      <c r="D54">
        <v>1.71</v>
      </c>
      <c r="E54">
        <v>1</v>
      </c>
      <c r="F54">
        <v>1</v>
      </c>
      <c r="G54">
        <v>2</v>
      </c>
      <c r="H54">
        <v>3</v>
      </c>
      <c r="I54">
        <v>21</v>
      </c>
    </row>
    <row r="55" spans="1:9" x14ac:dyDescent="0.25">
      <c r="A55" t="s">
        <v>9</v>
      </c>
      <c r="B55" t="s">
        <v>11</v>
      </c>
      <c r="C55">
        <v>2.62</v>
      </c>
      <c r="D55">
        <v>1.69</v>
      </c>
      <c r="E55">
        <v>1</v>
      </c>
      <c r="F55">
        <v>1</v>
      </c>
      <c r="G55">
        <v>2</v>
      </c>
      <c r="H55">
        <v>3</v>
      </c>
      <c r="I55">
        <v>28</v>
      </c>
    </row>
    <row r="56" spans="1:9" x14ac:dyDescent="0.25">
      <c r="A56" t="s">
        <v>49</v>
      </c>
      <c r="B56" t="s">
        <v>11</v>
      </c>
      <c r="C56">
        <v>0.02</v>
      </c>
      <c r="D56">
        <v>0.15</v>
      </c>
      <c r="E56" t="s">
        <v>13</v>
      </c>
      <c r="F56" t="s">
        <v>13</v>
      </c>
      <c r="G56" t="s">
        <v>13</v>
      </c>
      <c r="H56" t="s">
        <v>13</v>
      </c>
      <c r="I56">
        <v>1</v>
      </c>
    </row>
    <row r="57" spans="1:9" x14ac:dyDescent="0.25">
      <c r="A57" t="s">
        <v>49</v>
      </c>
      <c r="B57" t="s">
        <v>10</v>
      </c>
      <c r="C57">
        <v>0.02</v>
      </c>
      <c r="D57">
        <v>0.14000000000000001</v>
      </c>
      <c r="E57" t="s">
        <v>13</v>
      </c>
      <c r="F57" t="s">
        <v>13</v>
      </c>
      <c r="G57" t="s">
        <v>13</v>
      </c>
      <c r="H57" t="s">
        <v>13</v>
      </c>
      <c r="I57">
        <v>1</v>
      </c>
    </row>
    <row r="58" spans="1:9" x14ac:dyDescent="0.25">
      <c r="A58" t="s">
        <v>31</v>
      </c>
      <c r="B58" t="s">
        <v>10</v>
      </c>
      <c r="C58">
        <v>0</v>
      </c>
      <c r="D58">
        <v>0.04</v>
      </c>
      <c r="E58" t="s">
        <v>13</v>
      </c>
      <c r="F58" t="s">
        <v>13</v>
      </c>
      <c r="G58" t="s">
        <v>13</v>
      </c>
      <c r="H58" t="s">
        <v>13</v>
      </c>
      <c r="I58">
        <v>1</v>
      </c>
    </row>
    <row r="59" spans="1:9" x14ac:dyDescent="0.25">
      <c r="A59" t="s">
        <v>31</v>
      </c>
      <c r="B59" t="s">
        <v>11</v>
      </c>
      <c r="C59">
        <v>0</v>
      </c>
      <c r="D59">
        <v>0.04</v>
      </c>
      <c r="E59" t="s">
        <v>13</v>
      </c>
      <c r="F59" t="s">
        <v>13</v>
      </c>
      <c r="G59" t="s">
        <v>13</v>
      </c>
      <c r="H59" t="s">
        <v>13</v>
      </c>
      <c r="I59">
        <v>1</v>
      </c>
    </row>
    <row r="60" spans="1:9" x14ac:dyDescent="0.25">
      <c r="A60" t="s">
        <v>43</v>
      </c>
      <c r="B60" t="s">
        <v>11</v>
      </c>
      <c r="C60">
        <v>0</v>
      </c>
      <c r="D60">
        <v>7.0000000000000007E-2</v>
      </c>
      <c r="E60" t="s">
        <v>13</v>
      </c>
      <c r="F60" t="s">
        <v>13</v>
      </c>
      <c r="G60" t="s">
        <v>13</v>
      </c>
      <c r="H60" t="s">
        <v>13</v>
      </c>
      <c r="I60">
        <v>1</v>
      </c>
    </row>
    <row r="61" spans="1:9" x14ac:dyDescent="0.25">
      <c r="A61" t="s">
        <v>43</v>
      </c>
      <c r="B61" t="s">
        <v>10</v>
      </c>
      <c r="C61">
        <v>0</v>
      </c>
      <c r="D61">
        <v>0.06</v>
      </c>
      <c r="E61" t="s">
        <v>13</v>
      </c>
      <c r="F61" t="s">
        <v>13</v>
      </c>
      <c r="G61" t="s">
        <v>13</v>
      </c>
      <c r="H61" t="s">
        <v>13</v>
      </c>
      <c r="I61">
        <v>1</v>
      </c>
    </row>
    <row r="62" spans="1:9" x14ac:dyDescent="0.25">
      <c r="A62" t="s">
        <v>23</v>
      </c>
      <c r="B62" t="s">
        <v>10</v>
      </c>
      <c r="C62">
        <v>0</v>
      </c>
      <c r="D62">
        <v>0.05</v>
      </c>
      <c r="E62" t="s">
        <v>13</v>
      </c>
      <c r="F62" t="s">
        <v>13</v>
      </c>
      <c r="G62" t="s">
        <v>13</v>
      </c>
      <c r="H62" t="s">
        <v>13</v>
      </c>
      <c r="I62">
        <v>1</v>
      </c>
    </row>
    <row r="63" spans="1:9" x14ac:dyDescent="0.25">
      <c r="A63" t="s">
        <v>23</v>
      </c>
      <c r="B63" t="s">
        <v>11</v>
      </c>
      <c r="C63">
        <v>0</v>
      </c>
      <c r="D63">
        <v>0.05</v>
      </c>
      <c r="E63" t="s">
        <v>13</v>
      </c>
      <c r="F63" t="s">
        <v>13</v>
      </c>
      <c r="G63" t="s">
        <v>13</v>
      </c>
      <c r="H63" t="s">
        <v>13</v>
      </c>
      <c r="I63">
        <v>1</v>
      </c>
    </row>
    <row r="64" spans="1:9" x14ac:dyDescent="0.25">
      <c r="A64" t="s">
        <v>33</v>
      </c>
      <c r="B64" t="s">
        <v>10</v>
      </c>
      <c r="C64">
        <v>0.05</v>
      </c>
      <c r="D64">
        <v>0.21</v>
      </c>
      <c r="E64" t="s">
        <v>13</v>
      </c>
      <c r="F64" t="s">
        <v>13</v>
      </c>
      <c r="G64" t="s">
        <v>13</v>
      </c>
      <c r="H64" t="s">
        <v>13</v>
      </c>
      <c r="I64">
        <v>1</v>
      </c>
    </row>
    <row r="65" spans="1:9" x14ac:dyDescent="0.25">
      <c r="A65" t="s">
        <v>33</v>
      </c>
      <c r="B65" t="s">
        <v>11</v>
      </c>
      <c r="C65">
        <v>0.05</v>
      </c>
      <c r="D65">
        <v>0.21</v>
      </c>
      <c r="E65" t="s">
        <v>13</v>
      </c>
      <c r="F65" t="s">
        <v>13</v>
      </c>
      <c r="G65" t="s">
        <v>13</v>
      </c>
      <c r="H65" t="s">
        <v>13</v>
      </c>
      <c r="I65">
        <v>1</v>
      </c>
    </row>
    <row r="66" spans="1:9" x14ac:dyDescent="0.25">
      <c r="A66" t="s">
        <v>32</v>
      </c>
      <c r="B66" t="s">
        <v>10</v>
      </c>
      <c r="C66">
        <v>0.12</v>
      </c>
      <c r="D66">
        <v>0.33</v>
      </c>
      <c r="E66" t="s">
        <v>13</v>
      </c>
      <c r="F66" t="s">
        <v>13</v>
      </c>
      <c r="G66" t="s">
        <v>13</v>
      </c>
      <c r="H66" t="s">
        <v>13</v>
      </c>
      <c r="I66">
        <v>1</v>
      </c>
    </row>
    <row r="67" spans="1:9" x14ac:dyDescent="0.25">
      <c r="A67" t="s">
        <v>32</v>
      </c>
      <c r="B67" t="s">
        <v>11</v>
      </c>
      <c r="C67">
        <v>0.13</v>
      </c>
      <c r="D67">
        <v>0.33</v>
      </c>
      <c r="E67" t="s">
        <v>13</v>
      </c>
      <c r="F67" t="s">
        <v>13</v>
      </c>
      <c r="G67" t="s">
        <v>13</v>
      </c>
      <c r="H67" t="s">
        <v>13</v>
      </c>
      <c r="I67">
        <v>1</v>
      </c>
    </row>
    <row r="68" spans="1:9" x14ac:dyDescent="0.25">
      <c r="A68" t="s">
        <v>34</v>
      </c>
      <c r="B68" t="s">
        <v>10</v>
      </c>
      <c r="C68">
        <v>0.04</v>
      </c>
      <c r="D68">
        <v>0.19</v>
      </c>
      <c r="E68" t="s">
        <v>13</v>
      </c>
      <c r="F68" t="s">
        <v>13</v>
      </c>
      <c r="G68" t="s">
        <v>13</v>
      </c>
      <c r="H68" t="s">
        <v>13</v>
      </c>
      <c r="I68">
        <v>1</v>
      </c>
    </row>
    <row r="69" spans="1:9" x14ac:dyDescent="0.25">
      <c r="A69" t="s">
        <v>34</v>
      </c>
      <c r="B69" t="s">
        <v>11</v>
      </c>
      <c r="C69">
        <v>0.04</v>
      </c>
      <c r="D69">
        <v>0.19</v>
      </c>
      <c r="E69" t="s">
        <v>13</v>
      </c>
      <c r="F69" t="s">
        <v>13</v>
      </c>
      <c r="G69" t="s">
        <v>13</v>
      </c>
      <c r="H69" t="s">
        <v>13</v>
      </c>
      <c r="I69">
        <v>1</v>
      </c>
    </row>
    <row r="70" spans="1:9" x14ac:dyDescent="0.25">
      <c r="A70" t="s">
        <v>20</v>
      </c>
      <c r="B70" t="s">
        <v>10</v>
      </c>
      <c r="C70">
        <v>2.2999999999999998</v>
      </c>
      <c r="D70">
        <v>1.63</v>
      </c>
      <c r="E70">
        <v>1</v>
      </c>
      <c r="F70">
        <v>1</v>
      </c>
      <c r="G70">
        <v>1</v>
      </c>
      <c r="H70">
        <v>4</v>
      </c>
      <c r="I70">
        <v>6</v>
      </c>
    </row>
    <row r="71" spans="1:9" x14ac:dyDescent="0.25">
      <c r="A71" t="s">
        <v>20</v>
      </c>
      <c r="B71" t="s">
        <v>11</v>
      </c>
      <c r="C71">
        <v>2.2999999999999998</v>
      </c>
      <c r="D71">
        <v>1.64</v>
      </c>
      <c r="E71">
        <v>1</v>
      </c>
      <c r="F71">
        <v>1</v>
      </c>
      <c r="G71">
        <v>1</v>
      </c>
      <c r="H71">
        <v>4</v>
      </c>
      <c r="I71">
        <v>6</v>
      </c>
    </row>
    <row r="72" spans="1:9" x14ac:dyDescent="0.25">
      <c r="A72" t="s">
        <v>17</v>
      </c>
      <c r="B72" t="s">
        <v>10</v>
      </c>
      <c r="C72">
        <v>2.2599999999999998</v>
      </c>
      <c r="D72">
        <v>0.95</v>
      </c>
      <c r="E72">
        <v>1</v>
      </c>
      <c r="F72">
        <v>1</v>
      </c>
      <c r="G72">
        <v>3</v>
      </c>
      <c r="H72">
        <v>3</v>
      </c>
      <c r="I72">
        <v>3</v>
      </c>
    </row>
    <row r="73" spans="1:9" x14ac:dyDescent="0.25">
      <c r="A73" t="s">
        <v>17</v>
      </c>
      <c r="B73" t="s">
        <v>11</v>
      </c>
      <c r="C73">
        <v>2.23</v>
      </c>
      <c r="D73">
        <v>0.95</v>
      </c>
      <c r="E73">
        <v>1</v>
      </c>
      <c r="F73">
        <v>1</v>
      </c>
      <c r="G73">
        <v>3</v>
      </c>
      <c r="H73">
        <v>3</v>
      </c>
      <c r="I73">
        <v>3</v>
      </c>
    </row>
    <row r="74" spans="1:9" x14ac:dyDescent="0.25">
      <c r="A74" t="s">
        <v>21</v>
      </c>
      <c r="B74" t="s">
        <v>10</v>
      </c>
      <c r="C74">
        <v>6.26</v>
      </c>
      <c r="D74">
        <v>3.21</v>
      </c>
      <c r="E74">
        <v>1</v>
      </c>
      <c r="F74">
        <v>4</v>
      </c>
      <c r="G74">
        <v>9</v>
      </c>
      <c r="H74">
        <v>9</v>
      </c>
      <c r="I74">
        <v>9</v>
      </c>
    </row>
    <row r="75" spans="1:9" x14ac:dyDescent="0.25">
      <c r="A75" t="s">
        <v>21</v>
      </c>
      <c r="B75" t="s">
        <v>11</v>
      </c>
      <c r="C75">
        <v>6.22</v>
      </c>
      <c r="D75">
        <v>3.24</v>
      </c>
      <c r="E75">
        <v>1</v>
      </c>
      <c r="F75">
        <v>4</v>
      </c>
      <c r="G75">
        <v>9</v>
      </c>
      <c r="H75">
        <v>9</v>
      </c>
      <c r="I75">
        <v>9</v>
      </c>
    </row>
    <row r="76" spans="1:9" x14ac:dyDescent="0.25">
      <c r="A76" t="s">
        <v>25</v>
      </c>
      <c r="B76" t="s">
        <v>10</v>
      </c>
      <c r="C76">
        <v>0</v>
      </c>
      <c r="D76">
        <v>7.0000000000000007E-2</v>
      </c>
      <c r="E76" t="s">
        <v>13</v>
      </c>
      <c r="F76" t="s">
        <v>13</v>
      </c>
      <c r="G76" t="s">
        <v>13</v>
      </c>
      <c r="H76" t="s">
        <v>13</v>
      </c>
      <c r="I76">
        <v>1</v>
      </c>
    </row>
    <row r="77" spans="1:9" x14ac:dyDescent="0.25">
      <c r="A77" t="s">
        <v>25</v>
      </c>
      <c r="B77" t="s">
        <v>11</v>
      </c>
      <c r="C77">
        <v>0.01</v>
      </c>
      <c r="D77">
        <v>7.0000000000000007E-2</v>
      </c>
      <c r="E77" t="s">
        <v>13</v>
      </c>
      <c r="F77" t="s">
        <v>13</v>
      </c>
      <c r="G77" t="s">
        <v>13</v>
      </c>
      <c r="H77" t="s">
        <v>13</v>
      </c>
      <c r="I77">
        <v>1</v>
      </c>
    </row>
    <row r="78" spans="1:9" x14ac:dyDescent="0.25">
      <c r="A78" t="s">
        <v>28</v>
      </c>
      <c r="B78" t="s">
        <v>10</v>
      </c>
      <c r="C78">
        <v>0</v>
      </c>
      <c r="D78">
        <v>0.03</v>
      </c>
      <c r="E78" t="s">
        <v>13</v>
      </c>
      <c r="F78" t="s">
        <v>13</v>
      </c>
      <c r="G78" t="s">
        <v>13</v>
      </c>
      <c r="H78" t="s">
        <v>13</v>
      </c>
      <c r="I78">
        <v>1</v>
      </c>
    </row>
    <row r="79" spans="1:9" x14ac:dyDescent="0.25">
      <c r="A79" t="s">
        <v>28</v>
      </c>
      <c r="B79" t="s">
        <v>11</v>
      </c>
      <c r="C79">
        <v>0</v>
      </c>
      <c r="D79">
        <v>0.03</v>
      </c>
      <c r="E79" t="s">
        <v>13</v>
      </c>
      <c r="F79" t="s">
        <v>13</v>
      </c>
      <c r="G79" t="s">
        <v>13</v>
      </c>
      <c r="H79" t="s">
        <v>13</v>
      </c>
      <c r="I79">
        <v>1</v>
      </c>
    </row>
    <row r="80" spans="1:9" x14ac:dyDescent="0.25">
      <c r="A80" t="s">
        <v>27</v>
      </c>
      <c r="B80" t="s">
        <v>10</v>
      </c>
      <c r="C80">
        <v>0.04</v>
      </c>
      <c r="D80">
        <v>0.21</v>
      </c>
      <c r="E80" t="s">
        <v>13</v>
      </c>
      <c r="F80" t="s">
        <v>13</v>
      </c>
      <c r="G80" t="s">
        <v>13</v>
      </c>
      <c r="H80" t="s">
        <v>13</v>
      </c>
      <c r="I80">
        <v>1</v>
      </c>
    </row>
    <row r="81" spans="1:9" x14ac:dyDescent="0.25">
      <c r="A81" t="s">
        <v>27</v>
      </c>
      <c r="B81" t="s">
        <v>11</v>
      </c>
      <c r="C81">
        <v>0.05</v>
      </c>
      <c r="D81">
        <v>0.21</v>
      </c>
      <c r="E81" t="s">
        <v>13</v>
      </c>
      <c r="F81" t="s">
        <v>13</v>
      </c>
      <c r="G81" t="s">
        <v>13</v>
      </c>
      <c r="H81" t="s">
        <v>13</v>
      </c>
      <c r="I81">
        <v>1</v>
      </c>
    </row>
    <row r="82" spans="1:9" x14ac:dyDescent="0.25">
      <c r="A82" t="s">
        <v>26</v>
      </c>
      <c r="B82" t="s">
        <v>10</v>
      </c>
      <c r="C82">
        <v>0.1</v>
      </c>
      <c r="D82">
        <v>0.28999999999999998</v>
      </c>
      <c r="E82" t="s">
        <v>13</v>
      </c>
      <c r="F82" t="s">
        <v>13</v>
      </c>
      <c r="G82" t="s">
        <v>13</v>
      </c>
      <c r="H82" t="s">
        <v>13</v>
      </c>
      <c r="I82">
        <v>1</v>
      </c>
    </row>
    <row r="83" spans="1:9" x14ac:dyDescent="0.25">
      <c r="A83" t="s">
        <v>26</v>
      </c>
      <c r="B83" t="s">
        <v>11</v>
      </c>
      <c r="C83">
        <v>0.1</v>
      </c>
      <c r="D83">
        <v>0.3</v>
      </c>
      <c r="E83" t="s">
        <v>13</v>
      </c>
      <c r="F83" t="s">
        <v>13</v>
      </c>
      <c r="G83" t="s">
        <v>13</v>
      </c>
      <c r="H83" t="s">
        <v>13</v>
      </c>
      <c r="I83">
        <v>1</v>
      </c>
    </row>
    <row r="84" spans="1:9" x14ac:dyDescent="0.25">
      <c r="A84" t="s">
        <v>29</v>
      </c>
      <c r="B84" t="s">
        <v>10</v>
      </c>
      <c r="C84">
        <v>0.03</v>
      </c>
      <c r="D84">
        <v>0.17</v>
      </c>
      <c r="E84" t="s">
        <v>13</v>
      </c>
      <c r="F84" t="s">
        <v>13</v>
      </c>
      <c r="G84" t="s">
        <v>13</v>
      </c>
      <c r="H84" t="s">
        <v>13</v>
      </c>
      <c r="I84">
        <v>1</v>
      </c>
    </row>
    <row r="85" spans="1:9" x14ac:dyDescent="0.25">
      <c r="A85" t="s">
        <v>29</v>
      </c>
      <c r="B85" t="s">
        <v>11</v>
      </c>
      <c r="C85">
        <v>0.03</v>
      </c>
      <c r="D85">
        <v>0.17</v>
      </c>
      <c r="E85" t="s">
        <v>13</v>
      </c>
      <c r="F85" t="s">
        <v>13</v>
      </c>
      <c r="G85" t="s">
        <v>13</v>
      </c>
      <c r="H85" t="s">
        <v>13</v>
      </c>
      <c r="I85">
        <v>1</v>
      </c>
    </row>
    <row r="86" spans="1:9" x14ac:dyDescent="0.25">
      <c r="A86" t="s">
        <v>30</v>
      </c>
      <c r="B86" t="s">
        <v>10</v>
      </c>
      <c r="C86">
        <v>0.01</v>
      </c>
      <c r="D86">
        <v>0.09</v>
      </c>
      <c r="E86" t="s">
        <v>13</v>
      </c>
      <c r="F86" t="s">
        <v>13</v>
      </c>
      <c r="G86" t="s">
        <v>13</v>
      </c>
      <c r="H86" t="s">
        <v>13</v>
      </c>
      <c r="I86">
        <v>1</v>
      </c>
    </row>
    <row r="87" spans="1:9" x14ac:dyDescent="0.25">
      <c r="A87" t="s">
        <v>30</v>
      </c>
      <c r="B87" t="s">
        <v>11</v>
      </c>
      <c r="C87">
        <v>0.01</v>
      </c>
      <c r="D87">
        <v>0.09</v>
      </c>
      <c r="E87" t="s">
        <v>13</v>
      </c>
      <c r="F87" t="s">
        <v>13</v>
      </c>
      <c r="G87" t="s">
        <v>13</v>
      </c>
      <c r="H87" t="s">
        <v>13</v>
      </c>
      <c r="I87">
        <v>1</v>
      </c>
    </row>
    <row r="88" spans="1:9" x14ac:dyDescent="0.25">
      <c r="A88" t="s">
        <v>14</v>
      </c>
      <c r="B88" t="s">
        <v>10</v>
      </c>
      <c r="C88">
        <v>0.47</v>
      </c>
      <c r="D88">
        <v>0.5</v>
      </c>
      <c r="E88" t="s">
        <v>13</v>
      </c>
      <c r="F88" t="s">
        <v>13</v>
      </c>
      <c r="G88" t="s">
        <v>13</v>
      </c>
      <c r="H88">
        <v>1</v>
      </c>
      <c r="I88">
        <v>1</v>
      </c>
    </row>
    <row r="89" spans="1:9" x14ac:dyDescent="0.25">
      <c r="A89" t="s">
        <v>14</v>
      </c>
      <c r="B89" t="s">
        <v>11</v>
      </c>
      <c r="C89">
        <v>0.47</v>
      </c>
      <c r="D89">
        <v>0.5</v>
      </c>
      <c r="E89" t="s">
        <v>13</v>
      </c>
      <c r="F89" t="s">
        <v>13</v>
      </c>
      <c r="G89" t="s">
        <v>13</v>
      </c>
      <c r="H89">
        <v>1</v>
      </c>
      <c r="I89">
        <v>1</v>
      </c>
    </row>
    <row r="90" spans="1:9" x14ac:dyDescent="0.25">
      <c r="A90" t="s">
        <v>35</v>
      </c>
      <c r="B90" t="s">
        <v>10</v>
      </c>
      <c r="C90">
        <v>0.01</v>
      </c>
      <c r="D90">
        <v>7.0000000000000007E-2</v>
      </c>
      <c r="E90" t="s">
        <v>13</v>
      </c>
      <c r="F90" t="s">
        <v>13</v>
      </c>
      <c r="G90" t="s">
        <v>13</v>
      </c>
      <c r="H90" t="s">
        <v>13</v>
      </c>
      <c r="I90">
        <v>1</v>
      </c>
    </row>
    <row r="91" spans="1:9" x14ac:dyDescent="0.25">
      <c r="A91" t="s">
        <v>35</v>
      </c>
      <c r="B91" t="s">
        <v>11</v>
      </c>
      <c r="C91">
        <v>0.01</v>
      </c>
      <c r="D91">
        <v>0.08</v>
      </c>
      <c r="E91" t="s">
        <v>13</v>
      </c>
      <c r="F91" t="s">
        <v>13</v>
      </c>
      <c r="G91" t="s">
        <v>13</v>
      </c>
      <c r="H91" t="s">
        <v>13</v>
      </c>
      <c r="I91">
        <v>1</v>
      </c>
    </row>
  </sheetData>
  <autoFilter ref="A1:I91">
    <sortState xmlns:xlrd2="http://schemas.microsoft.com/office/spreadsheetml/2017/richdata2" ref="A2:I91">
      <sortCondition ref="A1:A9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0"/>
  <sheetViews>
    <sheetView workbookViewId="0">
      <selection activeCell="B11" sqref="B11"/>
    </sheetView>
  </sheetViews>
  <sheetFormatPr baseColWidth="10" defaultRowHeight="15" x14ac:dyDescent="0.25"/>
  <cols>
    <col min="1" max="1" width="17.5703125" bestFit="1" customWidth="1"/>
    <col min="2" max="2" width="23" bestFit="1" customWidth="1"/>
    <col min="3" max="3" width="19.85546875" bestFit="1" customWidth="1"/>
    <col min="4" max="4" width="23" bestFit="1" customWidth="1"/>
    <col min="5" max="5" width="19.85546875" bestFit="1" customWidth="1"/>
    <col min="6" max="6" width="28" bestFit="1" customWidth="1"/>
    <col min="7" max="7" width="24.85546875" bestFit="1" customWidth="1"/>
    <col min="8" max="10" width="5" bestFit="1" customWidth="1"/>
    <col min="11" max="11" width="4" bestFit="1" customWidth="1"/>
    <col min="12" max="13" width="5" bestFit="1" customWidth="1"/>
    <col min="14" max="14" width="4" bestFit="1" customWidth="1"/>
    <col min="15" max="18" width="5" bestFit="1" customWidth="1"/>
    <col min="19" max="19" width="4" bestFit="1" customWidth="1"/>
    <col min="20" max="23" width="5" bestFit="1" customWidth="1"/>
    <col min="24" max="24" width="4" bestFit="1" customWidth="1"/>
    <col min="25" max="32" width="5" bestFit="1" customWidth="1"/>
    <col min="33" max="37" width="6" bestFit="1" customWidth="1"/>
    <col min="38" max="38" width="5" bestFit="1" customWidth="1"/>
    <col min="39" max="39" width="6" bestFit="1" customWidth="1"/>
    <col min="40" max="41" width="7" bestFit="1" customWidth="1"/>
    <col min="42" max="43" width="8" bestFit="1" customWidth="1"/>
    <col min="44" max="44" width="12.5703125" bestFit="1" customWidth="1"/>
  </cols>
  <sheetData>
    <row r="3" spans="1:5" x14ac:dyDescent="0.25">
      <c r="B3" s="1" t="s">
        <v>59</v>
      </c>
    </row>
    <row r="4" spans="1:5" x14ac:dyDescent="0.25">
      <c r="B4" t="s">
        <v>10</v>
      </c>
      <c r="D4" t="s">
        <v>11</v>
      </c>
    </row>
    <row r="5" spans="1:5" x14ac:dyDescent="0.25">
      <c r="A5" s="1" t="s">
        <v>58</v>
      </c>
      <c r="B5" t="s">
        <v>60</v>
      </c>
      <c r="C5" t="s">
        <v>61</v>
      </c>
      <c r="D5" t="s">
        <v>60</v>
      </c>
      <c r="E5" t="s">
        <v>61</v>
      </c>
    </row>
    <row r="6" spans="1:5" x14ac:dyDescent="0.25">
      <c r="A6" s="2" t="s">
        <v>38</v>
      </c>
      <c r="B6" s="3">
        <v>1.18</v>
      </c>
      <c r="C6" s="3">
        <v>0.41</v>
      </c>
      <c r="D6" s="3">
        <v>1.19</v>
      </c>
      <c r="E6" s="3">
        <v>0.41</v>
      </c>
    </row>
    <row r="7" spans="1:5" x14ac:dyDescent="0.25">
      <c r="A7" s="2" t="s">
        <v>16</v>
      </c>
      <c r="B7" s="3">
        <v>0.77</v>
      </c>
      <c r="C7" s="3">
        <v>0.42</v>
      </c>
      <c r="D7" s="3">
        <v>0.77</v>
      </c>
      <c r="E7" s="3">
        <v>0.42</v>
      </c>
    </row>
    <row r="8" spans="1:5" x14ac:dyDescent="0.25">
      <c r="A8" s="2" t="s">
        <v>19</v>
      </c>
      <c r="B8" s="3">
        <v>5.92</v>
      </c>
      <c r="C8" s="3">
        <v>3.34</v>
      </c>
      <c r="D8" s="3">
        <v>5.96</v>
      </c>
      <c r="E8" s="3">
        <v>3.33</v>
      </c>
    </row>
    <row r="9" spans="1:5" x14ac:dyDescent="0.25">
      <c r="A9" s="2" t="s">
        <v>41</v>
      </c>
      <c r="B9" s="3">
        <v>7.0000000000000007E-2</v>
      </c>
      <c r="C9" s="3">
        <v>0.26</v>
      </c>
      <c r="D9" s="3">
        <v>0.08</v>
      </c>
      <c r="E9" s="3">
        <v>0.26</v>
      </c>
    </row>
    <row r="10" spans="1:5" x14ac:dyDescent="0.25">
      <c r="A10" s="2" t="s">
        <v>46</v>
      </c>
      <c r="B10" s="3">
        <v>0.06</v>
      </c>
      <c r="C10" s="3">
        <v>0.23</v>
      </c>
      <c r="D10" s="3">
        <v>0.05</v>
      </c>
      <c r="E10" s="3">
        <v>0.22</v>
      </c>
    </row>
    <row r="11" spans="1:5" x14ac:dyDescent="0.25">
      <c r="A11" s="2" t="s">
        <v>36</v>
      </c>
      <c r="B11" s="3">
        <v>0</v>
      </c>
      <c r="C11" s="3">
        <v>0.02</v>
      </c>
      <c r="D11" s="3">
        <v>0</v>
      </c>
      <c r="E11" s="3">
        <v>0.02</v>
      </c>
    </row>
    <row r="12" spans="1:5" x14ac:dyDescent="0.25">
      <c r="A12" s="2" t="s">
        <v>24</v>
      </c>
      <c r="B12" s="3">
        <v>0.01</v>
      </c>
      <c r="C12" s="3">
        <v>0.08</v>
      </c>
      <c r="D12" s="3">
        <v>0.01</v>
      </c>
      <c r="E12" s="3">
        <v>0.08</v>
      </c>
    </row>
    <row r="13" spans="1:5" x14ac:dyDescent="0.25">
      <c r="A13" s="2" t="s">
        <v>12</v>
      </c>
      <c r="B13" s="3">
        <v>0.9</v>
      </c>
      <c r="C13" s="3">
        <v>0.3</v>
      </c>
      <c r="D13" s="3">
        <v>0.9</v>
      </c>
      <c r="E13" s="3">
        <v>0.28999999999999998</v>
      </c>
    </row>
    <row r="14" spans="1:5" x14ac:dyDescent="0.25">
      <c r="A14" s="2" t="s">
        <v>51</v>
      </c>
      <c r="B14" s="3">
        <v>0.05</v>
      </c>
      <c r="C14" s="3">
        <v>0.23</v>
      </c>
      <c r="D14" s="3">
        <v>0.06</v>
      </c>
      <c r="E14" s="3">
        <v>0.23</v>
      </c>
    </row>
    <row r="15" spans="1:5" x14ac:dyDescent="0.25">
      <c r="A15" s="2" t="s">
        <v>15</v>
      </c>
      <c r="B15" s="3">
        <v>33.5</v>
      </c>
      <c r="C15" s="3">
        <v>21.69</v>
      </c>
      <c r="D15" s="3">
        <v>33.549999999999997</v>
      </c>
      <c r="E15" s="3">
        <v>21.65</v>
      </c>
    </row>
    <row r="16" spans="1:5" x14ac:dyDescent="0.25">
      <c r="A16" s="2" t="s">
        <v>54</v>
      </c>
      <c r="B16" s="3">
        <v>1592.76</v>
      </c>
      <c r="C16" s="3">
        <v>1731.84</v>
      </c>
      <c r="D16" s="3">
        <v>1594.63</v>
      </c>
      <c r="E16" s="3">
        <v>1729.2</v>
      </c>
    </row>
    <row r="17" spans="1:5" x14ac:dyDescent="0.25">
      <c r="A17" s="2" t="s">
        <v>55</v>
      </c>
      <c r="B17" s="3">
        <v>23.38</v>
      </c>
      <c r="C17" s="3">
        <v>21.04</v>
      </c>
      <c r="D17" s="3">
        <v>23.38</v>
      </c>
      <c r="E17" s="3">
        <v>20.99</v>
      </c>
    </row>
    <row r="18" spans="1:5" x14ac:dyDescent="0.25">
      <c r="A18" s="2" t="s">
        <v>56</v>
      </c>
      <c r="B18" s="3">
        <v>989.26</v>
      </c>
      <c r="C18" s="3">
        <v>1367.41</v>
      </c>
      <c r="D18" s="3">
        <v>987.52</v>
      </c>
      <c r="E18" s="3">
        <v>1362.39</v>
      </c>
    </row>
    <row r="19" spans="1:5" x14ac:dyDescent="0.25">
      <c r="A19" s="2" t="s">
        <v>22</v>
      </c>
      <c r="B19" s="3">
        <v>0.01</v>
      </c>
      <c r="C19" s="3">
        <v>0.11</v>
      </c>
      <c r="D19" s="3">
        <v>0.01</v>
      </c>
      <c r="E19" s="3">
        <v>0.12</v>
      </c>
    </row>
    <row r="20" spans="1:5" x14ac:dyDescent="0.25">
      <c r="A20" s="2" t="s">
        <v>37</v>
      </c>
      <c r="B20" s="3">
        <v>20.29</v>
      </c>
      <c r="C20" s="3">
        <v>24.61</v>
      </c>
      <c r="D20" s="3">
        <v>20.47</v>
      </c>
      <c r="E20" s="3">
        <v>24.72</v>
      </c>
    </row>
    <row r="21" spans="1:5" x14ac:dyDescent="0.25">
      <c r="A21" s="2" t="s">
        <v>39</v>
      </c>
      <c r="B21" s="3">
        <v>0.3</v>
      </c>
      <c r="C21" s="3">
        <v>2.37</v>
      </c>
      <c r="D21" s="3">
        <v>0.3</v>
      </c>
      <c r="E21" s="3">
        <v>2.39</v>
      </c>
    </row>
    <row r="22" spans="1:5" x14ac:dyDescent="0.25">
      <c r="A22" s="2" t="s">
        <v>53</v>
      </c>
      <c r="B22" s="3">
        <v>20.59</v>
      </c>
      <c r="C22" s="3">
        <v>24.96</v>
      </c>
      <c r="D22" s="3">
        <v>20.77</v>
      </c>
      <c r="E22" s="3">
        <v>25.07</v>
      </c>
    </row>
    <row r="23" spans="1:5" x14ac:dyDescent="0.25">
      <c r="A23" s="2" t="s">
        <v>45</v>
      </c>
      <c r="B23" s="3">
        <v>0.01</v>
      </c>
      <c r="C23" s="3">
        <v>0.08</v>
      </c>
      <c r="D23" s="3">
        <v>0.01</v>
      </c>
      <c r="E23" s="3">
        <v>0.08</v>
      </c>
    </row>
    <row r="24" spans="1:5" x14ac:dyDescent="0.25">
      <c r="A24" s="2" t="s">
        <v>44</v>
      </c>
      <c r="B24" s="3">
        <v>0.08</v>
      </c>
      <c r="C24" s="3">
        <v>0.27</v>
      </c>
      <c r="D24" s="3">
        <v>0.08</v>
      </c>
      <c r="E24" s="3">
        <v>0.27</v>
      </c>
    </row>
    <row r="25" spans="1:5" x14ac:dyDescent="0.25">
      <c r="A25" s="2" t="s">
        <v>52</v>
      </c>
      <c r="B25" s="3">
        <v>0.31</v>
      </c>
      <c r="C25" s="3">
        <v>0.46</v>
      </c>
      <c r="D25" s="3">
        <v>0.31</v>
      </c>
      <c r="E25" s="3">
        <v>0.46</v>
      </c>
    </row>
    <row r="26" spans="1:5" x14ac:dyDescent="0.25">
      <c r="A26" s="2" t="s">
        <v>40</v>
      </c>
      <c r="B26" s="3">
        <v>0.01</v>
      </c>
      <c r="C26" s="3">
        <v>0.09</v>
      </c>
      <c r="D26" s="3">
        <v>0.01</v>
      </c>
      <c r="E26" s="3">
        <v>0.09</v>
      </c>
    </row>
    <row r="27" spans="1:5" x14ac:dyDescent="0.25">
      <c r="A27" s="2" t="s">
        <v>48</v>
      </c>
      <c r="B27" s="3">
        <v>0.02</v>
      </c>
      <c r="C27" s="3">
        <v>0.14000000000000001</v>
      </c>
      <c r="D27" s="3">
        <v>0.03</v>
      </c>
      <c r="E27" s="3">
        <v>0.17</v>
      </c>
    </row>
    <row r="28" spans="1:5" x14ac:dyDescent="0.25">
      <c r="A28" s="2" t="s">
        <v>47</v>
      </c>
      <c r="B28" s="3">
        <v>0</v>
      </c>
      <c r="C28" s="3">
        <v>0.05</v>
      </c>
      <c r="D28" s="3">
        <v>0</v>
      </c>
      <c r="E28" s="3">
        <v>0.05</v>
      </c>
    </row>
    <row r="29" spans="1:5" x14ac:dyDescent="0.25">
      <c r="A29" s="2" t="s">
        <v>42</v>
      </c>
      <c r="B29" s="3">
        <v>0.05</v>
      </c>
      <c r="C29" s="3">
        <v>0.21</v>
      </c>
      <c r="D29" s="3">
        <v>0.05</v>
      </c>
      <c r="E29" s="3">
        <v>0.21</v>
      </c>
    </row>
    <row r="30" spans="1:5" x14ac:dyDescent="0.25">
      <c r="A30" s="2" t="s">
        <v>18</v>
      </c>
      <c r="B30" s="3">
        <v>4.17</v>
      </c>
      <c r="C30" s="3">
        <v>1.42</v>
      </c>
      <c r="D30" s="3">
        <v>4.1900000000000004</v>
      </c>
      <c r="E30" s="3">
        <v>1.41</v>
      </c>
    </row>
    <row r="31" spans="1:5" x14ac:dyDescent="0.25">
      <c r="A31" s="2" t="s">
        <v>50</v>
      </c>
      <c r="B31" s="3">
        <v>0.46</v>
      </c>
      <c r="C31" s="3">
        <v>0.5</v>
      </c>
      <c r="D31" s="3">
        <v>0.46</v>
      </c>
      <c r="E31" s="3">
        <v>0.5</v>
      </c>
    </row>
    <row r="32" spans="1:5" x14ac:dyDescent="0.25">
      <c r="A32" s="2" t="s">
        <v>9</v>
      </c>
      <c r="B32" s="3">
        <v>2.65</v>
      </c>
      <c r="C32" s="3">
        <v>1.71</v>
      </c>
      <c r="D32" s="3">
        <v>2.62</v>
      </c>
      <c r="E32" s="3">
        <v>1.69</v>
      </c>
    </row>
    <row r="33" spans="1:5" x14ac:dyDescent="0.25">
      <c r="A33" s="2" t="s">
        <v>49</v>
      </c>
      <c r="B33" s="3">
        <v>0.02</v>
      </c>
      <c r="C33" s="3">
        <v>0.14000000000000001</v>
      </c>
      <c r="D33" s="3">
        <v>0.02</v>
      </c>
      <c r="E33" s="3">
        <v>0.15</v>
      </c>
    </row>
    <row r="34" spans="1:5" x14ac:dyDescent="0.25">
      <c r="A34" s="2" t="s">
        <v>31</v>
      </c>
      <c r="B34" s="3">
        <v>0</v>
      </c>
      <c r="C34" s="3">
        <v>0.04</v>
      </c>
      <c r="D34" s="3">
        <v>0</v>
      </c>
      <c r="E34" s="3">
        <v>0.04</v>
      </c>
    </row>
    <row r="35" spans="1:5" x14ac:dyDescent="0.25">
      <c r="A35" s="2" t="s">
        <v>43</v>
      </c>
      <c r="B35" s="3">
        <v>0</v>
      </c>
      <c r="C35" s="3">
        <v>0.06</v>
      </c>
      <c r="D35" s="3">
        <v>0</v>
      </c>
      <c r="E35" s="3">
        <v>7.0000000000000007E-2</v>
      </c>
    </row>
    <row r="36" spans="1:5" x14ac:dyDescent="0.25">
      <c r="A36" s="2" t="s">
        <v>23</v>
      </c>
      <c r="B36" s="3">
        <v>0</v>
      </c>
      <c r="C36" s="3">
        <v>0.05</v>
      </c>
      <c r="D36" s="3">
        <v>0</v>
      </c>
      <c r="E36" s="3">
        <v>0.05</v>
      </c>
    </row>
    <row r="37" spans="1:5" x14ac:dyDescent="0.25">
      <c r="A37" s="2" t="s">
        <v>33</v>
      </c>
      <c r="B37" s="3">
        <v>0.05</v>
      </c>
      <c r="C37" s="3">
        <v>0.21</v>
      </c>
      <c r="D37" s="3">
        <v>0.05</v>
      </c>
      <c r="E37" s="3">
        <v>0.21</v>
      </c>
    </row>
    <row r="38" spans="1:5" x14ac:dyDescent="0.25">
      <c r="A38" s="2" t="s">
        <v>32</v>
      </c>
      <c r="B38" s="3">
        <v>0.12</v>
      </c>
      <c r="C38" s="3">
        <v>0.33</v>
      </c>
      <c r="D38" s="3">
        <v>0.13</v>
      </c>
      <c r="E38" s="3">
        <v>0.33</v>
      </c>
    </row>
    <row r="39" spans="1:5" x14ac:dyDescent="0.25">
      <c r="A39" s="2" t="s">
        <v>34</v>
      </c>
      <c r="B39" s="3">
        <v>0.04</v>
      </c>
      <c r="C39" s="3">
        <v>0.19</v>
      </c>
      <c r="D39" s="3">
        <v>0.04</v>
      </c>
      <c r="E39" s="3">
        <v>0.19</v>
      </c>
    </row>
    <row r="40" spans="1:5" x14ac:dyDescent="0.25">
      <c r="A40" s="2" t="s">
        <v>20</v>
      </c>
      <c r="B40" s="3">
        <v>2.2999999999999998</v>
      </c>
      <c r="C40" s="3">
        <v>1.63</v>
      </c>
      <c r="D40" s="3">
        <v>2.2999999999999998</v>
      </c>
      <c r="E40" s="3">
        <v>1.64</v>
      </c>
    </row>
    <row r="41" spans="1:5" x14ac:dyDescent="0.25">
      <c r="A41" s="2" t="s">
        <v>17</v>
      </c>
      <c r="B41" s="3">
        <v>2.2599999999999998</v>
      </c>
      <c r="C41" s="3">
        <v>0.95</v>
      </c>
      <c r="D41" s="3">
        <v>2.23</v>
      </c>
      <c r="E41" s="3">
        <v>0.95</v>
      </c>
    </row>
    <row r="42" spans="1:5" x14ac:dyDescent="0.25">
      <c r="A42" s="2" t="s">
        <v>21</v>
      </c>
      <c r="B42" s="3">
        <v>6.26</v>
      </c>
      <c r="C42" s="3">
        <v>3.21</v>
      </c>
      <c r="D42" s="3">
        <v>6.22</v>
      </c>
      <c r="E42" s="3">
        <v>3.24</v>
      </c>
    </row>
    <row r="43" spans="1:5" x14ac:dyDescent="0.25">
      <c r="A43" s="2" t="s">
        <v>25</v>
      </c>
      <c r="B43" s="3">
        <v>0</v>
      </c>
      <c r="C43" s="3">
        <v>7.0000000000000007E-2</v>
      </c>
      <c r="D43" s="3">
        <v>0.01</v>
      </c>
      <c r="E43" s="3">
        <v>7.0000000000000007E-2</v>
      </c>
    </row>
    <row r="44" spans="1:5" x14ac:dyDescent="0.25">
      <c r="A44" s="2" t="s">
        <v>28</v>
      </c>
      <c r="B44" s="3">
        <v>0</v>
      </c>
      <c r="C44" s="3">
        <v>0.03</v>
      </c>
      <c r="D44" s="3">
        <v>0</v>
      </c>
      <c r="E44" s="3">
        <v>0.03</v>
      </c>
    </row>
    <row r="45" spans="1:5" x14ac:dyDescent="0.25">
      <c r="A45" s="2" t="s">
        <v>27</v>
      </c>
      <c r="B45" s="3">
        <v>0.04</v>
      </c>
      <c r="C45" s="3">
        <v>0.21</v>
      </c>
      <c r="D45" s="3">
        <v>0.05</v>
      </c>
      <c r="E45" s="3">
        <v>0.21</v>
      </c>
    </row>
    <row r="46" spans="1:5" x14ac:dyDescent="0.25">
      <c r="A46" s="2" t="s">
        <v>26</v>
      </c>
      <c r="B46" s="3">
        <v>0.1</v>
      </c>
      <c r="C46" s="3">
        <v>0.28999999999999998</v>
      </c>
      <c r="D46" s="3">
        <v>0.1</v>
      </c>
      <c r="E46" s="3">
        <v>0.3</v>
      </c>
    </row>
    <row r="47" spans="1:5" x14ac:dyDescent="0.25">
      <c r="A47" s="2" t="s">
        <v>29</v>
      </c>
      <c r="B47" s="3">
        <v>0.03</v>
      </c>
      <c r="C47" s="3">
        <v>0.17</v>
      </c>
      <c r="D47" s="3">
        <v>0.03</v>
      </c>
      <c r="E47" s="3">
        <v>0.17</v>
      </c>
    </row>
    <row r="48" spans="1:5" x14ac:dyDescent="0.25">
      <c r="A48" s="2" t="s">
        <v>30</v>
      </c>
      <c r="B48" s="3">
        <v>0.01</v>
      </c>
      <c r="C48" s="3">
        <v>0.09</v>
      </c>
      <c r="D48" s="3">
        <v>0.01</v>
      </c>
      <c r="E48" s="3">
        <v>0.09</v>
      </c>
    </row>
    <row r="49" spans="1:5" x14ac:dyDescent="0.25">
      <c r="A49" s="2" t="s">
        <v>14</v>
      </c>
      <c r="B49" s="3">
        <v>0.47</v>
      </c>
      <c r="C49" s="3">
        <v>0.5</v>
      </c>
      <c r="D49" s="3">
        <v>0.47</v>
      </c>
      <c r="E49" s="3">
        <v>0.5</v>
      </c>
    </row>
    <row r="50" spans="1:5" x14ac:dyDescent="0.25">
      <c r="A50" s="2" t="s">
        <v>35</v>
      </c>
      <c r="B50" s="3">
        <v>0.01</v>
      </c>
      <c r="C50" s="3">
        <v>7.0000000000000007E-2</v>
      </c>
      <c r="D50" s="3">
        <v>0.01</v>
      </c>
      <c r="E50" s="3">
        <v>0.08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2"/>
  <sheetViews>
    <sheetView tabSelected="1" workbookViewId="0">
      <pane ySplit="3" topLeftCell="A4" activePane="bottomLeft" state="frozen"/>
      <selection pane="bottomLeft" activeCell="M13" sqref="M13"/>
    </sheetView>
  </sheetViews>
  <sheetFormatPr baseColWidth="10" defaultRowHeight="15" x14ac:dyDescent="0.25"/>
  <cols>
    <col min="1" max="3" width="11.42578125" style="4"/>
    <col min="4" max="4" width="13.5703125" style="4" customWidth="1"/>
    <col min="5" max="6" width="11.42578125" style="4"/>
    <col min="7" max="7" width="14.28515625" style="4" customWidth="1"/>
    <col min="8" max="16384" width="11.42578125" style="4"/>
  </cols>
  <sheetData>
    <row r="2" spans="1:7" x14ac:dyDescent="0.25">
      <c r="A2" s="7" t="s">
        <v>57</v>
      </c>
      <c r="B2" s="8" t="s">
        <v>62</v>
      </c>
      <c r="C2" s="8"/>
      <c r="D2" s="8"/>
      <c r="E2" s="8" t="s">
        <v>63</v>
      </c>
      <c r="F2" s="8"/>
      <c r="G2" s="8"/>
    </row>
    <row r="3" spans="1:7" x14ac:dyDescent="0.25">
      <c r="A3" s="7"/>
      <c r="B3" s="9" t="s">
        <v>10</v>
      </c>
      <c r="C3" s="9" t="s">
        <v>11</v>
      </c>
      <c r="D3" s="9" t="s">
        <v>64</v>
      </c>
      <c r="E3" s="9" t="s">
        <v>10</v>
      </c>
      <c r="F3" s="9" t="s">
        <v>11</v>
      </c>
      <c r="G3" s="9" t="s">
        <v>64</v>
      </c>
    </row>
    <row r="4" spans="1:7" x14ac:dyDescent="0.25">
      <c r="A4" s="5" t="s">
        <v>38</v>
      </c>
      <c r="B4" s="6">
        <v>1.18</v>
      </c>
      <c r="C4" s="6">
        <v>1.19</v>
      </c>
      <c r="D4" s="6">
        <f>(C4-B4)/C4*100</f>
        <v>0.8403361344537823</v>
      </c>
      <c r="E4" s="6">
        <v>0.41</v>
      </c>
      <c r="F4" s="6">
        <v>0.41</v>
      </c>
      <c r="G4" s="6">
        <f>(F4-E4)/F4*100</f>
        <v>0</v>
      </c>
    </row>
    <row r="5" spans="1:7" x14ac:dyDescent="0.25">
      <c r="A5" s="5" t="s">
        <v>16</v>
      </c>
      <c r="B5" s="6">
        <v>0.77</v>
      </c>
      <c r="C5" s="6">
        <v>0.77</v>
      </c>
      <c r="D5" s="6">
        <f t="shared" ref="D5:D48" si="0">(C5-B5)/C5*100</f>
        <v>0</v>
      </c>
      <c r="E5" s="6">
        <v>0.42</v>
      </c>
      <c r="F5" s="6">
        <v>0.42</v>
      </c>
      <c r="G5" s="6">
        <f t="shared" ref="G5:G48" si="1">(F5-E5)/F5*100</f>
        <v>0</v>
      </c>
    </row>
    <row r="6" spans="1:7" x14ac:dyDescent="0.25">
      <c r="A6" s="5" t="s">
        <v>19</v>
      </c>
      <c r="B6" s="6">
        <v>5.92</v>
      </c>
      <c r="C6" s="6">
        <v>5.96</v>
      </c>
      <c r="D6" s="6">
        <f t="shared" si="0"/>
        <v>0.67114093959731602</v>
      </c>
      <c r="E6" s="6">
        <v>3.34</v>
      </c>
      <c r="F6" s="6">
        <v>3.33</v>
      </c>
      <c r="G6" s="6">
        <f t="shared" si="1"/>
        <v>-0.30030030030029387</v>
      </c>
    </row>
    <row r="7" spans="1:7" x14ac:dyDescent="0.25">
      <c r="A7" s="5" t="s">
        <v>41</v>
      </c>
      <c r="B7" s="6">
        <v>7.0000000000000007E-2</v>
      </c>
      <c r="C7" s="6">
        <v>0.08</v>
      </c>
      <c r="D7" s="6">
        <f>(C7-B7)/C7*100</f>
        <v>12.499999999999993</v>
      </c>
      <c r="E7" s="6">
        <v>0.26</v>
      </c>
      <c r="F7" s="6">
        <v>0.26</v>
      </c>
      <c r="G7" s="6">
        <f t="shared" si="1"/>
        <v>0</v>
      </c>
    </row>
    <row r="8" spans="1:7" x14ac:dyDescent="0.25">
      <c r="A8" s="5" t="s">
        <v>46</v>
      </c>
      <c r="B8" s="6">
        <v>0.06</v>
      </c>
      <c r="C8" s="6">
        <v>0.05</v>
      </c>
      <c r="D8" s="6">
        <f t="shared" si="0"/>
        <v>-19.999999999999989</v>
      </c>
      <c r="E8" s="6">
        <v>0.23</v>
      </c>
      <c r="F8" s="6">
        <v>0.22</v>
      </c>
      <c r="G8" s="6">
        <f t="shared" si="1"/>
        <v>-4.5454545454545494</v>
      </c>
    </row>
    <row r="9" spans="1:7" x14ac:dyDescent="0.25">
      <c r="A9" s="5" t="s">
        <v>36</v>
      </c>
      <c r="B9" s="6">
        <v>0</v>
      </c>
      <c r="C9" s="6">
        <v>0</v>
      </c>
      <c r="D9" s="6">
        <v>0</v>
      </c>
      <c r="E9" s="6">
        <v>0.02</v>
      </c>
      <c r="F9" s="6">
        <v>0.02</v>
      </c>
      <c r="G9" s="6">
        <f t="shared" si="1"/>
        <v>0</v>
      </c>
    </row>
    <row r="10" spans="1:7" x14ac:dyDescent="0.25">
      <c r="A10" s="5" t="s">
        <v>24</v>
      </c>
      <c r="B10" s="6">
        <v>0.01</v>
      </c>
      <c r="C10" s="6">
        <v>0.01</v>
      </c>
      <c r="D10" s="6">
        <f t="shared" si="0"/>
        <v>0</v>
      </c>
      <c r="E10" s="6">
        <v>0.08</v>
      </c>
      <c r="F10" s="6">
        <v>0.08</v>
      </c>
      <c r="G10" s="6">
        <f t="shared" si="1"/>
        <v>0</v>
      </c>
    </row>
    <row r="11" spans="1:7" x14ac:dyDescent="0.25">
      <c r="A11" s="5" t="s">
        <v>12</v>
      </c>
      <c r="B11" s="6">
        <v>0.9</v>
      </c>
      <c r="C11" s="6">
        <v>0.9</v>
      </c>
      <c r="D11" s="6">
        <f t="shared" si="0"/>
        <v>0</v>
      </c>
      <c r="E11" s="6">
        <v>0.3</v>
      </c>
      <c r="F11" s="6">
        <v>0.28999999999999998</v>
      </c>
      <c r="G11" s="6">
        <f t="shared" si="1"/>
        <v>-3.4482758620689689</v>
      </c>
    </row>
    <row r="12" spans="1:7" x14ac:dyDescent="0.25">
      <c r="A12" s="5" t="s">
        <v>51</v>
      </c>
      <c r="B12" s="6">
        <v>0.05</v>
      </c>
      <c r="C12" s="6">
        <v>0.06</v>
      </c>
      <c r="D12" s="6">
        <f t="shared" si="0"/>
        <v>16.666666666666661</v>
      </c>
      <c r="E12" s="6">
        <v>0.23</v>
      </c>
      <c r="F12" s="6">
        <v>0.23</v>
      </c>
      <c r="G12" s="6">
        <f t="shared" si="1"/>
        <v>0</v>
      </c>
    </row>
    <row r="13" spans="1:7" x14ac:dyDescent="0.25">
      <c r="A13" s="5" t="s">
        <v>15</v>
      </c>
      <c r="B13" s="6">
        <v>33.5</v>
      </c>
      <c r="C13" s="6">
        <v>33.549999999999997</v>
      </c>
      <c r="D13" s="6">
        <f t="shared" si="0"/>
        <v>0.14903129657227171</v>
      </c>
      <c r="E13" s="6">
        <v>21.69</v>
      </c>
      <c r="F13" s="6">
        <v>21.65</v>
      </c>
      <c r="G13" s="6">
        <f t="shared" si="1"/>
        <v>-0.18475750577368455</v>
      </c>
    </row>
    <row r="14" spans="1:7" x14ac:dyDescent="0.25">
      <c r="A14" s="5" t="s">
        <v>54</v>
      </c>
      <c r="B14" s="6">
        <v>1592.76</v>
      </c>
      <c r="C14" s="6">
        <v>1594.63</v>
      </c>
      <c r="D14" s="6">
        <f t="shared" si="0"/>
        <v>0.11726858268062924</v>
      </c>
      <c r="E14" s="6">
        <v>1731.84</v>
      </c>
      <c r="F14" s="6">
        <v>1729.2</v>
      </c>
      <c r="G14" s="6">
        <f t="shared" si="1"/>
        <v>-0.15267175572518346</v>
      </c>
    </row>
    <row r="15" spans="1:7" x14ac:dyDescent="0.25">
      <c r="A15" s="5" t="s">
        <v>55</v>
      </c>
      <c r="B15" s="6">
        <v>23.38</v>
      </c>
      <c r="C15" s="6">
        <v>23.38</v>
      </c>
      <c r="D15" s="6">
        <f t="shared" si="0"/>
        <v>0</v>
      </c>
      <c r="E15" s="6">
        <v>21.04</v>
      </c>
      <c r="F15" s="6">
        <v>20.99</v>
      </c>
      <c r="G15" s="6">
        <f t="shared" si="1"/>
        <v>-0.23820867079562036</v>
      </c>
    </row>
    <row r="16" spans="1:7" x14ac:dyDescent="0.25">
      <c r="A16" s="5" t="s">
        <v>56</v>
      </c>
      <c r="B16" s="6">
        <v>989.26</v>
      </c>
      <c r="C16" s="6">
        <v>987.52</v>
      </c>
      <c r="D16" s="6">
        <f t="shared" si="0"/>
        <v>-0.17619896305897695</v>
      </c>
      <c r="E16" s="6">
        <v>1367.41</v>
      </c>
      <c r="F16" s="6">
        <v>1362.39</v>
      </c>
      <c r="G16" s="6">
        <f t="shared" si="1"/>
        <v>-0.36847011501845883</v>
      </c>
    </row>
    <row r="17" spans="1:7" x14ac:dyDescent="0.25">
      <c r="A17" s="5" t="s">
        <v>22</v>
      </c>
      <c r="B17" s="6">
        <v>0.01</v>
      </c>
      <c r="C17" s="6">
        <v>0.01</v>
      </c>
      <c r="D17" s="6">
        <f t="shared" si="0"/>
        <v>0</v>
      </c>
      <c r="E17" s="6">
        <v>0.11</v>
      </c>
      <c r="F17" s="6">
        <v>0.12</v>
      </c>
      <c r="G17" s="6">
        <f t="shared" si="1"/>
        <v>8.3333333333333304</v>
      </c>
    </row>
    <row r="18" spans="1:7" x14ac:dyDescent="0.25">
      <c r="A18" s="5" t="s">
        <v>37</v>
      </c>
      <c r="B18" s="6">
        <v>20.29</v>
      </c>
      <c r="C18" s="6">
        <v>20.47</v>
      </c>
      <c r="D18" s="6">
        <f t="shared" si="0"/>
        <v>0.87933561309232888</v>
      </c>
      <c r="E18" s="6">
        <v>24.61</v>
      </c>
      <c r="F18" s="6">
        <v>24.72</v>
      </c>
      <c r="G18" s="6">
        <f t="shared" si="1"/>
        <v>0.4449838187702243</v>
      </c>
    </row>
    <row r="19" spans="1:7" x14ac:dyDescent="0.25">
      <c r="A19" s="5" t="s">
        <v>39</v>
      </c>
      <c r="B19" s="6">
        <v>0.3</v>
      </c>
      <c r="C19" s="6">
        <v>0.3</v>
      </c>
      <c r="D19" s="6">
        <f t="shared" si="0"/>
        <v>0</v>
      </c>
      <c r="E19" s="6">
        <v>2.37</v>
      </c>
      <c r="F19" s="6">
        <v>2.39</v>
      </c>
      <c r="G19" s="6">
        <f t="shared" si="1"/>
        <v>0.836820083682009</v>
      </c>
    </row>
    <row r="20" spans="1:7" x14ac:dyDescent="0.25">
      <c r="A20" s="5" t="s">
        <v>53</v>
      </c>
      <c r="B20" s="6">
        <v>20.59</v>
      </c>
      <c r="C20" s="6">
        <v>20.77</v>
      </c>
      <c r="D20" s="6">
        <f t="shared" si="0"/>
        <v>0.86663456909003234</v>
      </c>
      <c r="E20" s="6">
        <v>24.96</v>
      </c>
      <c r="F20" s="6">
        <v>25.07</v>
      </c>
      <c r="G20" s="6">
        <f t="shared" si="1"/>
        <v>0.4387714399680871</v>
      </c>
    </row>
    <row r="21" spans="1:7" x14ac:dyDescent="0.25">
      <c r="A21" s="5" t="s">
        <v>45</v>
      </c>
      <c r="B21" s="6">
        <v>0.01</v>
      </c>
      <c r="C21" s="6">
        <v>0.01</v>
      </c>
      <c r="D21" s="6">
        <f t="shared" si="0"/>
        <v>0</v>
      </c>
      <c r="E21" s="6">
        <v>0.08</v>
      </c>
      <c r="F21" s="6">
        <v>0.08</v>
      </c>
      <c r="G21" s="6">
        <f t="shared" si="1"/>
        <v>0</v>
      </c>
    </row>
    <row r="22" spans="1:7" x14ac:dyDescent="0.25">
      <c r="A22" s="5" t="s">
        <v>44</v>
      </c>
      <c r="B22" s="6">
        <v>0.08</v>
      </c>
      <c r="C22" s="6">
        <v>0.08</v>
      </c>
      <c r="D22" s="6">
        <f t="shared" si="0"/>
        <v>0</v>
      </c>
      <c r="E22" s="6">
        <v>0.27</v>
      </c>
      <c r="F22" s="6">
        <v>0.27</v>
      </c>
      <c r="G22" s="6">
        <f t="shared" si="1"/>
        <v>0</v>
      </c>
    </row>
    <row r="23" spans="1:7" x14ac:dyDescent="0.25">
      <c r="A23" s="5" t="s">
        <v>52</v>
      </c>
      <c r="B23" s="6">
        <v>0.31</v>
      </c>
      <c r="C23" s="6">
        <v>0.31</v>
      </c>
      <c r="D23" s="6">
        <f t="shared" si="0"/>
        <v>0</v>
      </c>
      <c r="E23" s="6">
        <v>0.46</v>
      </c>
      <c r="F23" s="6">
        <v>0.46</v>
      </c>
      <c r="G23" s="6">
        <f t="shared" si="1"/>
        <v>0</v>
      </c>
    </row>
    <row r="24" spans="1:7" x14ac:dyDescent="0.25">
      <c r="A24" s="5" t="s">
        <v>40</v>
      </c>
      <c r="B24" s="6">
        <v>0.01</v>
      </c>
      <c r="C24" s="6">
        <v>0.01</v>
      </c>
      <c r="D24" s="6">
        <f t="shared" si="0"/>
        <v>0</v>
      </c>
      <c r="E24" s="6">
        <v>0.09</v>
      </c>
      <c r="F24" s="6">
        <v>0.09</v>
      </c>
      <c r="G24" s="6">
        <f t="shared" si="1"/>
        <v>0</v>
      </c>
    </row>
    <row r="25" spans="1:7" x14ac:dyDescent="0.25">
      <c r="A25" s="5" t="s">
        <v>48</v>
      </c>
      <c r="B25" s="6">
        <v>0.02</v>
      </c>
      <c r="C25" s="6">
        <v>0.03</v>
      </c>
      <c r="D25" s="6">
        <f t="shared" si="0"/>
        <v>33.333333333333329</v>
      </c>
      <c r="E25" s="6">
        <v>0.14000000000000001</v>
      </c>
      <c r="F25" s="6">
        <v>0.17</v>
      </c>
      <c r="G25" s="6">
        <f t="shared" si="1"/>
        <v>17.647058823529409</v>
      </c>
    </row>
    <row r="26" spans="1:7" x14ac:dyDescent="0.25">
      <c r="A26" s="5" t="s">
        <v>47</v>
      </c>
      <c r="B26" s="6">
        <v>0</v>
      </c>
      <c r="C26" s="6">
        <v>0</v>
      </c>
      <c r="D26" s="6">
        <v>0</v>
      </c>
      <c r="E26" s="6">
        <v>0.05</v>
      </c>
      <c r="F26" s="6">
        <v>0.05</v>
      </c>
      <c r="G26" s="6">
        <f t="shared" si="1"/>
        <v>0</v>
      </c>
    </row>
    <row r="27" spans="1:7" x14ac:dyDescent="0.25">
      <c r="A27" s="5" t="s">
        <v>42</v>
      </c>
      <c r="B27" s="6">
        <v>0.05</v>
      </c>
      <c r="C27" s="6">
        <v>0.05</v>
      </c>
      <c r="D27" s="6">
        <f t="shared" si="0"/>
        <v>0</v>
      </c>
      <c r="E27" s="6">
        <v>0.21</v>
      </c>
      <c r="F27" s="6">
        <v>0.21</v>
      </c>
      <c r="G27" s="6">
        <f t="shared" si="1"/>
        <v>0</v>
      </c>
    </row>
    <row r="28" spans="1:7" x14ac:dyDescent="0.25">
      <c r="A28" s="5" t="s">
        <v>18</v>
      </c>
      <c r="B28" s="6">
        <v>4.17</v>
      </c>
      <c r="C28" s="6">
        <v>4.1900000000000004</v>
      </c>
      <c r="D28" s="6">
        <f t="shared" si="0"/>
        <v>0.47732696897375798</v>
      </c>
      <c r="E28" s="6">
        <v>1.42</v>
      </c>
      <c r="F28" s="6">
        <v>1.41</v>
      </c>
      <c r="G28" s="6">
        <f t="shared" si="1"/>
        <v>-0.70921985815602906</v>
      </c>
    </row>
    <row r="29" spans="1:7" x14ac:dyDescent="0.25">
      <c r="A29" s="5" t="s">
        <v>50</v>
      </c>
      <c r="B29" s="6">
        <v>0.46</v>
      </c>
      <c r="C29" s="6">
        <v>0.46</v>
      </c>
      <c r="D29" s="6">
        <f t="shared" si="0"/>
        <v>0</v>
      </c>
      <c r="E29" s="6">
        <v>0.5</v>
      </c>
      <c r="F29" s="6">
        <v>0.5</v>
      </c>
      <c r="G29" s="6">
        <f t="shared" si="1"/>
        <v>0</v>
      </c>
    </row>
    <row r="30" spans="1:7" x14ac:dyDescent="0.25">
      <c r="A30" s="5" t="s">
        <v>9</v>
      </c>
      <c r="B30" s="6">
        <v>2.65</v>
      </c>
      <c r="C30" s="6">
        <v>2.62</v>
      </c>
      <c r="D30" s="6">
        <f t="shared" si="0"/>
        <v>-1.1450381679389239</v>
      </c>
      <c r="E30" s="6">
        <v>1.71</v>
      </c>
      <c r="F30" s="6">
        <v>1.69</v>
      </c>
      <c r="G30" s="6">
        <f t="shared" si="1"/>
        <v>-1.1834319526627228</v>
      </c>
    </row>
    <row r="31" spans="1:7" x14ac:dyDescent="0.25">
      <c r="A31" s="5" t="s">
        <v>49</v>
      </c>
      <c r="B31" s="6">
        <v>0.02</v>
      </c>
      <c r="C31" s="6">
        <v>0.02</v>
      </c>
      <c r="D31" s="6">
        <f t="shared" si="0"/>
        <v>0</v>
      </c>
      <c r="E31" s="6">
        <v>0.14000000000000001</v>
      </c>
      <c r="F31" s="6">
        <v>0.15</v>
      </c>
      <c r="G31" s="6">
        <f t="shared" si="1"/>
        <v>6.6666666666666536</v>
      </c>
    </row>
    <row r="32" spans="1:7" x14ac:dyDescent="0.25">
      <c r="A32" s="5" t="s">
        <v>31</v>
      </c>
      <c r="B32" s="6">
        <v>0</v>
      </c>
      <c r="C32" s="6">
        <v>0</v>
      </c>
      <c r="D32" s="6">
        <v>0</v>
      </c>
      <c r="E32" s="6">
        <v>0.04</v>
      </c>
      <c r="F32" s="6">
        <v>0.04</v>
      </c>
      <c r="G32" s="6">
        <f t="shared" si="1"/>
        <v>0</v>
      </c>
    </row>
    <row r="33" spans="1:7" x14ac:dyDescent="0.25">
      <c r="A33" s="5" t="s">
        <v>43</v>
      </c>
      <c r="B33" s="6">
        <v>0</v>
      </c>
      <c r="C33" s="6">
        <v>0</v>
      </c>
      <c r="D33" s="6">
        <v>0</v>
      </c>
      <c r="E33" s="6">
        <v>0.06</v>
      </c>
      <c r="F33" s="6">
        <v>7.0000000000000007E-2</v>
      </c>
      <c r="G33" s="6">
        <f t="shared" si="1"/>
        <v>14.285714285714295</v>
      </c>
    </row>
    <row r="34" spans="1:7" x14ac:dyDescent="0.25">
      <c r="A34" s="5" t="s">
        <v>23</v>
      </c>
      <c r="B34" s="6">
        <v>0</v>
      </c>
      <c r="C34" s="6">
        <v>0</v>
      </c>
      <c r="D34" s="6">
        <v>0</v>
      </c>
      <c r="E34" s="6">
        <v>0.05</v>
      </c>
      <c r="F34" s="6">
        <v>0.05</v>
      </c>
      <c r="G34" s="6">
        <f t="shared" si="1"/>
        <v>0</v>
      </c>
    </row>
    <row r="35" spans="1:7" x14ac:dyDescent="0.25">
      <c r="A35" s="5" t="s">
        <v>33</v>
      </c>
      <c r="B35" s="6">
        <v>0.05</v>
      </c>
      <c r="C35" s="6">
        <v>0.05</v>
      </c>
      <c r="D35" s="6">
        <f t="shared" si="0"/>
        <v>0</v>
      </c>
      <c r="E35" s="6">
        <v>0.21</v>
      </c>
      <c r="F35" s="6">
        <v>0.21</v>
      </c>
      <c r="G35" s="6">
        <f t="shared" si="1"/>
        <v>0</v>
      </c>
    </row>
    <row r="36" spans="1:7" x14ac:dyDescent="0.25">
      <c r="A36" s="5" t="s">
        <v>32</v>
      </c>
      <c r="B36" s="6">
        <v>0.12</v>
      </c>
      <c r="C36" s="6">
        <v>0.13</v>
      </c>
      <c r="D36" s="6">
        <f t="shared" si="0"/>
        <v>7.6923076923076987</v>
      </c>
      <c r="E36" s="6">
        <v>0.33</v>
      </c>
      <c r="F36" s="6">
        <v>0.33</v>
      </c>
      <c r="G36" s="6">
        <f t="shared" si="1"/>
        <v>0</v>
      </c>
    </row>
    <row r="37" spans="1:7" x14ac:dyDescent="0.25">
      <c r="A37" s="5" t="s">
        <v>34</v>
      </c>
      <c r="B37" s="6">
        <v>0.04</v>
      </c>
      <c r="C37" s="6">
        <v>0.04</v>
      </c>
      <c r="D37" s="6">
        <f t="shared" si="0"/>
        <v>0</v>
      </c>
      <c r="E37" s="6">
        <v>0.19</v>
      </c>
      <c r="F37" s="6">
        <v>0.19</v>
      </c>
      <c r="G37" s="6">
        <f t="shared" si="1"/>
        <v>0</v>
      </c>
    </row>
    <row r="38" spans="1:7" x14ac:dyDescent="0.25">
      <c r="A38" s="5" t="s">
        <v>20</v>
      </c>
      <c r="B38" s="6">
        <v>2.2999999999999998</v>
      </c>
      <c r="C38" s="6">
        <v>2.2999999999999998</v>
      </c>
      <c r="D38" s="6">
        <f t="shared" si="0"/>
        <v>0</v>
      </c>
      <c r="E38" s="6">
        <v>1.63</v>
      </c>
      <c r="F38" s="6">
        <v>1.64</v>
      </c>
      <c r="G38" s="6">
        <f t="shared" si="1"/>
        <v>0.60975609756097615</v>
      </c>
    </row>
    <row r="39" spans="1:7" x14ac:dyDescent="0.25">
      <c r="A39" s="5" t="s">
        <v>17</v>
      </c>
      <c r="B39" s="6">
        <v>2.2599999999999998</v>
      </c>
      <c r="C39" s="6">
        <v>2.23</v>
      </c>
      <c r="D39" s="6">
        <f t="shared" si="0"/>
        <v>-1.345291479820619</v>
      </c>
      <c r="E39" s="6">
        <v>0.95</v>
      </c>
      <c r="F39" s="6">
        <v>0.95</v>
      </c>
      <c r="G39" s="6">
        <f t="shared" si="1"/>
        <v>0</v>
      </c>
    </row>
    <row r="40" spans="1:7" x14ac:dyDescent="0.25">
      <c r="A40" s="5" t="s">
        <v>21</v>
      </c>
      <c r="B40" s="6">
        <v>6.26</v>
      </c>
      <c r="C40" s="6">
        <v>6.22</v>
      </c>
      <c r="D40" s="6">
        <f t="shared" si="0"/>
        <v>-0.6430868167202578</v>
      </c>
      <c r="E40" s="6">
        <v>3.21</v>
      </c>
      <c r="F40" s="6">
        <v>3.24</v>
      </c>
      <c r="G40" s="6">
        <f t="shared" si="1"/>
        <v>0.92592592592593348</v>
      </c>
    </row>
    <row r="41" spans="1:7" x14ac:dyDescent="0.25">
      <c r="A41" s="5" t="s">
        <v>25</v>
      </c>
      <c r="B41" s="6">
        <v>0</v>
      </c>
      <c r="C41" s="6">
        <v>0.01</v>
      </c>
      <c r="D41" s="6">
        <f t="shared" si="0"/>
        <v>100</v>
      </c>
      <c r="E41" s="6">
        <v>7.0000000000000007E-2</v>
      </c>
      <c r="F41" s="6">
        <v>7.0000000000000007E-2</v>
      </c>
      <c r="G41" s="6">
        <f t="shared" si="1"/>
        <v>0</v>
      </c>
    </row>
    <row r="42" spans="1:7" x14ac:dyDescent="0.25">
      <c r="A42" s="5" t="s">
        <v>28</v>
      </c>
      <c r="B42" s="6">
        <v>0</v>
      </c>
      <c r="C42" s="6">
        <v>0</v>
      </c>
      <c r="D42" s="6">
        <v>0</v>
      </c>
      <c r="E42" s="6">
        <v>0.03</v>
      </c>
      <c r="F42" s="6">
        <v>0.03</v>
      </c>
      <c r="G42" s="6">
        <f t="shared" si="1"/>
        <v>0</v>
      </c>
    </row>
    <row r="43" spans="1:7" x14ac:dyDescent="0.25">
      <c r="A43" s="5" t="s">
        <v>27</v>
      </c>
      <c r="B43" s="6">
        <v>0.04</v>
      </c>
      <c r="C43" s="6">
        <v>0.05</v>
      </c>
      <c r="D43" s="6">
        <f t="shared" si="0"/>
        <v>20.000000000000004</v>
      </c>
      <c r="E43" s="6">
        <v>0.21</v>
      </c>
      <c r="F43" s="6">
        <v>0.21</v>
      </c>
      <c r="G43" s="6">
        <f t="shared" si="1"/>
        <v>0</v>
      </c>
    </row>
    <row r="44" spans="1:7" x14ac:dyDescent="0.25">
      <c r="A44" s="5" t="s">
        <v>26</v>
      </c>
      <c r="B44" s="6">
        <v>0.1</v>
      </c>
      <c r="C44" s="6">
        <v>0.1</v>
      </c>
      <c r="D44" s="6">
        <f t="shared" si="0"/>
        <v>0</v>
      </c>
      <c r="E44" s="6">
        <v>0.28999999999999998</v>
      </c>
      <c r="F44" s="6">
        <v>0.3</v>
      </c>
      <c r="G44" s="6">
        <f t="shared" si="1"/>
        <v>3.3333333333333366</v>
      </c>
    </row>
    <row r="45" spans="1:7" x14ac:dyDescent="0.25">
      <c r="A45" s="5" t="s">
        <v>29</v>
      </c>
      <c r="B45" s="6">
        <v>0.03</v>
      </c>
      <c r="C45" s="6">
        <v>0.03</v>
      </c>
      <c r="D45" s="6">
        <f t="shared" si="0"/>
        <v>0</v>
      </c>
      <c r="E45" s="6">
        <v>0.17</v>
      </c>
      <c r="F45" s="6">
        <v>0.17</v>
      </c>
      <c r="G45" s="6">
        <f t="shared" si="1"/>
        <v>0</v>
      </c>
    </row>
    <row r="46" spans="1:7" x14ac:dyDescent="0.25">
      <c r="A46" s="5" t="s">
        <v>30</v>
      </c>
      <c r="B46" s="6">
        <v>0.01</v>
      </c>
      <c r="C46" s="6">
        <v>0.01</v>
      </c>
      <c r="D46" s="6">
        <f t="shared" si="0"/>
        <v>0</v>
      </c>
      <c r="E46" s="6">
        <v>0.09</v>
      </c>
      <c r="F46" s="6">
        <v>0.09</v>
      </c>
      <c r="G46" s="6">
        <f t="shared" si="1"/>
        <v>0</v>
      </c>
    </row>
    <row r="47" spans="1:7" x14ac:dyDescent="0.25">
      <c r="A47" s="5" t="s">
        <v>14</v>
      </c>
      <c r="B47" s="6">
        <v>0.47</v>
      </c>
      <c r="C47" s="6">
        <v>0.47</v>
      </c>
      <c r="D47" s="6">
        <f t="shared" si="0"/>
        <v>0</v>
      </c>
      <c r="E47" s="6">
        <v>0.5</v>
      </c>
      <c r="F47" s="6">
        <v>0.5</v>
      </c>
      <c r="G47" s="6">
        <f t="shared" si="1"/>
        <v>0</v>
      </c>
    </row>
    <row r="48" spans="1:7" x14ac:dyDescent="0.25">
      <c r="A48" s="5" t="s">
        <v>35</v>
      </c>
      <c r="B48" s="6">
        <v>0.01</v>
      </c>
      <c r="C48" s="6">
        <v>0.01</v>
      </c>
      <c r="D48" s="6">
        <f t="shared" si="0"/>
        <v>0</v>
      </c>
      <c r="E48" s="6">
        <v>7.0000000000000007E-2</v>
      </c>
      <c r="F48" s="6">
        <v>0.08</v>
      </c>
      <c r="G48" s="6">
        <f t="shared" si="1"/>
        <v>12.499999999999993</v>
      </c>
    </row>
    <row r="49" spans="1:7" ht="3" customHeight="1" x14ac:dyDescent="0.25">
      <c r="A49" s="5"/>
      <c r="B49" s="6"/>
      <c r="C49" s="6"/>
      <c r="D49" s="6"/>
      <c r="E49" s="6"/>
      <c r="F49" s="6"/>
      <c r="G49" s="6"/>
    </row>
    <row r="50" spans="1:7" x14ac:dyDescent="0.25">
      <c r="A50" s="10" t="s">
        <v>65</v>
      </c>
      <c r="B50" s="6">
        <f>MAX(B4:B48)</f>
        <v>1592.76</v>
      </c>
      <c r="C50" s="6">
        <f t="shared" ref="C50:F50" si="2">MAX(C4:C48)</f>
        <v>1594.63</v>
      </c>
      <c r="D50" s="6">
        <f t="shared" si="2"/>
        <v>100</v>
      </c>
      <c r="E50" s="6">
        <f t="shared" si="2"/>
        <v>1731.84</v>
      </c>
      <c r="F50" s="6">
        <f t="shared" si="2"/>
        <v>1729.2</v>
      </c>
      <c r="G50" s="6">
        <f t="shared" ref="G50" si="3">MAX(G4:G48)</f>
        <v>17.647058823529409</v>
      </c>
    </row>
    <row r="51" spans="1:7" x14ac:dyDescent="0.25">
      <c r="A51" s="10" t="s">
        <v>66</v>
      </c>
      <c r="B51" s="6">
        <f>MIN(B4:B48)</f>
        <v>0</v>
      </c>
      <c r="C51" s="6">
        <f t="shared" ref="C51:F51" si="4">MIN(C4:C48)</f>
        <v>0</v>
      </c>
      <c r="D51" s="6">
        <f t="shared" si="4"/>
        <v>-19.999999999999989</v>
      </c>
      <c r="E51" s="6">
        <f t="shared" si="4"/>
        <v>0.02</v>
      </c>
      <c r="F51" s="6">
        <f t="shared" si="4"/>
        <v>0.02</v>
      </c>
      <c r="G51" s="6">
        <f t="shared" ref="G51" si="5">MIN(G4:G48)</f>
        <v>-4.5454545454545494</v>
      </c>
    </row>
    <row r="52" spans="1:7" x14ac:dyDescent="0.25">
      <c r="A52" s="10" t="s">
        <v>67</v>
      </c>
      <c r="B52" s="6">
        <f>AVERAGE(B4:B48)</f>
        <v>60.18933333333338</v>
      </c>
      <c r="C52" s="6">
        <f t="shared" ref="C52:F52" si="6">AVERAGE(C4:C48)</f>
        <v>60.201777777777828</v>
      </c>
      <c r="D52" s="6">
        <f t="shared" si="6"/>
        <v>3.797417030427312</v>
      </c>
      <c r="E52" s="6">
        <f t="shared" si="6"/>
        <v>71.388666666666694</v>
      </c>
      <c r="F52" s="6">
        <f t="shared" si="6"/>
        <v>71.223111111111137</v>
      </c>
      <c r="G52" s="6">
        <f t="shared" ref="G52" si="7">AVERAGE(G4:G48)</f>
        <v>1.2198127387228606</v>
      </c>
    </row>
  </sheetData>
  <mergeCells count="3">
    <mergeCell ref="B2:D2"/>
    <mergeCell ref="E2:G2"/>
    <mergeCell ref="A2:A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descriptiva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Alejandro</cp:lastModifiedBy>
  <dcterms:created xsi:type="dcterms:W3CDTF">2023-07-30T16:26:36Z</dcterms:created>
  <dcterms:modified xsi:type="dcterms:W3CDTF">2023-07-30T17:11:21Z</dcterms:modified>
</cp:coreProperties>
</file>