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definedNames>
    <definedName name="_xlnm._FilterDatabase" localSheetId="0" hidden="1">Sheet1!$A$1:$J$104</definedName>
  </definedNames>
  <calcPr calcId="144525"/>
</workbook>
</file>

<file path=xl/sharedStrings.xml><?xml version="1.0" encoding="utf-8"?>
<sst xmlns="http://schemas.openxmlformats.org/spreadsheetml/2006/main" count="138" uniqueCount="113">
  <si>
    <t>sn</t>
  </si>
  <si>
    <t>name</t>
  </si>
  <si>
    <t>Myanmarese Title</t>
  </si>
  <si>
    <t>Pages</t>
  </si>
  <si>
    <t>Price
Ks/page</t>
  </si>
  <si>
    <t>Amount
(Ks)</t>
  </si>
  <si>
    <t>Balance</t>
  </si>
  <si>
    <t>total page</t>
  </si>
  <si>
    <t>Date</t>
  </si>
  <si>
    <t>progress</t>
  </si>
  <si>
    <t>Aiyang</t>
  </si>
  <si>
    <t>transfer</t>
  </si>
  <si>
    <t>thin thin</t>
  </si>
  <si>
    <t>jātakaaṭṭhakathā(16. Tiṃsanipāto 17. Cattālīsanipāto 18. Paṇṇāsanipāto)</t>
  </si>
  <si>
    <t>YinPhyu</t>
  </si>
  <si>
    <t>jātakaaṭṭhakathā(3. Tikanipāto)(1-5vaggo)</t>
  </si>
  <si>
    <t>Myat Noe</t>
  </si>
  <si>
    <t>jātakaaṭṭhakathā(14. Pakiṇṇakanipāto 15. Vīsatinipāto)</t>
  </si>
  <si>
    <t>ingyin</t>
  </si>
  <si>
    <t>jātakaaṭṭhakathā(1. Ekakanipāto-2)(6-15vaggo)(1-279)</t>
  </si>
  <si>
    <t>HlaingHlaing</t>
  </si>
  <si>
    <t>jātakaaṭṭhakathā(21. Asītinipāto)</t>
  </si>
  <si>
    <t>Linlet</t>
  </si>
  <si>
    <t>Apadāna-Aṭṭhakathā(2-15vaggo)</t>
  </si>
  <si>
    <t>Shop</t>
  </si>
  <si>
    <t>3-Books(computer)</t>
  </si>
  <si>
    <t>tucitta</t>
  </si>
  <si>
    <t>Mytel(Balance)</t>
  </si>
  <si>
    <t>visuddhinanda</t>
  </si>
  <si>
    <t>aiyang</t>
  </si>
  <si>
    <t>sittyannaing</t>
  </si>
  <si>
    <t>visuddhimaggamahāṭīkā (1)</t>
  </si>
  <si>
    <t>Bala</t>
  </si>
  <si>
    <t>visuddhimaggamahāṭīkā (3)</t>
  </si>
  <si>
    <t>maythazithu</t>
  </si>
  <si>
    <t>(MN)Mūlapaṇṇāsapāḷi</t>
  </si>
  <si>
    <t>pārājikabhāsāṭīkā(1)</t>
  </si>
  <si>
    <t>ni</t>
  </si>
  <si>
    <t>Therīgāthā-Aṭṭhakathā(1-16vaggo)</t>
  </si>
  <si>
    <t>dream</t>
  </si>
  <si>
    <t>mahāvāga aṭṭhakatha bhāsāṭīkā(1)</t>
  </si>
  <si>
    <t>thunandarsoe</t>
  </si>
  <si>
    <t>aṭṭhasālinī bhāsāṭīkā(2)</t>
  </si>
  <si>
    <t>Yoon</t>
  </si>
  <si>
    <t>aṭṭhasālinī aṭṭhakathā nissaya-1</t>
  </si>
  <si>
    <t>ei ei</t>
  </si>
  <si>
    <t>pārājikaṇabhāsāṭīkā (4)</t>
  </si>
  <si>
    <t>madi</t>
  </si>
  <si>
    <t>sut pāthikavagga bhāsāṭīkā</t>
  </si>
  <si>
    <t>juee</t>
  </si>
  <si>
    <t>sutamahāvagga-aṭṭhakathā-bhāsāṭīkā(2)</t>
  </si>
  <si>
    <t>saungthin</t>
  </si>
  <si>
    <t>kaṅkhābhāsāṭīkā(2)</t>
  </si>
  <si>
    <t>noeyamo8</t>
  </si>
  <si>
    <t>parivāra aṭṭhakatha bhāsāṭīkā</t>
  </si>
  <si>
    <t>thetthetaye</t>
  </si>
  <si>
    <t>visuddhimaggamahāṭīkā-nissaya-4</t>
  </si>
  <si>
    <t>Furry33</t>
  </si>
  <si>
    <t>pārājika bhāsāṭīkā(3)</t>
  </si>
  <si>
    <t>pārājika bhāsāṭīkā(2)</t>
  </si>
  <si>
    <t>wutthmonephue</t>
  </si>
  <si>
    <t>visuddhimaggaaṭṭhakathā(pa)-2</t>
  </si>
  <si>
    <t>toetoe</t>
  </si>
  <si>
    <t>visuddhimaggaaṭṭhakathā(du)-3</t>
  </si>
  <si>
    <t>Xiao yue</t>
  </si>
  <si>
    <t>Apadāna-Aṭṭhakathā(16-56vaggo)</t>
  </si>
  <si>
    <t>Buddhavaṃsa-Aṭṭhakathā(7-29vaggo)</t>
  </si>
  <si>
    <t>thetlwinnyein</t>
  </si>
  <si>
    <t>visuddhimaggaaṭṭhakathā(pa)-1</t>
  </si>
  <si>
    <t>twaltarwin092088</t>
  </si>
  <si>
    <t>Buddhavaṃsa-Aṭṭhakathā(1-6vaggo)</t>
  </si>
  <si>
    <t>Bhasatika Dhammapada-Aṭṭhakathā-1(1. Yamakavaggo - 2. Appamādavaggo)</t>
  </si>
  <si>
    <t>Ingyin</t>
  </si>
  <si>
    <t>Bhasatika Dhammapada-Aṭṭhakathā-3(6. Paṇḍitavaggo -10. Daṇḍavaggo)</t>
  </si>
  <si>
    <t>Zinmarphyo</t>
  </si>
  <si>
    <t>jātakaaṭṭhakathā(19. Saṭṭhinipāto 20. Sattatinipāto)</t>
  </si>
  <si>
    <t>David</t>
  </si>
  <si>
    <t>dhammapada aṭṭhakathā(du)-vol3</t>
  </si>
  <si>
    <t>Lily</t>
  </si>
  <si>
    <t>jātakaaṭṭhakathā(1. Ekakanipāto-1)(1-5vaggo)(1-279)</t>
  </si>
  <si>
    <t>laipaye</t>
  </si>
  <si>
    <t>jātakaaṭṭhakathā(2. Dukanipāto)(1-10vaggo)</t>
  </si>
  <si>
    <t>aṭṭhasālinī bhāsāṭīkā - 1</t>
  </si>
  <si>
    <t>started</t>
  </si>
  <si>
    <t>majjhimapaṇṇāsa pāḷi nissaya</t>
  </si>
  <si>
    <t xml:space="preserve">Thin thin </t>
  </si>
  <si>
    <t>cūḷavāga aṭṭhakatha bhāsāṭīkā</t>
  </si>
  <si>
    <t>Khantzwelin</t>
  </si>
  <si>
    <t>sagāthāvagga pāḷi nissaya</t>
  </si>
  <si>
    <t>sāratthadīpanī ṭīkā nissaya-1</t>
  </si>
  <si>
    <t>uparipaṇṇāsa pāḷi nissaya</t>
  </si>
  <si>
    <t>Yelllintun</t>
  </si>
  <si>
    <t>itivuttaka pāḷi nissaya</t>
  </si>
  <si>
    <t>saṃyutta aṭṭhakathā(mahāvagga)</t>
  </si>
  <si>
    <t>Wanone</t>
  </si>
  <si>
    <t>saṃyutta aṭṭhakathā(sagāthāvagga)-2</t>
  </si>
  <si>
    <t>Moe myat</t>
  </si>
  <si>
    <t>saṃyutta aṭṭhakathā(saḷāyatanavagga)</t>
  </si>
  <si>
    <t>mūlapaṇṇāsaaṭṭhakathā(pa)</t>
  </si>
  <si>
    <t>majjhimapaṇṇāsa-aṭṭhakathā-1</t>
  </si>
  <si>
    <t>Shinshin</t>
  </si>
  <si>
    <t>udānapāḷi nissaya</t>
  </si>
  <si>
    <t>Smilelay</t>
  </si>
  <si>
    <t>saṃyuttaaṭṭhakathā(sagāthāvagga)-1</t>
  </si>
  <si>
    <t>Ei</t>
  </si>
  <si>
    <t>saṃyuttaaṭṭhakathā(nidānavagga)-1</t>
  </si>
  <si>
    <t>Myat zaw</t>
  </si>
  <si>
    <t>Bhasatika Dhammapada-Aṭṭhakathā-2</t>
  </si>
  <si>
    <t>Naing min tun</t>
  </si>
  <si>
    <t>kaṅkhāvitaraṇīpurāṇaṭīkā nissaya</t>
  </si>
  <si>
    <t>Hlaing Hlaing</t>
  </si>
  <si>
    <t>Paramatthadipani nissaya(1)</t>
  </si>
  <si>
    <t>milindapañhapāḷi nissaya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</si>
</sst>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7171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8" fillId="29" borderId="15" applyNumberFormat="0" applyAlignment="0" applyProtection="0">
      <alignment vertical="center"/>
    </xf>
    <xf numFmtId="0" fontId="8" fillId="8" borderId="1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4" xfId="0" applyFont="1" applyBorder="1"/>
    <xf numFmtId="3" fontId="0" fillId="0" borderId="4" xfId="0" applyNumberFormat="1" applyFont="1" applyBorder="1"/>
    <xf numFmtId="0" fontId="1" fillId="0" borderId="4" xfId="10" applyFont="1" applyBorder="1"/>
    <xf numFmtId="0" fontId="2" fillId="0" borderId="4" xfId="10" applyBorder="1"/>
    <xf numFmtId="0" fontId="0" fillId="0" borderId="5" xfId="0" applyFont="1" applyBorder="1"/>
    <xf numFmtId="0" fontId="0" fillId="0" borderId="4" xfId="0" applyFont="1" applyFill="1" applyBorder="1"/>
    <xf numFmtId="0" fontId="0" fillId="0" borderId="6" xfId="0" applyFont="1" applyBorder="1"/>
    <xf numFmtId="0" fontId="0" fillId="0" borderId="6" xfId="0" applyFont="1" applyFill="1" applyBorder="1"/>
    <xf numFmtId="3" fontId="0" fillId="0" borderId="6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5" xfId="0" applyFont="1" applyBorder="1" applyAlignment="1">
      <alignment vertical="center" wrapText="1"/>
    </xf>
    <xf numFmtId="0" fontId="1" fillId="0" borderId="5" xfId="1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3" fontId="0" fillId="0" borderId="5" xfId="0" applyNumberFormat="1" applyFont="1" applyBorder="1" applyAlignment="1">
      <alignment horizontal="right" vertical="center" wrapText="1"/>
    </xf>
    <xf numFmtId="3" fontId="0" fillId="0" borderId="5" xfId="0" applyNumberFormat="1" applyFont="1" applyBorder="1"/>
    <xf numFmtId="0" fontId="0" fillId="0" borderId="4" xfId="0" applyFont="1" applyBorder="1" applyAlignment="1">
      <alignment vertical="center" wrapText="1"/>
    </xf>
    <xf numFmtId="0" fontId="1" fillId="0" borderId="4" xfId="1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right" vertical="center" wrapText="1"/>
    </xf>
    <xf numFmtId="0" fontId="2" fillId="0" borderId="4" xfId="10" applyBorder="1" applyAlignment="1">
      <alignment vertical="center" wrapText="1"/>
    </xf>
    <xf numFmtId="0" fontId="1" fillId="0" borderId="0" xfId="10" applyFont="1" applyBorder="1"/>
    <xf numFmtId="0" fontId="0" fillId="0" borderId="4" xfId="0" applyFont="1" applyBorder="1" applyAlignment="1">
      <alignment horizontal="right" vertical="center" wrapText="1"/>
    </xf>
    <xf numFmtId="0" fontId="1" fillId="0" borderId="0" xfId="10" applyFont="1"/>
    <xf numFmtId="0" fontId="0" fillId="0" borderId="4" xfId="0" applyFont="1" applyFill="1" applyBorder="1" applyAlignment="1">
      <alignment vertical="center" wrapText="1"/>
    </xf>
    <xf numFmtId="0" fontId="2" fillId="0" borderId="4" xfId="10" applyFill="1" applyBorder="1" applyAlignment="1">
      <alignment vertical="center" wrapText="1"/>
    </xf>
    <xf numFmtId="0" fontId="2" fillId="0" borderId="4" xfId="10" applyFont="1" applyBorder="1" applyAlignment="1">
      <alignment vertical="center" wrapText="1"/>
    </xf>
    <xf numFmtId="0" fontId="3" fillId="0" borderId="4" xfId="0" applyFont="1" applyBorder="1"/>
    <xf numFmtId="0" fontId="3" fillId="0" borderId="6" xfId="0" applyFont="1" applyBorder="1"/>
    <xf numFmtId="0" fontId="0" fillId="0" borderId="6" xfId="0" applyFont="1" applyBorder="1" applyAlignment="1">
      <alignment vertical="center" wrapText="1"/>
    </xf>
    <xf numFmtId="0" fontId="2" fillId="0" borderId="6" xfId="10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right" vertical="center" wrapText="1"/>
    </xf>
    <xf numFmtId="3" fontId="0" fillId="0" borderId="9" xfId="0" applyNumberFormat="1" applyFont="1" applyBorder="1"/>
    <xf numFmtId="0" fontId="3" fillId="0" borderId="5" xfId="0" applyFont="1" applyBorder="1"/>
    <xf numFmtId="0" fontId="0" fillId="2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horizontal="right" vertical="center" wrapText="1"/>
    </xf>
    <xf numFmtId="0" fontId="4" fillId="0" borderId="5" xfId="0" applyFont="1" applyBorder="1"/>
    <xf numFmtId="0" fontId="0" fillId="3" borderId="5" xfId="0" applyFont="1" applyFill="1" applyBorder="1" applyAlignment="1">
      <alignment vertical="center" wrapText="1"/>
    </xf>
    <xf numFmtId="0" fontId="2" fillId="0" borderId="5" xfId="10" applyBorder="1" applyAlignment="1">
      <alignment vertical="center" wrapText="1"/>
    </xf>
    <xf numFmtId="0" fontId="4" fillId="0" borderId="4" xfId="0" applyFont="1" applyBorder="1"/>
    <xf numFmtId="0" fontId="0" fillId="4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0" borderId="0" xfId="0" applyFont="1"/>
    <xf numFmtId="3" fontId="0" fillId="0" borderId="0" xfId="0" applyNumberFormat="1" applyFont="1"/>
    <xf numFmtId="3" fontId="0" fillId="0" borderId="5" xfId="0" applyNumberFormat="1" applyFont="1" applyBorder="1"/>
    <xf numFmtId="14" fontId="0" fillId="0" borderId="4" xfId="0" applyNumberFormat="1" applyFont="1" applyBorder="1"/>
    <xf numFmtId="9" fontId="0" fillId="0" borderId="0" xfId="0" applyNumberFormat="1" applyBorder="1"/>
    <xf numFmtId="0" fontId="0" fillId="0" borderId="0" xfId="0" applyBorder="1"/>
    <xf numFmtId="14" fontId="0" fillId="0" borderId="6" xfId="0" applyNumberFormat="1" applyFont="1" applyBorder="1"/>
    <xf numFmtId="14" fontId="0" fillId="0" borderId="5" xfId="0" applyNumberFormat="1" applyFont="1" applyBorder="1"/>
    <xf numFmtId="14" fontId="0" fillId="0" borderId="9" xfId="0" applyNumberFormat="1" applyFont="1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717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apt-platform/digital-nissaya/issues/153" TargetMode="External"/><Relationship Id="rId8" Type="http://schemas.openxmlformats.org/officeDocument/2006/relationships/hyperlink" Target="https://github.com/iapt-platform/digital-nissaya/issues/28" TargetMode="External"/><Relationship Id="rId7" Type="http://schemas.openxmlformats.org/officeDocument/2006/relationships/hyperlink" Target="https://github.com/iapt-platform/digital-nissaya/issues/15" TargetMode="External"/><Relationship Id="rId6" Type="http://schemas.openxmlformats.org/officeDocument/2006/relationships/hyperlink" Target="https://github.com/iapt-platform/digital-nissaya/issues/19" TargetMode="External"/><Relationship Id="rId51" Type="http://schemas.openxmlformats.org/officeDocument/2006/relationships/hyperlink" Target="https://github.com/iapt-platform/digital-nissaya/issues/222" TargetMode="External"/><Relationship Id="rId50" Type="http://schemas.openxmlformats.org/officeDocument/2006/relationships/hyperlink" Target="https://github.com/iapt-platform/digital-nissaya/issues/260" TargetMode="External"/><Relationship Id="rId5" Type="http://schemas.openxmlformats.org/officeDocument/2006/relationships/hyperlink" Target="https://github.com/iapt-platform/digital-nissaya/issues/187" TargetMode="External"/><Relationship Id="rId49" Type="http://schemas.openxmlformats.org/officeDocument/2006/relationships/hyperlink" Target="https://github.com/iapt-platform/digital-nissaya/issues/255" TargetMode="External"/><Relationship Id="rId48" Type="http://schemas.openxmlformats.org/officeDocument/2006/relationships/hyperlink" Target="https://github.com/iapt-platform/digital-nissaya/issues/5" TargetMode="External"/><Relationship Id="rId47" Type="http://schemas.openxmlformats.org/officeDocument/2006/relationships/hyperlink" Target="https://github.com/iapt-platform/digital-nissaya/issues/111" TargetMode="External"/><Relationship Id="rId46" Type="http://schemas.openxmlformats.org/officeDocument/2006/relationships/hyperlink" Target="https://github.com/iapt-platform/digital-nissaya/issues/113" TargetMode="External"/><Relationship Id="rId45" Type="http://schemas.openxmlformats.org/officeDocument/2006/relationships/hyperlink" Target="https://github.com/iapt-platform/digital-nissaya/issues/202" TargetMode="External"/><Relationship Id="rId44" Type="http://schemas.openxmlformats.org/officeDocument/2006/relationships/hyperlink" Target="https://github.com/iapt-platform/digital-nissaya/issues/81" TargetMode="External"/><Relationship Id="rId43" Type="http://schemas.openxmlformats.org/officeDocument/2006/relationships/hyperlink" Target="https://github.com/iapt-platform/digital-nissaya/issues/114" TargetMode="External"/><Relationship Id="rId42" Type="http://schemas.openxmlformats.org/officeDocument/2006/relationships/hyperlink" Target="https://github.com/iapt-platform/digital-nissaya/issues/112" TargetMode="External"/><Relationship Id="rId41" Type="http://schemas.openxmlformats.org/officeDocument/2006/relationships/hyperlink" Target="https://github.com/iapt-platform/digital-nissaya/issues/194" TargetMode="External"/><Relationship Id="rId40" Type="http://schemas.openxmlformats.org/officeDocument/2006/relationships/hyperlink" Target="https://github.com/iapt-platform/digital-nissaya/issues/266" TargetMode="External"/><Relationship Id="rId4" Type="http://schemas.openxmlformats.org/officeDocument/2006/relationships/hyperlink" Target="https://github.com/iapt-platform/digital-nissaya/issues/46" TargetMode="External"/><Relationship Id="rId39" Type="http://schemas.openxmlformats.org/officeDocument/2006/relationships/hyperlink" Target="https://github.com/iapt-platform/digital-nissaya/issues/189" TargetMode="External"/><Relationship Id="rId38" Type="http://schemas.openxmlformats.org/officeDocument/2006/relationships/hyperlink" Target="https://github.com/iapt-platform/digital-nissaya/issues/256" TargetMode="External"/><Relationship Id="rId37" Type="http://schemas.openxmlformats.org/officeDocument/2006/relationships/hyperlink" Target="https://github.com/iapt-platform/digital-nissaya/issues/190" TargetMode="External"/><Relationship Id="rId36" Type="http://schemas.openxmlformats.org/officeDocument/2006/relationships/hyperlink" Target="https://github.com/iapt-platform/digital-nissaya/issues/30" TargetMode="External"/><Relationship Id="rId35" Type="http://schemas.openxmlformats.org/officeDocument/2006/relationships/hyperlink" Target="https://github.com/iapt-platform/digital-nissaya/issues/188" TargetMode="External"/><Relationship Id="rId34" Type="http://schemas.openxmlformats.org/officeDocument/2006/relationships/hyperlink" Target="https://github.com/iapt-platform/digital-nissaya/issues/154" TargetMode="External"/><Relationship Id="rId33" Type="http://schemas.openxmlformats.org/officeDocument/2006/relationships/hyperlink" Target="https://github.com/iapt-platform/digital-nissaya/issues/24" TargetMode="External"/><Relationship Id="rId32" Type="http://schemas.openxmlformats.org/officeDocument/2006/relationships/hyperlink" Target="https://github.com/iapt-platform/digital-nissaya/issues/11" TargetMode="External"/><Relationship Id="rId31" Type="http://schemas.openxmlformats.org/officeDocument/2006/relationships/hyperlink" Target="https://github.com/iapt-platform/digital-nissaya/issues/6" TargetMode="External"/><Relationship Id="rId30" Type="http://schemas.openxmlformats.org/officeDocument/2006/relationships/hyperlink" Target="https://github.com/iapt-platform/digital-nissaya/issues/78" TargetMode="External"/><Relationship Id="rId3" Type="http://schemas.openxmlformats.org/officeDocument/2006/relationships/hyperlink" Target="https://github.com/iapt-platform/digital-nissaya/issues/44" TargetMode="External"/><Relationship Id="rId29" Type="http://schemas.openxmlformats.org/officeDocument/2006/relationships/hyperlink" Target="https://github.com/iapt-platform/digital-nissaya/issues/8" TargetMode="External"/><Relationship Id="rId28" Type="http://schemas.openxmlformats.org/officeDocument/2006/relationships/hyperlink" Target="https://github.com/iapt-platform/digital-nissaya/issues/9" TargetMode="External"/><Relationship Id="rId27" Type="http://schemas.openxmlformats.org/officeDocument/2006/relationships/hyperlink" Target="https://github.com/iapt-platform/digital-nissaya/issues/3" TargetMode="External"/><Relationship Id="rId26" Type="http://schemas.openxmlformats.org/officeDocument/2006/relationships/hyperlink" Target="https://github.com/iapt-platform/digital-nissaya/issues/1" TargetMode="External"/><Relationship Id="rId25" Type="http://schemas.openxmlformats.org/officeDocument/2006/relationships/hyperlink" Target="https://github.com/iapt-platform/digital-nissaya/issues/7" TargetMode="External"/><Relationship Id="rId24" Type="http://schemas.openxmlformats.org/officeDocument/2006/relationships/hyperlink" Target="https://github.com/iapt-platform/digital-nissaya/issues/16" TargetMode="External"/><Relationship Id="rId23" Type="http://schemas.openxmlformats.org/officeDocument/2006/relationships/hyperlink" Target="https://github.com/iapt-platform/digital-nissaya/issues/69" TargetMode="External"/><Relationship Id="rId22" Type="http://schemas.openxmlformats.org/officeDocument/2006/relationships/hyperlink" Target="https://github.com/iapt-platform/digital-nissaya/issues/13" TargetMode="External"/><Relationship Id="rId21" Type="http://schemas.openxmlformats.org/officeDocument/2006/relationships/hyperlink" Target="https://github.com/iapt-platform/digital-nissaya/issues/14" TargetMode="External"/><Relationship Id="rId20" Type="http://schemas.openxmlformats.org/officeDocument/2006/relationships/hyperlink" Target="https://github.com/iapt-platform/digital-nissaya/issues/12" TargetMode="External"/><Relationship Id="rId2" Type="http://schemas.openxmlformats.org/officeDocument/2006/relationships/hyperlink" Target="https://github.com/iapt-platform/digital-nissaya/issues/88" TargetMode="External"/><Relationship Id="rId19" Type="http://schemas.openxmlformats.org/officeDocument/2006/relationships/hyperlink" Target="https://github.com/iapt-platform/digital-nissaya/issues/71" TargetMode="External"/><Relationship Id="rId18" Type="http://schemas.openxmlformats.org/officeDocument/2006/relationships/hyperlink" Target="https://github.com/iapt-platform/digital-nissaya/issues/70" TargetMode="External"/><Relationship Id="rId17" Type="http://schemas.openxmlformats.org/officeDocument/2006/relationships/hyperlink" Target="https://github.com/iapt-platform/digital-nissaya/issues/20" TargetMode="External"/><Relationship Id="rId16" Type="http://schemas.openxmlformats.org/officeDocument/2006/relationships/hyperlink" Target="https://github.com/iapt-platform/digital-nissaya/issues/23" TargetMode="External"/><Relationship Id="rId15" Type="http://schemas.openxmlformats.org/officeDocument/2006/relationships/hyperlink" Target="https://github.com/iapt-platform/digital-nissaya/issues/47" TargetMode="External"/><Relationship Id="rId14" Type="http://schemas.openxmlformats.org/officeDocument/2006/relationships/hyperlink" Target="https://github.com/iapt-platform/digital-nissaya/issues/65" TargetMode="External"/><Relationship Id="rId13" Type="http://schemas.openxmlformats.org/officeDocument/2006/relationships/hyperlink" Target="https://github.com/iapt-platform/digital-nissaya/issues/91" TargetMode="External"/><Relationship Id="rId12" Type="http://schemas.openxmlformats.org/officeDocument/2006/relationships/hyperlink" Target="https://github.com/iapt-platform/digital-nissaya/issues/105" TargetMode="External"/><Relationship Id="rId11" Type="http://schemas.openxmlformats.org/officeDocument/2006/relationships/hyperlink" Target="https://github.com/iapt-platform/digital-nissaya/issues/108" TargetMode="External"/><Relationship Id="rId10" Type="http://schemas.openxmlformats.org/officeDocument/2006/relationships/hyperlink" Target="https://github.com/iapt-platform/digital-nissaya/issues/151" TargetMode="External"/><Relationship Id="rId1" Type="http://schemas.openxmlformats.org/officeDocument/2006/relationships/hyperlink" Target="https://github.com/iapt-platform/digital-nissaya/issues/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pane ySplit="1" topLeftCell="A35" activePane="bottomLeft" state="frozen"/>
      <selection/>
      <selection pane="bottomLeft" activeCell="J54" sqref="J54"/>
    </sheetView>
  </sheetViews>
  <sheetFormatPr defaultColWidth="9" defaultRowHeight="14.25"/>
  <cols>
    <col min="2" max="2" width="17.875" customWidth="1"/>
    <col min="3" max="3" width="36.4416666666667" customWidth="1"/>
    <col min="5" max="5" width="14.4416666666667" customWidth="1"/>
    <col min="6" max="6" width="19.6666666666667" customWidth="1"/>
    <col min="7" max="7" width="18.8833333333333" customWidth="1"/>
    <col min="8" max="8" width="7.33333333333333" customWidth="1"/>
    <col min="9" max="9" width="14.3333333333333" customWidth="1"/>
    <col min="10" max="10" width="9.5" customWidth="1"/>
  </cols>
  <sheetData>
    <row r="1" ht="28.5" spans="1:1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>
        <v>1</v>
      </c>
      <c r="B2" s="5" t="s">
        <v>10</v>
      </c>
      <c r="C2" s="5" t="s">
        <v>11</v>
      </c>
      <c r="D2" s="5"/>
      <c r="E2" s="6"/>
      <c r="F2" s="6">
        <v>4300000</v>
      </c>
      <c r="G2" s="6">
        <f>F2</f>
        <v>4300000</v>
      </c>
      <c r="H2" s="5">
        <f>D2</f>
        <v>0</v>
      </c>
      <c r="I2" s="53">
        <v>44622</v>
      </c>
    </row>
    <row r="3" spans="1:10">
      <c r="A3" s="5">
        <v>2</v>
      </c>
      <c r="B3" s="5" t="s">
        <v>12</v>
      </c>
      <c r="C3" s="7" t="s">
        <v>13</v>
      </c>
      <c r="D3" s="5">
        <v>681</v>
      </c>
      <c r="E3" s="6">
        <v>800</v>
      </c>
      <c r="F3" s="6">
        <f>-D3*E3</f>
        <v>-544800</v>
      </c>
      <c r="G3" s="6">
        <f>G2+F3</f>
        <v>3755200</v>
      </c>
      <c r="H3" s="5">
        <f>H2+D3</f>
        <v>681</v>
      </c>
      <c r="I3" s="53">
        <v>44631</v>
      </c>
      <c r="J3" s="54">
        <v>0.9</v>
      </c>
    </row>
    <row r="4" spans="1:10">
      <c r="A4" s="5">
        <v>3</v>
      </c>
      <c r="B4" s="5" t="s">
        <v>14</v>
      </c>
      <c r="C4" s="5" t="s">
        <v>15</v>
      </c>
      <c r="D4" s="5">
        <v>436</v>
      </c>
      <c r="E4" s="6">
        <v>800</v>
      </c>
      <c r="F4" s="6">
        <f>-D4*E4</f>
        <v>-348800</v>
      </c>
      <c r="G4" s="6">
        <f>G3+F4</f>
        <v>3406400</v>
      </c>
      <c r="H4" s="5">
        <f>H3+D4</f>
        <v>1117</v>
      </c>
      <c r="I4" s="53">
        <v>44631</v>
      </c>
      <c r="J4" s="54">
        <v>1</v>
      </c>
    </row>
    <row r="5" spans="1:10">
      <c r="A5" s="5">
        <v>4</v>
      </c>
      <c r="B5" s="5" t="s">
        <v>16</v>
      </c>
      <c r="C5" s="7" t="s">
        <v>17</v>
      </c>
      <c r="D5" s="5">
        <v>516</v>
      </c>
      <c r="E5" s="6">
        <v>800</v>
      </c>
      <c r="F5" s="6">
        <f>-D5*E5</f>
        <v>-412800</v>
      </c>
      <c r="G5" s="6">
        <f>G4+F5</f>
        <v>2993600</v>
      </c>
      <c r="H5" s="5">
        <f>H4+D5</f>
        <v>1633</v>
      </c>
      <c r="I5" s="53">
        <v>44631</v>
      </c>
      <c r="J5" s="54">
        <v>0.3</v>
      </c>
    </row>
    <row r="6" spans="1:10">
      <c r="A6" s="5">
        <v>5</v>
      </c>
      <c r="B6" s="5" t="s">
        <v>18</v>
      </c>
      <c r="C6" s="5" t="s">
        <v>19</v>
      </c>
      <c r="D6" s="5">
        <v>661</v>
      </c>
      <c r="E6" s="6">
        <v>800</v>
      </c>
      <c r="F6" s="6">
        <f>-D6*E6</f>
        <v>-528800</v>
      </c>
      <c r="G6" s="6">
        <f>G5+F6</f>
        <v>2464800</v>
      </c>
      <c r="H6" s="5">
        <f>H5+D6</f>
        <v>2294</v>
      </c>
      <c r="I6" s="53">
        <v>44631</v>
      </c>
      <c r="J6" s="54">
        <v>1</v>
      </c>
    </row>
    <row r="7" spans="1:10">
      <c r="A7" s="5">
        <v>6</v>
      </c>
      <c r="B7" s="5" t="s">
        <v>20</v>
      </c>
      <c r="C7" s="7" t="s">
        <v>21</v>
      </c>
      <c r="D7" s="5">
        <v>574</v>
      </c>
      <c r="E7" s="6">
        <v>800</v>
      </c>
      <c r="F7" s="6">
        <f>-D7*E7</f>
        <v>-459200</v>
      </c>
      <c r="G7" s="6">
        <f>G6+F7</f>
        <v>2005600</v>
      </c>
      <c r="H7" s="5">
        <f>H6+D7</f>
        <v>2868</v>
      </c>
      <c r="I7" s="53">
        <v>44631</v>
      </c>
      <c r="J7" s="54">
        <v>0.9</v>
      </c>
    </row>
    <row r="8" spans="1:10">
      <c r="A8" s="5">
        <v>7</v>
      </c>
      <c r="B8" s="5" t="s">
        <v>22</v>
      </c>
      <c r="C8" s="8" t="s">
        <v>23</v>
      </c>
      <c r="D8" s="5">
        <v>460</v>
      </c>
      <c r="E8" s="6">
        <v>800</v>
      </c>
      <c r="F8" s="6">
        <f>-D8*E8</f>
        <v>-368000</v>
      </c>
      <c r="G8" s="6">
        <f>G7+F8</f>
        <v>1637600</v>
      </c>
      <c r="H8" s="5">
        <f>H7+D8</f>
        <v>3328</v>
      </c>
      <c r="I8" s="53">
        <v>44631</v>
      </c>
      <c r="J8" s="54">
        <v>0.45</v>
      </c>
    </row>
    <row r="9" spans="1:10">
      <c r="A9" s="5">
        <v>8</v>
      </c>
      <c r="B9" s="5" t="s">
        <v>24</v>
      </c>
      <c r="C9" s="5" t="s">
        <v>25</v>
      </c>
      <c r="D9" s="5">
        <v>1</v>
      </c>
      <c r="E9" s="6">
        <v>1000000</v>
      </c>
      <c r="F9" s="6">
        <f>-D9*E9</f>
        <v>-1000000</v>
      </c>
      <c r="G9" s="6">
        <f>G8+F9</f>
        <v>637600</v>
      </c>
      <c r="H9" s="5">
        <f>H8+D9</f>
        <v>3329</v>
      </c>
      <c r="I9" s="53">
        <v>44631</v>
      </c>
      <c r="J9" s="55"/>
    </row>
    <row r="10" spans="1:10">
      <c r="A10" s="9">
        <v>9</v>
      </c>
      <c r="B10" s="5" t="s">
        <v>26</v>
      </c>
      <c r="C10" s="5" t="s">
        <v>27</v>
      </c>
      <c r="D10" s="10">
        <v>1</v>
      </c>
      <c r="E10" s="6">
        <v>30000</v>
      </c>
      <c r="F10" s="6">
        <f>-D10*E10</f>
        <v>-30000</v>
      </c>
      <c r="G10" s="6">
        <f>G9+F10</f>
        <v>607600</v>
      </c>
      <c r="H10" s="5">
        <f>H9+D10</f>
        <v>3330</v>
      </c>
      <c r="I10" s="53">
        <v>44641</v>
      </c>
      <c r="J10" s="55"/>
    </row>
    <row r="11" ht="15" spans="1:10">
      <c r="A11" s="11">
        <v>10</v>
      </c>
      <c r="B11" s="11" t="s">
        <v>28</v>
      </c>
      <c r="C11" s="11" t="s">
        <v>27</v>
      </c>
      <c r="D11" s="12">
        <v>1</v>
      </c>
      <c r="E11" s="13">
        <v>50000</v>
      </c>
      <c r="F11" s="13">
        <f>-D11*E11</f>
        <v>-50000</v>
      </c>
      <c r="G11" s="13">
        <f>G9+F11</f>
        <v>587600</v>
      </c>
      <c r="H11" s="11">
        <f>H9+D11</f>
        <v>3330</v>
      </c>
      <c r="I11" s="53">
        <v>44641</v>
      </c>
      <c r="J11" s="55"/>
    </row>
    <row r="12" ht="15" spans="1:10">
      <c r="A12" s="14">
        <v>11</v>
      </c>
      <c r="B12" s="11" t="s">
        <v>29</v>
      </c>
      <c r="C12" s="11" t="s">
        <v>11</v>
      </c>
      <c r="D12" s="12">
        <v>1</v>
      </c>
      <c r="E12" s="13">
        <v>13535200</v>
      </c>
      <c r="F12" s="13">
        <f>D12*E12</f>
        <v>13535200</v>
      </c>
      <c r="G12" s="13">
        <f>G11+F12</f>
        <v>14122800</v>
      </c>
      <c r="H12" s="11">
        <f>H10+D12</f>
        <v>3331</v>
      </c>
      <c r="I12" s="56">
        <v>44659</v>
      </c>
      <c r="J12" s="55"/>
    </row>
    <row r="13" ht="15" spans="1:10">
      <c r="A13" s="15">
        <v>12</v>
      </c>
      <c r="B13" s="16" t="s">
        <v>30</v>
      </c>
      <c r="C13" s="17" t="s">
        <v>31</v>
      </c>
      <c r="D13" s="18">
        <v>212</v>
      </c>
      <c r="E13" s="19">
        <v>1500</v>
      </c>
      <c r="F13" s="20">
        <f>-D13*E13</f>
        <v>-318000</v>
      </c>
      <c r="G13" s="20">
        <f>G12+F13</f>
        <v>13804800</v>
      </c>
      <c r="H13" s="9">
        <f>H9+D13</f>
        <v>3541</v>
      </c>
      <c r="I13" s="57">
        <v>44661</v>
      </c>
      <c r="J13" s="55"/>
    </row>
    <row r="14" ht="15" spans="1:10">
      <c r="A14" s="5">
        <v>13</v>
      </c>
      <c r="B14" s="21" t="s">
        <v>32</v>
      </c>
      <c r="C14" s="22" t="s">
        <v>33</v>
      </c>
      <c r="D14" s="23">
        <v>258</v>
      </c>
      <c r="E14" s="24">
        <v>1500</v>
      </c>
      <c r="F14" s="6">
        <f>-D14*E14</f>
        <v>-387000</v>
      </c>
      <c r="G14" s="20">
        <f>G13+F14</f>
        <v>13417800</v>
      </c>
      <c r="H14" s="5">
        <f>H13+D14</f>
        <v>3799</v>
      </c>
      <c r="I14" s="57">
        <v>44661</v>
      </c>
      <c r="J14" s="54">
        <v>1</v>
      </c>
    </row>
    <row r="15" ht="15" spans="1:10">
      <c r="A15" s="5">
        <v>14</v>
      </c>
      <c r="B15" s="21" t="s">
        <v>34</v>
      </c>
      <c r="C15" s="25" t="s">
        <v>35</v>
      </c>
      <c r="D15" s="23">
        <v>359</v>
      </c>
      <c r="E15" s="24">
        <v>1300</v>
      </c>
      <c r="F15" s="6">
        <f>-D15*E15</f>
        <v>-466700</v>
      </c>
      <c r="G15" s="20">
        <f>G14+F15</f>
        <v>12951100</v>
      </c>
      <c r="H15" s="5">
        <f>H14+D15</f>
        <v>4158</v>
      </c>
      <c r="I15" s="57">
        <v>44661</v>
      </c>
      <c r="J15" s="55"/>
    </row>
    <row r="16" spans="1:10">
      <c r="A16" s="5">
        <v>15</v>
      </c>
      <c r="B16" s="21" t="s">
        <v>12</v>
      </c>
      <c r="C16" s="26" t="s">
        <v>36</v>
      </c>
      <c r="D16" s="23">
        <v>656</v>
      </c>
      <c r="E16" s="24">
        <v>1100</v>
      </c>
      <c r="F16" s="6">
        <f>-D16*E16</f>
        <v>-721600</v>
      </c>
      <c r="G16" s="20">
        <f>G15+F16</f>
        <v>12229500</v>
      </c>
      <c r="H16" s="5">
        <f>H15+D16</f>
        <v>4814</v>
      </c>
      <c r="I16" s="57">
        <v>44661</v>
      </c>
      <c r="J16" s="54">
        <v>0.5</v>
      </c>
    </row>
    <row r="17" ht="15" spans="1:10">
      <c r="A17" s="5">
        <v>16</v>
      </c>
      <c r="B17" s="21" t="s">
        <v>37</v>
      </c>
      <c r="C17" s="25" t="s">
        <v>38</v>
      </c>
      <c r="D17" s="23">
        <v>668</v>
      </c>
      <c r="E17" s="27">
        <v>900</v>
      </c>
      <c r="F17" s="6">
        <f>-D17*E17</f>
        <v>-601200</v>
      </c>
      <c r="G17" s="20">
        <f>G16+F17</f>
        <v>11628300</v>
      </c>
      <c r="H17" s="5">
        <f>H16+D17</f>
        <v>5482</v>
      </c>
      <c r="I17" s="57">
        <v>44661</v>
      </c>
      <c r="J17" s="55"/>
    </row>
    <row r="18" ht="15" spans="1:10">
      <c r="A18" s="5">
        <v>17</v>
      </c>
      <c r="B18" s="21" t="s">
        <v>39</v>
      </c>
      <c r="C18" s="25" t="s">
        <v>40</v>
      </c>
      <c r="D18" s="23">
        <v>639</v>
      </c>
      <c r="E18" s="27">
        <v>900</v>
      </c>
      <c r="F18" s="6">
        <f>-D18*E18</f>
        <v>-575100</v>
      </c>
      <c r="G18" s="20">
        <f>G17+F18</f>
        <v>11053200</v>
      </c>
      <c r="H18" s="5">
        <f>H17+D18</f>
        <v>6121</v>
      </c>
      <c r="I18" s="57">
        <v>44661</v>
      </c>
      <c r="J18" s="55"/>
    </row>
    <row r="19" ht="15" spans="1:10">
      <c r="A19" s="5">
        <v>18</v>
      </c>
      <c r="B19" s="21" t="s">
        <v>41</v>
      </c>
      <c r="C19" s="22" t="s">
        <v>42</v>
      </c>
      <c r="D19" s="23">
        <v>708</v>
      </c>
      <c r="E19" s="27">
        <v>900</v>
      </c>
      <c r="F19" s="6">
        <f>-D19*E19</f>
        <v>-637200</v>
      </c>
      <c r="G19" s="20">
        <f>G18+F19</f>
        <v>10416000</v>
      </c>
      <c r="H19" s="5">
        <f>H18+D19</f>
        <v>6829</v>
      </c>
      <c r="I19" s="57">
        <v>44661</v>
      </c>
      <c r="J19" s="55"/>
    </row>
    <row r="20" spans="1:10">
      <c r="A20" s="5">
        <v>19</v>
      </c>
      <c r="B20" s="21" t="s">
        <v>43</v>
      </c>
      <c r="C20" s="28" t="s">
        <v>44</v>
      </c>
      <c r="D20" s="23">
        <v>607</v>
      </c>
      <c r="E20" s="27">
        <v>900</v>
      </c>
      <c r="F20" s="6">
        <f>-D20*E20</f>
        <v>-546300</v>
      </c>
      <c r="G20" s="20">
        <f>G19+F20</f>
        <v>9869700</v>
      </c>
      <c r="H20" s="5">
        <f>H19+D20</f>
        <v>7436</v>
      </c>
      <c r="I20" s="57">
        <v>44661</v>
      </c>
      <c r="J20" s="54">
        <v>0.05</v>
      </c>
    </row>
    <row r="21" ht="15" spans="1:10">
      <c r="A21" s="5">
        <v>20</v>
      </c>
      <c r="B21" s="29" t="s">
        <v>45</v>
      </c>
      <c r="C21" s="30" t="s">
        <v>46</v>
      </c>
      <c r="D21" s="23">
        <v>545</v>
      </c>
      <c r="E21" s="27">
        <v>900</v>
      </c>
      <c r="F21" s="6">
        <f>-D21*E21</f>
        <v>-490500</v>
      </c>
      <c r="G21" s="20">
        <f>G20+F21</f>
        <v>9379200</v>
      </c>
      <c r="H21" s="5">
        <f>H20+D21</f>
        <v>7981</v>
      </c>
      <c r="I21" s="57">
        <v>44661</v>
      </c>
      <c r="J21" s="55"/>
    </row>
    <row r="22" ht="15" spans="1:10">
      <c r="A22" s="5">
        <v>21</v>
      </c>
      <c r="B22" s="21" t="s">
        <v>47</v>
      </c>
      <c r="C22" s="25" t="s">
        <v>48</v>
      </c>
      <c r="D22" s="23">
        <v>630</v>
      </c>
      <c r="E22" s="27">
        <v>900</v>
      </c>
      <c r="F22" s="6">
        <f>-D22*E22</f>
        <v>-567000</v>
      </c>
      <c r="G22" s="20">
        <f>G21+F22</f>
        <v>8812200</v>
      </c>
      <c r="H22" s="5">
        <f>H21+D22</f>
        <v>8611</v>
      </c>
      <c r="I22" s="57">
        <v>44661</v>
      </c>
      <c r="J22" s="55"/>
    </row>
    <row r="23" ht="15" spans="1:10">
      <c r="A23" s="5">
        <v>22</v>
      </c>
      <c r="B23" s="21" t="s">
        <v>49</v>
      </c>
      <c r="C23" s="25" t="s">
        <v>50</v>
      </c>
      <c r="D23" s="23">
        <v>484</v>
      </c>
      <c r="E23" s="27">
        <v>900</v>
      </c>
      <c r="F23" s="6">
        <f>-D23*E23</f>
        <v>-435600</v>
      </c>
      <c r="G23" s="20">
        <f>G22+F23</f>
        <v>8376600</v>
      </c>
      <c r="H23" s="5">
        <f>H22+D23</f>
        <v>9095</v>
      </c>
      <c r="I23" s="57">
        <v>44661</v>
      </c>
      <c r="J23" s="55"/>
    </row>
    <row r="24" ht="15" spans="1:10">
      <c r="A24" s="5">
        <v>23</v>
      </c>
      <c r="B24" s="21" t="s">
        <v>51</v>
      </c>
      <c r="C24" s="25" t="s">
        <v>52</v>
      </c>
      <c r="D24" s="23">
        <v>415</v>
      </c>
      <c r="E24" s="27">
        <v>900</v>
      </c>
      <c r="F24" s="6">
        <f>-D24*E24</f>
        <v>-373500</v>
      </c>
      <c r="G24" s="20">
        <f>G23+F24</f>
        <v>8003100</v>
      </c>
      <c r="H24" s="5">
        <f>H23+D24</f>
        <v>9510</v>
      </c>
      <c r="I24" s="57">
        <v>44661</v>
      </c>
      <c r="J24" s="55"/>
    </row>
    <row r="25" ht="15" spans="1:10">
      <c r="A25" s="5">
        <v>24</v>
      </c>
      <c r="B25" s="21" t="s">
        <v>53</v>
      </c>
      <c r="C25" s="25" t="s">
        <v>54</v>
      </c>
      <c r="D25" s="23">
        <v>533</v>
      </c>
      <c r="E25" s="27">
        <v>900</v>
      </c>
      <c r="F25" s="6">
        <f>-D25*E25</f>
        <v>-479700</v>
      </c>
      <c r="G25" s="20">
        <f>G24+F25</f>
        <v>7523400</v>
      </c>
      <c r="H25" s="5">
        <f>H24+D25</f>
        <v>10043</v>
      </c>
      <c r="I25" s="57">
        <v>44661</v>
      </c>
      <c r="J25" s="55"/>
    </row>
    <row r="26" ht="15" spans="1:10">
      <c r="A26" s="5">
        <v>25</v>
      </c>
      <c r="B26" s="21" t="s">
        <v>55</v>
      </c>
      <c r="C26" s="22" t="s">
        <v>56</v>
      </c>
      <c r="D26" s="23">
        <v>636</v>
      </c>
      <c r="E26" s="27">
        <v>900</v>
      </c>
      <c r="F26" s="6">
        <f>-D26*E26</f>
        <v>-572400</v>
      </c>
      <c r="G26" s="20">
        <f>G25+F26</f>
        <v>6951000</v>
      </c>
      <c r="H26" s="5">
        <f>H25+D26</f>
        <v>10679</v>
      </c>
      <c r="I26" s="57">
        <v>44661</v>
      </c>
      <c r="J26" s="55"/>
    </row>
    <row r="27" ht="15" spans="1:10">
      <c r="A27" s="5">
        <v>26</v>
      </c>
      <c r="B27" s="21" t="s">
        <v>57</v>
      </c>
      <c r="C27" s="25" t="s">
        <v>58</v>
      </c>
      <c r="D27" s="23">
        <v>711</v>
      </c>
      <c r="E27" s="27">
        <v>900</v>
      </c>
      <c r="F27" s="6">
        <f>-D27*E27</f>
        <v>-639900</v>
      </c>
      <c r="G27" s="20">
        <f>G26+F27</f>
        <v>6311100</v>
      </c>
      <c r="H27" s="5">
        <f>H26+D27</f>
        <v>11390</v>
      </c>
      <c r="I27" s="57">
        <v>44661</v>
      </c>
      <c r="J27" s="55"/>
    </row>
    <row r="28" ht="15" spans="1:10">
      <c r="A28" s="5">
        <v>27</v>
      </c>
      <c r="B28" s="21" t="s">
        <v>14</v>
      </c>
      <c r="C28" s="22" t="s">
        <v>59</v>
      </c>
      <c r="D28" s="23">
        <v>712</v>
      </c>
      <c r="E28" s="27">
        <v>900</v>
      </c>
      <c r="F28" s="6">
        <f>-D28*E28</f>
        <v>-640800</v>
      </c>
      <c r="G28" s="20">
        <f>G27+F28</f>
        <v>5670300</v>
      </c>
      <c r="H28" s="5">
        <f>H27+D28</f>
        <v>12102</v>
      </c>
      <c r="I28" s="57">
        <v>44661</v>
      </c>
      <c r="J28" s="54">
        <v>0.4</v>
      </c>
    </row>
    <row r="29" ht="15" spans="1:10">
      <c r="A29" s="5">
        <v>28</v>
      </c>
      <c r="B29" s="21" t="s">
        <v>60</v>
      </c>
      <c r="C29" s="22" t="s">
        <v>61</v>
      </c>
      <c r="D29" s="23">
        <v>547</v>
      </c>
      <c r="E29" s="27">
        <v>900</v>
      </c>
      <c r="F29" s="6">
        <f>-D29*E29</f>
        <v>-492300</v>
      </c>
      <c r="G29" s="20">
        <f>G28+F29</f>
        <v>5178000</v>
      </c>
      <c r="H29" s="5">
        <f>H28+D29</f>
        <v>12649</v>
      </c>
      <c r="I29" s="57">
        <v>44661</v>
      </c>
      <c r="J29" s="54">
        <v>1</v>
      </c>
    </row>
    <row r="30" ht="15" spans="1:10">
      <c r="A30" s="5">
        <v>29</v>
      </c>
      <c r="B30" s="21" t="s">
        <v>62</v>
      </c>
      <c r="C30" s="25" t="s">
        <v>63</v>
      </c>
      <c r="D30" s="23">
        <v>452</v>
      </c>
      <c r="E30" s="27">
        <v>900</v>
      </c>
      <c r="F30" s="6">
        <f>-D30*E30</f>
        <v>-406800</v>
      </c>
      <c r="G30" s="20">
        <f>G29+F30</f>
        <v>4771200</v>
      </c>
      <c r="H30" s="5">
        <f>H29+D30</f>
        <v>13101</v>
      </c>
      <c r="I30" s="57">
        <v>44661</v>
      </c>
      <c r="J30" s="55"/>
    </row>
    <row r="31" ht="15" spans="1:10">
      <c r="A31" s="5">
        <v>30</v>
      </c>
      <c r="B31" s="21" t="s">
        <v>64</v>
      </c>
      <c r="C31" s="22" t="s">
        <v>65</v>
      </c>
      <c r="D31" s="23">
        <v>404</v>
      </c>
      <c r="E31" s="27">
        <v>900</v>
      </c>
      <c r="F31" s="6">
        <f>-D31*E31</f>
        <v>-363600</v>
      </c>
      <c r="G31" s="20">
        <f>G30+F31</f>
        <v>4407600</v>
      </c>
      <c r="H31" s="5">
        <f>H30+D31</f>
        <v>13505</v>
      </c>
      <c r="I31" s="57">
        <v>44661</v>
      </c>
      <c r="J31" s="54">
        <v>0.75</v>
      </c>
    </row>
    <row r="32" ht="15" spans="1:10">
      <c r="A32" s="5">
        <v>31</v>
      </c>
      <c r="B32" s="21" t="s">
        <v>43</v>
      </c>
      <c r="C32" s="22" t="s">
        <v>66</v>
      </c>
      <c r="D32" s="23">
        <v>496</v>
      </c>
      <c r="E32" s="27">
        <v>800</v>
      </c>
      <c r="F32" s="6">
        <f>-D32*E32</f>
        <v>-396800</v>
      </c>
      <c r="G32" s="20">
        <f>G31+F32</f>
        <v>4010800</v>
      </c>
      <c r="H32" s="5">
        <f>H31+D32</f>
        <v>14001</v>
      </c>
      <c r="I32" s="57">
        <v>44661</v>
      </c>
      <c r="J32" s="54">
        <v>1</v>
      </c>
    </row>
    <row r="33" ht="15" spans="1:10">
      <c r="A33" s="5">
        <v>32</v>
      </c>
      <c r="B33" s="21" t="s">
        <v>67</v>
      </c>
      <c r="C33" s="30" t="s">
        <v>68</v>
      </c>
      <c r="D33" s="23">
        <v>519</v>
      </c>
      <c r="E33" s="27">
        <v>800</v>
      </c>
      <c r="F33" s="6">
        <f>-D33*E33</f>
        <v>-415200</v>
      </c>
      <c r="G33" s="20">
        <f>G32+F33</f>
        <v>3595600</v>
      </c>
      <c r="H33" s="5">
        <f>H32+D33</f>
        <v>14520</v>
      </c>
      <c r="I33" s="57">
        <v>44661</v>
      </c>
      <c r="J33" s="55"/>
    </row>
    <row r="34" ht="19" customHeight="1" spans="1:10">
      <c r="A34" s="5">
        <v>33</v>
      </c>
      <c r="B34" s="21" t="s">
        <v>69</v>
      </c>
      <c r="C34" s="25" t="s">
        <v>70</v>
      </c>
      <c r="D34" s="23">
        <v>525</v>
      </c>
      <c r="E34" s="27">
        <v>800</v>
      </c>
      <c r="F34" s="6">
        <f>-D34*E34</f>
        <v>-420000</v>
      </c>
      <c r="G34" s="20">
        <f>G33+F34</f>
        <v>3175600</v>
      </c>
      <c r="H34" s="5">
        <f>H33+D34</f>
        <v>15045</v>
      </c>
      <c r="I34" s="57">
        <v>44661</v>
      </c>
      <c r="J34" s="55"/>
    </row>
    <row r="35" ht="29.25" spans="1:10">
      <c r="A35" s="5">
        <v>34</v>
      </c>
      <c r="B35" s="21" t="s">
        <v>14</v>
      </c>
      <c r="C35" s="22" t="s">
        <v>71</v>
      </c>
      <c r="D35" s="23">
        <v>738</v>
      </c>
      <c r="E35" s="27">
        <v>800</v>
      </c>
      <c r="F35" s="6">
        <f>-D35*E35</f>
        <v>-590400</v>
      </c>
      <c r="G35" s="20">
        <f>G34+F35</f>
        <v>2585200</v>
      </c>
      <c r="H35" s="5">
        <f>H34+D35</f>
        <v>15783</v>
      </c>
      <c r="I35" s="57">
        <v>44661</v>
      </c>
      <c r="J35" s="55"/>
    </row>
    <row r="36" ht="30" spans="1:10">
      <c r="A36" s="5">
        <v>35</v>
      </c>
      <c r="B36" s="21" t="s">
        <v>72</v>
      </c>
      <c r="C36" s="31" t="s">
        <v>73</v>
      </c>
      <c r="D36" s="23">
        <v>592</v>
      </c>
      <c r="E36" s="27">
        <v>800</v>
      </c>
      <c r="F36" s="6">
        <f>-D36*E36</f>
        <v>-473600</v>
      </c>
      <c r="G36" s="20">
        <f>G35+F36</f>
        <v>2111600</v>
      </c>
      <c r="H36" s="5">
        <f>H35+D36</f>
        <v>16375</v>
      </c>
      <c r="I36" s="57">
        <v>44661</v>
      </c>
      <c r="J36" s="55"/>
    </row>
    <row r="37" ht="29.25" spans="1:10">
      <c r="A37" s="5">
        <v>36</v>
      </c>
      <c r="B37" s="21" t="s">
        <v>74</v>
      </c>
      <c r="C37" s="22" t="s">
        <v>75</v>
      </c>
      <c r="D37" s="23">
        <v>295</v>
      </c>
      <c r="E37" s="27">
        <v>800</v>
      </c>
      <c r="F37" s="6">
        <f>-D37*E37</f>
        <v>-236000</v>
      </c>
      <c r="G37" s="20">
        <f>G36+F37</f>
        <v>1875600</v>
      </c>
      <c r="H37" s="5">
        <f>H36+D37</f>
        <v>16670</v>
      </c>
      <c r="I37" s="57">
        <v>44661</v>
      </c>
      <c r="J37" s="54">
        <v>1</v>
      </c>
    </row>
    <row r="38" ht="15" spans="1:10">
      <c r="A38" s="32">
        <v>37</v>
      </c>
      <c r="B38" s="21" t="s">
        <v>76</v>
      </c>
      <c r="C38" s="31" t="s">
        <v>77</v>
      </c>
      <c r="D38" s="23">
        <v>645</v>
      </c>
      <c r="E38" s="27">
        <v>800</v>
      </c>
      <c r="F38" s="6">
        <f>-D38*E38</f>
        <v>-516000</v>
      </c>
      <c r="G38" s="20">
        <f>G37+F38</f>
        <v>1359600</v>
      </c>
      <c r="H38" s="5">
        <f>H37+D38</f>
        <v>17315</v>
      </c>
      <c r="I38" s="57">
        <v>44661</v>
      </c>
      <c r="J38" s="55"/>
    </row>
    <row r="39" ht="30" spans="1:10">
      <c r="A39" s="33">
        <v>38</v>
      </c>
      <c r="B39" s="34" t="s">
        <v>78</v>
      </c>
      <c r="C39" s="35" t="s">
        <v>79</v>
      </c>
      <c r="D39" s="36">
        <v>739</v>
      </c>
      <c r="E39" s="37">
        <v>800</v>
      </c>
      <c r="F39" s="13">
        <f>-D39*E39</f>
        <v>-591200</v>
      </c>
      <c r="G39" s="38">
        <f>G38+F39</f>
        <v>768400</v>
      </c>
      <c r="H39" s="11">
        <f>H38+D39</f>
        <v>18054</v>
      </c>
      <c r="I39" s="58">
        <v>44661</v>
      </c>
      <c r="J39" s="55"/>
    </row>
    <row r="40" s="1" customFormat="1" ht="21" customHeight="1" spans="1:10">
      <c r="A40" s="39">
        <v>39</v>
      </c>
      <c r="B40" s="40" t="s">
        <v>80</v>
      </c>
      <c r="C40" s="17" t="s">
        <v>81</v>
      </c>
      <c r="D40" s="18">
        <v>705</v>
      </c>
      <c r="E40" s="41">
        <v>800</v>
      </c>
      <c r="F40" s="20">
        <f>-D40*E40</f>
        <v>-564000</v>
      </c>
      <c r="G40" s="20">
        <f>G39+F40</f>
        <v>204400</v>
      </c>
      <c r="H40" s="9">
        <f>H39+D40</f>
        <v>18759</v>
      </c>
      <c r="I40" s="57"/>
      <c r="J40" s="59"/>
    </row>
    <row r="41" ht="15" spans="1:10">
      <c r="A41" s="42">
        <v>40</v>
      </c>
      <c r="B41" s="43" t="s">
        <v>64</v>
      </c>
      <c r="C41" s="44" t="s">
        <v>82</v>
      </c>
      <c r="D41" s="18">
        <v>649</v>
      </c>
      <c r="E41" s="41">
        <v>1000</v>
      </c>
      <c r="F41" s="20">
        <f>-D41*E41</f>
        <v>-649000</v>
      </c>
      <c r="G41" s="20">
        <f>G40+F41</f>
        <v>-444600</v>
      </c>
      <c r="H41" s="9">
        <f>H40+D41</f>
        <v>19408</v>
      </c>
      <c r="I41" s="9"/>
      <c r="J41" s="55" t="s">
        <v>83</v>
      </c>
    </row>
    <row r="42" ht="15" spans="1:10">
      <c r="A42" s="45">
        <v>41</v>
      </c>
      <c r="B42" s="46" t="s">
        <v>60</v>
      </c>
      <c r="C42" s="22" t="s">
        <v>84</v>
      </c>
      <c r="D42" s="23">
        <v>388</v>
      </c>
      <c r="E42" s="27">
        <v>1000</v>
      </c>
      <c r="F42" s="6">
        <f>-D42*E42</f>
        <v>-388000</v>
      </c>
      <c r="G42" s="20">
        <f>G41+F42</f>
        <v>-832600</v>
      </c>
      <c r="H42" s="5">
        <f>H41+D42</f>
        <v>19796</v>
      </c>
      <c r="I42" s="5"/>
      <c r="J42" s="55" t="s">
        <v>83</v>
      </c>
    </row>
    <row r="43" ht="15" spans="1:10">
      <c r="A43" s="45">
        <v>42</v>
      </c>
      <c r="B43" s="47" t="s">
        <v>85</v>
      </c>
      <c r="C43" s="22" t="s">
        <v>86</v>
      </c>
      <c r="D43" s="23">
        <v>761</v>
      </c>
      <c r="E43" s="27">
        <v>1000</v>
      </c>
      <c r="F43" s="6">
        <f>-D43*E43</f>
        <v>-761000</v>
      </c>
      <c r="G43" s="20">
        <f>G42+F43</f>
        <v>-1593600</v>
      </c>
      <c r="H43" s="5">
        <f>H42+D43</f>
        <v>20557</v>
      </c>
      <c r="I43" s="5"/>
      <c r="J43" s="55"/>
    </row>
    <row r="44" ht="15" spans="1:10">
      <c r="A44" s="45">
        <v>43</v>
      </c>
      <c r="B44" s="48" t="s">
        <v>87</v>
      </c>
      <c r="C44" s="22" t="s">
        <v>88</v>
      </c>
      <c r="D44" s="23">
        <v>299</v>
      </c>
      <c r="E44" s="27">
        <v>1000</v>
      </c>
      <c r="F44" s="6">
        <f>-D44*E44</f>
        <v>-299000</v>
      </c>
      <c r="G44" s="20">
        <f>G43+F44</f>
        <v>-1892600</v>
      </c>
      <c r="H44" s="5">
        <f>H43+D44</f>
        <v>20856</v>
      </c>
      <c r="I44" s="5"/>
      <c r="J44" s="55" t="s">
        <v>83</v>
      </c>
    </row>
    <row r="45" ht="15" spans="1:10">
      <c r="A45" s="45">
        <v>44</v>
      </c>
      <c r="B45" s="47" t="s">
        <v>12</v>
      </c>
      <c r="C45" s="25" t="s">
        <v>89</v>
      </c>
      <c r="D45" s="23">
        <v>916</v>
      </c>
      <c r="E45" s="27">
        <v>900</v>
      </c>
      <c r="F45" s="6">
        <f>-D45*E45</f>
        <v>-824400</v>
      </c>
      <c r="G45" s="20">
        <f>G44+F45</f>
        <v>-2717000</v>
      </c>
      <c r="H45" s="5">
        <f>H44+D45</f>
        <v>21772</v>
      </c>
      <c r="I45" s="5"/>
      <c r="J45" s="55"/>
    </row>
    <row r="46" ht="15" spans="1:10">
      <c r="A46" s="45">
        <v>45</v>
      </c>
      <c r="B46" s="46" t="s">
        <v>74</v>
      </c>
      <c r="C46" s="22" t="s">
        <v>90</v>
      </c>
      <c r="D46" s="23">
        <v>307</v>
      </c>
      <c r="E46" s="27">
        <v>900</v>
      </c>
      <c r="F46" s="6">
        <f>-D46*E46</f>
        <v>-276300</v>
      </c>
      <c r="G46" s="20">
        <f>G45+F46</f>
        <v>-2993300</v>
      </c>
      <c r="H46" s="5">
        <f>H45+D46</f>
        <v>22079</v>
      </c>
      <c r="I46" s="5"/>
      <c r="J46" s="55" t="s">
        <v>83</v>
      </c>
    </row>
    <row r="47" ht="15" spans="1:10">
      <c r="A47" s="45">
        <v>46</v>
      </c>
      <c r="B47" s="48" t="s">
        <v>91</v>
      </c>
      <c r="C47" s="22" t="s">
        <v>92</v>
      </c>
      <c r="D47" s="23">
        <v>368</v>
      </c>
      <c r="E47" s="27">
        <v>900</v>
      </c>
      <c r="F47" s="6">
        <f>-D47*E47</f>
        <v>-331200</v>
      </c>
      <c r="G47" s="20">
        <f>G46+F47</f>
        <v>-3324500</v>
      </c>
      <c r="H47" s="5">
        <f>H46+D47</f>
        <v>22447</v>
      </c>
      <c r="I47" s="5"/>
      <c r="J47" s="55"/>
    </row>
    <row r="48" ht="15" spans="1:10">
      <c r="A48" s="45">
        <v>47</v>
      </c>
      <c r="B48" s="49" t="s">
        <v>16</v>
      </c>
      <c r="C48" s="22" t="s">
        <v>93</v>
      </c>
      <c r="D48" s="23">
        <v>539</v>
      </c>
      <c r="E48" s="27">
        <v>800</v>
      </c>
      <c r="F48" s="6">
        <f>-D48*E48</f>
        <v>-431200</v>
      </c>
      <c r="G48" s="20">
        <f>G47+F48</f>
        <v>-3755700</v>
      </c>
      <c r="H48" s="5">
        <f>H47+D48</f>
        <v>22986</v>
      </c>
      <c r="I48" s="5"/>
      <c r="J48" s="55" t="s">
        <v>83</v>
      </c>
    </row>
    <row r="49" ht="15" spans="1:10">
      <c r="A49" s="45">
        <v>48</v>
      </c>
      <c r="B49" s="48" t="s">
        <v>94</v>
      </c>
      <c r="C49" s="22" t="s">
        <v>95</v>
      </c>
      <c r="D49" s="23">
        <v>442</v>
      </c>
      <c r="E49" s="27">
        <v>800</v>
      </c>
      <c r="F49" s="6">
        <f>-D49*E49</f>
        <v>-353600</v>
      </c>
      <c r="G49" s="20">
        <f>G48+F49</f>
        <v>-4109300</v>
      </c>
      <c r="H49" s="5">
        <f>H48+D49</f>
        <v>23428</v>
      </c>
      <c r="I49" s="5"/>
      <c r="J49" s="55" t="s">
        <v>83</v>
      </c>
    </row>
    <row r="50" ht="15" spans="1:10">
      <c r="A50" s="45">
        <v>49</v>
      </c>
      <c r="B50" s="48" t="s">
        <v>96</v>
      </c>
      <c r="C50" s="22" t="s">
        <v>97</v>
      </c>
      <c r="D50" s="23">
        <v>453</v>
      </c>
      <c r="E50" s="27">
        <v>800</v>
      </c>
      <c r="F50" s="6">
        <f>-D50*E50</f>
        <v>-362400</v>
      </c>
      <c r="G50" s="20">
        <f>G49+F50</f>
        <v>-4471700</v>
      </c>
      <c r="H50" s="5">
        <f>H49+D50</f>
        <v>23881</v>
      </c>
      <c r="I50" s="5"/>
      <c r="J50" s="55" t="s">
        <v>83</v>
      </c>
    </row>
    <row r="51" ht="15" spans="1:10">
      <c r="A51" s="45">
        <v>50</v>
      </c>
      <c r="B51" s="49" t="s">
        <v>43</v>
      </c>
      <c r="C51" s="22" t="s">
        <v>98</v>
      </c>
      <c r="D51" s="23">
        <v>650</v>
      </c>
      <c r="E51" s="27">
        <v>800</v>
      </c>
      <c r="F51" s="6">
        <f>-D51*E51</f>
        <v>-520000</v>
      </c>
      <c r="G51" s="20">
        <f>G50+F51</f>
        <v>-4991700</v>
      </c>
      <c r="H51" s="5">
        <f>H50+D51</f>
        <v>24531</v>
      </c>
      <c r="I51" s="5"/>
      <c r="J51" s="55" t="s">
        <v>83</v>
      </c>
    </row>
    <row r="52" ht="15" spans="1:10">
      <c r="A52" s="45">
        <v>51</v>
      </c>
      <c r="B52" s="46" t="s">
        <v>32</v>
      </c>
      <c r="C52" s="22" t="s">
        <v>99</v>
      </c>
      <c r="D52" s="23">
        <v>427</v>
      </c>
      <c r="E52" s="27">
        <v>800</v>
      </c>
      <c r="F52" s="6">
        <f>-D52*E52</f>
        <v>-341600</v>
      </c>
      <c r="G52" s="20">
        <f>G51+F52</f>
        <v>-5333300</v>
      </c>
      <c r="H52" s="5">
        <f>H51+D52</f>
        <v>24958</v>
      </c>
      <c r="I52" s="5"/>
      <c r="J52" s="55" t="s">
        <v>83</v>
      </c>
    </row>
    <row r="53" ht="15" spans="1:10">
      <c r="A53" s="45">
        <v>52</v>
      </c>
      <c r="B53" s="48" t="s">
        <v>100</v>
      </c>
      <c r="C53" s="22" t="s">
        <v>101</v>
      </c>
      <c r="D53" s="23">
        <v>439</v>
      </c>
      <c r="E53" s="27">
        <v>800</v>
      </c>
      <c r="F53" s="6">
        <f>-D53*E53</f>
        <v>-351200</v>
      </c>
      <c r="G53" s="20">
        <f>G52+F53</f>
        <v>-5684500</v>
      </c>
      <c r="H53" s="5">
        <f>H52+D53</f>
        <v>25397</v>
      </c>
      <c r="I53" s="5"/>
      <c r="J53" s="55"/>
    </row>
    <row r="54" ht="15" spans="1:10">
      <c r="A54" s="45">
        <v>53</v>
      </c>
      <c r="B54" s="48" t="s">
        <v>102</v>
      </c>
      <c r="C54" s="22" t="s">
        <v>103</v>
      </c>
      <c r="D54" s="23">
        <v>513</v>
      </c>
      <c r="E54" s="27">
        <v>800</v>
      </c>
      <c r="F54" s="6">
        <f>-D54*E54</f>
        <v>-410400</v>
      </c>
      <c r="G54" s="20">
        <f>G53+F54</f>
        <v>-6094900</v>
      </c>
      <c r="H54" s="5">
        <f>H53+D54</f>
        <v>25910</v>
      </c>
      <c r="I54" s="5"/>
      <c r="J54" s="55" t="s">
        <v>83</v>
      </c>
    </row>
    <row r="55" ht="15" spans="1:10">
      <c r="A55" s="45">
        <v>54</v>
      </c>
      <c r="B55" s="48" t="s">
        <v>104</v>
      </c>
      <c r="C55" s="22" t="s">
        <v>105</v>
      </c>
      <c r="D55" s="23">
        <v>391</v>
      </c>
      <c r="E55" s="27">
        <v>800</v>
      </c>
      <c r="F55" s="6">
        <f>-D55*E55</f>
        <v>-312800</v>
      </c>
      <c r="G55" s="20">
        <f>G54+F55</f>
        <v>-6407700</v>
      </c>
      <c r="H55" s="5">
        <f>H54+D55</f>
        <v>26301</v>
      </c>
      <c r="I55" s="5"/>
      <c r="J55" s="55" t="s">
        <v>83</v>
      </c>
    </row>
    <row r="56" ht="15" spans="1:10">
      <c r="A56" s="45">
        <v>55</v>
      </c>
      <c r="B56" s="48" t="s">
        <v>106</v>
      </c>
      <c r="C56" s="22" t="s">
        <v>107</v>
      </c>
      <c r="D56" s="23">
        <v>680</v>
      </c>
      <c r="E56" s="27">
        <v>1000</v>
      </c>
      <c r="F56" s="6">
        <f>-D56*E56</f>
        <v>-680000</v>
      </c>
      <c r="G56" s="20">
        <f>G55+F56</f>
        <v>-7087700</v>
      </c>
      <c r="H56" s="5">
        <f>H55+D56</f>
        <v>26981</v>
      </c>
      <c r="I56" s="5"/>
      <c r="J56" s="55"/>
    </row>
    <row r="57" ht="15" spans="1:10">
      <c r="A57" s="45">
        <v>56</v>
      </c>
      <c r="B57" s="48" t="s">
        <v>108</v>
      </c>
      <c r="C57" s="22" t="s">
        <v>109</v>
      </c>
      <c r="D57" s="23">
        <v>426</v>
      </c>
      <c r="E57" s="27">
        <v>800</v>
      </c>
      <c r="F57" s="6">
        <f>-D57*E57</f>
        <v>-340800</v>
      </c>
      <c r="G57" s="20">
        <f>G56+F57</f>
        <v>-7428500</v>
      </c>
      <c r="H57" s="5">
        <f>H56+D57</f>
        <v>27407</v>
      </c>
      <c r="I57" s="5"/>
      <c r="J57" s="55" t="s">
        <v>83</v>
      </c>
    </row>
    <row r="58" spans="1:10">
      <c r="A58" s="45">
        <v>57</v>
      </c>
      <c r="B58" s="46" t="s">
        <v>110</v>
      </c>
      <c r="C58" s="25" t="s">
        <v>111</v>
      </c>
      <c r="D58" s="23">
        <v>547</v>
      </c>
      <c r="E58" s="27">
        <v>900</v>
      </c>
      <c r="F58" s="6">
        <f>-D58*E58</f>
        <v>-492300</v>
      </c>
      <c r="G58" s="20">
        <f>G57+F58</f>
        <v>-7920800</v>
      </c>
      <c r="H58" s="5">
        <f>H57+D58</f>
        <v>27954</v>
      </c>
      <c r="I58" s="5"/>
      <c r="J58" s="55"/>
    </row>
    <row r="59" ht="15" spans="1:10">
      <c r="A59" s="45">
        <v>58</v>
      </c>
      <c r="B59" s="49" t="s">
        <v>16</v>
      </c>
      <c r="C59" s="25" t="s">
        <v>112</v>
      </c>
      <c r="D59" s="23">
        <v>599</v>
      </c>
      <c r="E59" s="27">
        <v>800</v>
      </c>
      <c r="F59" s="6">
        <f>-D59*E59</f>
        <v>-479200</v>
      </c>
      <c r="G59" s="20">
        <f>G58+F59</f>
        <v>-8400000</v>
      </c>
      <c r="H59" s="5">
        <f>H58+D59</f>
        <v>28553</v>
      </c>
      <c r="I59" s="5"/>
      <c r="J59" s="55"/>
    </row>
    <row r="60" spans="1:10">
      <c r="A60" s="50">
        <v>59</v>
      </c>
      <c r="B60" s="50"/>
      <c r="C60" s="50"/>
      <c r="D60" s="50"/>
      <c r="E60" s="51"/>
      <c r="F60" s="6">
        <f>-D60*E60</f>
        <v>0</v>
      </c>
      <c r="G60" s="52">
        <f t="shared" ref="G45:G76" si="0">G59+F60</f>
        <v>-8400000</v>
      </c>
      <c r="H60" s="5">
        <f>H59+D60</f>
        <v>28553</v>
      </c>
      <c r="I60" s="50"/>
      <c r="J60" s="50"/>
    </row>
    <row r="61" spans="1:10">
      <c r="A61" s="50">
        <v>60</v>
      </c>
      <c r="B61" s="50"/>
      <c r="C61" s="50"/>
      <c r="D61" s="50"/>
      <c r="E61" s="51"/>
      <c r="F61" s="6">
        <f>-D61*E61</f>
        <v>0</v>
      </c>
      <c r="G61" s="52">
        <f t="shared" si="0"/>
        <v>-8400000</v>
      </c>
      <c r="H61" s="5">
        <f>H60+D61</f>
        <v>28553</v>
      </c>
      <c r="I61" s="50"/>
      <c r="J61" s="50"/>
    </row>
    <row r="62" spans="1:10">
      <c r="A62" s="50">
        <v>61</v>
      </c>
      <c r="B62" s="50"/>
      <c r="C62" s="50"/>
      <c r="D62" s="50"/>
      <c r="E62" s="51"/>
      <c r="F62" s="6">
        <f>-D62*E62</f>
        <v>0</v>
      </c>
      <c r="G62" s="52">
        <f t="shared" si="0"/>
        <v>-8400000</v>
      </c>
      <c r="H62" s="5">
        <f>H61+D62</f>
        <v>28553</v>
      </c>
      <c r="I62" s="50"/>
      <c r="J62" s="50"/>
    </row>
    <row r="63" spans="1:10">
      <c r="A63" s="50">
        <v>62</v>
      </c>
      <c r="B63" s="50"/>
      <c r="C63" s="50"/>
      <c r="D63" s="50"/>
      <c r="E63" s="51"/>
      <c r="F63" s="6">
        <f>-D63*E63</f>
        <v>0</v>
      </c>
      <c r="G63" s="52">
        <f t="shared" si="0"/>
        <v>-8400000</v>
      </c>
      <c r="H63" s="5">
        <f>H62+D63</f>
        <v>28553</v>
      </c>
      <c r="I63" s="50"/>
      <c r="J63" s="50"/>
    </row>
    <row r="64" spans="1:10">
      <c r="A64" s="50">
        <v>63</v>
      </c>
      <c r="B64" s="50"/>
      <c r="C64" s="50"/>
      <c r="D64" s="50"/>
      <c r="E64" s="51"/>
      <c r="F64" s="6">
        <f>-D64*E64</f>
        <v>0</v>
      </c>
      <c r="G64" s="52">
        <f t="shared" si="0"/>
        <v>-8400000</v>
      </c>
      <c r="H64" s="5">
        <f>H63+D64</f>
        <v>28553</v>
      </c>
      <c r="I64" s="50"/>
      <c r="J64" s="50"/>
    </row>
    <row r="65" spans="1:10">
      <c r="A65" s="50">
        <v>64</v>
      </c>
      <c r="B65" s="50"/>
      <c r="C65" s="50"/>
      <c r="D65" s="50"/>
      <c r="E65" s="51"/>
      <c r="F65" s="6">
        <f>-D65*E65</f>
        <v>0</v>
      </c>
      <c r="G65" s="52">
        <f t="shared" si="0"/>
        <v>-8400000</v>
      </c>
      <c r="H65" s="5">
        <f>H64+D65</f>
        <v>28553</v>
      </c>
      <c r="I65" s="50"/>
      <c r="J65" s="50"/>
    </row>
    <row r="66" spans="1:10">
      <c r="A66" s="50">
        <v>65</v>
      </c>
      <c r="B66" s="50"/>
      <c r="C66" s="50"/>
      <c r="D66" s="50"/>
      <c r="E66" s="51"/>
      <c r="F66" s="6">
        <f>-D66*E66</f>
        <v>0</v>
      </c>
      <c r="G66" s="52">
        <f t="shared" si="0"/>
        <v>-8400000</v>
      </c>
      <c r="H66" s="5">
        <f>H65+D66</f>
        <v>28553</v>
      </c>
      <c r="I66" s="50"/>
      <c r="J66" s="50"/>
    </row>
    <row r="67" spans="1:10">
      <c r="A67" s="50">
        <v>66</v>
      </c>
      <c r="B67" s="50"/>
      <c r="C67" s="50"/>
      <c r="D67" s="50"/>
      <c r="E67" s="51"/>
      <c r="F67" s="6">
        <f>-D67*E67</f>
        <v>0</v>
      </c>
      <c r="G67" s="52">
        <f t="shared" si="0"/>
        <v>-8400000</v>
      </c>
      <c r="H67" s="5">
        <f>H66+D67</f>
        <v>28553</v>
      </c>
      <c r="I67" s="50"/>
      <c r="J67" s="50"/>
    </row>
    <row r="68" spans="1:10">
      <c r="A68" s="50">
        <v>67</v>
      </c>
      <c r="B68" s="50"/>
      <c r="C68" s="50"/>
      <c r="D68" s="50"/>
      <c r="E68" s="51"/>
      <c r="F68" s="6">
        <f>-D68*E68</f>
        <v>0</v>
      </c>
      <c r="G68" s="52">
        <f t="shared" si="0"/>
        <v>-8400000</v>
      </c>
      <c r="H68" s="5">
        <f>H67+D68</f>
        <v>28553</v>
      </c>
      <c r="I68" s="50"/>
      <c r="J68" s="50"/>
    </row>
    <row r="69" spans="1:10">
      <c r="A69" s="50">
        <v>68</v>
      </c>
      <c r="B69" s="50"/>
      <c r="C69" s="50"/>
      <c r="D69" s="50"/>
      <c r="E69" s="51"/>
      <c r="F69" s="6">
        <f>-D69*E69</f>
        <v>0</v>
      </c>
      <c r="G69" s="52">
        <f t="shared" si="0"/>
        <v>-8400000</v>
      </c>
      <c r="H69" s="5">
        <f>H68+D69</f>
        <v>28553</v>
      </c>
      <c r="I69" s="50"/>
      <c r="J69" s="50"/>
    </row>
    <row r="70" spans="1:10">
      <c r="A70" s="50">
        <v>69</v>
      </c>
      <c r="B70" s="50"/>
      <c r="C70" s="50"/>
      <c r="D70" s="50"/>
      <c r="E70" s="51"/>
      <c r="F70" s="6">
        <f>-D70*E70</f>
        <v>0</v>
      </c>
      <c r="G70" s="52">
        <f t="shared" si="0"/>
        <v>-8400000</v>
      </c>
      <c r="H70" s="5">
        <f>H69+D70</f>
        <v>28553</v>
      </c>
      <c r="I70" s="50"/>
      <c r="J70" s="50"/>
    </row>
    <row r="71" spans="1:10">
      <c r="A71" s="50">
        <v>70</v>
      </c>
      <c r="B71" s="50"/>
      <c r="C71" s="50"/>
      <c r="D71" s="50"/>
      <c r="E71" s="51"/>
      <c r="F71" s="6">
        <f>-D71*E71</f>
        <v>0</v>
      </c>
      <c r="G71" s="52">
        <f t="shared" si="0"/>
        <v>-8400000</v>
      </c>
      <c r="H71" s="5">
        <f>H70+D71</f>
        <v>28553</v>
      </c>
      <c r="I71" s="50"/>
      <c r="J71" s="50"/>
    </row>
    <row r="72" spans="1:10">
      <c r="A72" s="50">
        <v>71</v>
      </c>
      <c r="B72" s="50"/>
      <c r="C72" s="50"/>
      <c r="D72" s="50"/>
      <c r="E72" s="51"/>
      <c r="F72" s="6">
        <f>-D72*E72</f>
        <v>0</v>
      </c>
      <c r="G72" s="52">
        <f t="shared" si="0"/>
        <v>-8400000</v>
      </c>
      <c r="H72" s="5">
        <f>H71+D72</f>
        <v>28553</v>
      </c>
      <c r="I72" s="50"/>
      <c r="J72" s="50"/>
    </row>
    <row r="73" spans="1:10">
      <c r="A73" s="50">
        <v>72</v>
      </c>
      <c r="B73" s="50"/>
      <c r="C73" s="50"/>
      <c r="D73" s="50"/>
      <c r="E73" s="51"/>
      <c r="F73" s="6">
        <f>-D73*E73</f>
        <v>0</v>
      </c>
      <c r="G73" s="52">
        <f t="shared" si="0"/>
        <v>-8400000</v>
      </c>
      <c r="H73" s="5">
        <f>H72+D73</f>
        <v>28553</v>
      </c>
      <c r="I73" s="50"/>
      <c r="J73" s="50"/>
    </row>
    <row r="74" spans="1:10">
      <c r="A74" s="50">
        <v>73</v>
      </c>
      <c r="B74" s="50"/>
      <c r="C74" s="50"/>
      <c r="D74" s="50"/>
      <c r="E74" s="51"/>
      <c r="F74" s="6">
        <f t="shared" ref="F74:F104" si="1">-D74*E74</f>
        <v>0</v>
      </c>
      <c r="G74" s="52">
        <f t="shared" si="0"/>
        <v>-8400000</v>
      </c>
      <c r="H74" s="5">
        <f t="shared" ref="H74:H104" si="2">H73+D74</f>
        <v>28553</v>
      </c>
      <c r="I74" s="50"/>
      <c r="J74" s="50"/>
    </row>
    <row r="75" spans="1:10">
      <c r="A75" s="50">
        <v>74</v>
      </c>
      <c r="B75" s="50"/>
      <c r="C75" s="50"/>
      <c r="D75" s="50"/>
      <c r="E75" s="51"/>
      <c r="F75" s="6">
        <f t="shared" si="1"/>
        <v>0</v>
      </c>
      <c r="G75" s="52">
        <f t="shared" si="0"/>
        <v>-8400000</v>
      </c>
      <c r="H75" s="5">
        <f t="shared" si="2"/>
        <v>28553</v>
      </c>
      <c r="I75" s="50"/>
      <c r="J75" s="50"/>
    </row>
    <row r="76" spans="1:10">
      <c r="A76" s="50">
        <v>75</v>
      </c>
      <c r="B76" s="50"/>
      <c r="C76" s="50"/>
      <c r="D76" s="50"/>
      <c r="E76" s="51"/>
      <c r="F76" s="6">
        <f t="shared" si="1"/>
        <v>0</v>
      </c>
      <c r="G76" s="52">
        <f t="shared" si="0"/>
        <v>-8400000</v>
      </c>
      <c r="H76" s="5">
        <f t="shared" si="2"/>
        <v>28553</v>
      </c>
      <c r="I76" s="50"/>
      <c r="J76" s="50"/>
    </row>
    <row r="77" spans="1:10">
      <c r="A77" s="50">
        <v>76</v>
      </c>
      <c r="B77" s="50"/>
      <c r="C77" s="50"/>
      <c r="D77" s="50"/>
      <c r="E77" s="51"/>
      <c r="F77" s="6">
        <f t="shared" si="1"/>
        <v>0</v>
      </c>
      <c r="G77" s="52">
        <f t="shared" ref="G77:G104" si="3">G76+F77</f>
        <v>-8400000</v>
      </c>
      <c r="H77" s="5">
        <f t="shared" si="2"/>
        <v>28553</v>
      </c>
      <c r="I77" s="50"/>
      <c r="J77" s="50"/>
    </row>
    <row r="78" spans="1:10">
      <c r="A78" s="50">
        <v>77</v>
      </c>
      <c r="B78" s="50"/>
      <c r="C78" s="50"/>
      <c r="D78" s="50"/>
      <c r="E78" s="51"/>
      <c r="F78" s="6">
        <f t="shared" si="1"/>
        <v>0</v>
      </c>
      <c r="G78" s="52">
        <f t="shared" si="3"/>
        <v>-8400000</v>
      </c>
      <c r="H78" s="5">
        <f t="shared" si="2"/>
        <v>28553</v>
      </c>
      <c r="I78" s="50"/>
      <c r="J78" s="50"/>
    </row>
    <row r="79" spans="1:10">
      <c r="A79" s="50">
        <v>78</v>
      </c>
      <c r="B79" s="50"/>
      <c r="C79" s="50"/>
      <c r="D79" s="50"/>
      <c r="E79" s="51"/>
      <c r="F79" s="6">
        <f t="shared" si="1"/>
        <v>0</v>
      </c>
      <c r="G79" s="52">
        <f t="shared" si="3"/>
        <v>-8400000</v>
      </c>
      <c r="H79" s="5">
        <f t="shared" si="2"/>
        <v>28553</v>
      </c>
      <c r="I79" s="50"/>
      <c r="J79" s="50"/>
    </row>
    <row r="80" spans="1:10">
      <c r="A80" s="50">
        <v>79</v>
      </c>
      <c r="B80" s="50"/>
      <c r="C80" s="50"/>
      <c r="D80" s="50"/>
      <c r="E80" s="51"/>
      <c r="F80" s="6">
        <f t="shared" si="1"/>
        <v>0</v>
      </c>
      <c r="G80" s="52">
        <f t="shared" si="3"/>
        <v>-8400000</v>
      </c>
      <c r="H80" s="5">
        <f t="shared" si="2"/>
        <v>28553</v>
      </c>
      <c r="I80" s="50"/>
      <c r="J80" s="50"/>
    </row>
    <row r="81" spans="1:10">
      <c r="A81" s="50">
        <v>80</v>
      </c>
      <c r="B81" s="50"/>
      <c r="C81" s="50"/>
      <c r="D81" s="50"/>
      <c r="E81" s="51"/>
      <c r="F81" s="6">
        <f t="shared" si="1"/>
        <v>0</v>
      </c>
      <c r="G81" s="52">
        <f t="shared" si="3"/>
        <v>-8400000</v>
      </c>
      <c r="H81" s="5">
        <f t="shared" si="2"/>
        <v>28553</v>
      </c>
      <c r="I81" s="50"/>
      <c r="J81" s="50"/>
    </row>
    <row r="82" spans="1:10">
      <c r="A82" s="50">
        <v>81</v>
      </c>
      <c r="B82" s="50"/>
      <c r="C82" s="50"/>
      <c r="D82" s="50"/>
      <c r="E82" s="51"/>
      <c r="F82" s="6">
        <f t="shared" si="1"/>
        <v>0</v>
      </c>
      <c r="G82" s="52">
        <f t="shared" si="3"/>
        <v>-8400000</v>
      </c>
      <c r="H82" s="5">
        <f t="shared" si="2"/>
        <v>28553</v>
      </c>
      <c r="I82" s="50"/>
      <c r="J82" s="50"/>
    </row>
    <row r="83" spans="1:10">
      <c r="A83" s="50">
        <v>82</v>
      </c>
      <c r="B83" s="50"/>
      <c r="C83" s="50"/>
      <c r="D83" s="50"/>
      <c r="E83" s="51"/>
      <c r="F83" s="6">
        <f t="shared" si="1"/>
        <v>0</v>
      </c>
      <c r="G83" s="52">
        <f t="shared" si="3"/>
        <v>-8400000</v>
      </c>
      <c r="H83" s="5">
        <f t="shared" si="2"/>
        <v>28553</v>
      </c>
      <c r="I83" s="50"/>
      <c r="J83" s="50"/>
    </row>
    <row r="84" spans="1:10">
      <c r="A84" s="50">
        <v>83</v>
      </c>
      <c r="B84" s="50"/>
      <c r="C84" s="50"/>
      <c r="D84" s="50"/>
      <c r="E84" s="51"/>
      <c r="F84" s="6">
        <f t="shared" si="1"/>
        <v>0</v>
      </c>
      <c r="G84" s="52">
        <f t="shared" si="3"/>
        <v>-8400000</v>
      </c>
      <c r="H84" s="5">
        <f t="shared" si="2"/>
        <v>28553</v>
      </c>
      <c r="I84" s="50"/>
      <c r="J84" s="50"/>
    </row>
    <row r="85" spans="1:10">
      <c r="A85" s="50">
        <v>84</v>
      </c>
      <c r="B85" s="50"/>
      <c r="C85" s="50"/>
      <c r="D85" s="50"/>
      <c r="E85" s="51"/>
      <c r="F85" s="6">
        <f t="shared" si="1"/>
        <v>0</v>
      </c>
      <c r="G85" s="52">
        <f t="shared" si="3"/>
        <v>-8400000</v>
      </c>
      <c r="H85" s="5">
        <f t="shared" si="2"/>
        <v>28553</v>
      </c>
      <c r="I85" s="50"/>
      <c r="J85" s="50"/>
    </row>
    <row r="86" spans="1:10">
      <c r="A86" s="50">
        <v>85</v>
      </c>
      <c r="B86" s="50"/>
      <c r="C86" s="50"/>
      <c r="D86" s="50"/>
      <c r="E86" s="51"/>
      <c r="F86" s="6">
        <f t="shared" si="1"/>
        <v>0</v>
      </c>
      <c r="G86" s="52">
        <f t="shared" si="3"/>
        <v>-8400000</v>
      </c>
      <c r="H86" s="5">
        <f t="shared" si="2"/>
        <v>28553</v>
      </c>
      <c r="I86" s="50"/>
      <c r="J86" s="50"/>
    </row>
    <row r="87" spans="1:10">
      <c r="A87" s="50">
        <v>86</v>
      </c>
      <c r="B87" s="50"/>
      <c r="C87" s="50"/>
      <c r="D87" s="50"/>
      <c r="E87" s="51"/>
      <c r="F87" s="6">
        <f t="shared" si="1"/>
        <v>0</v>
      </c>
      <c r="G87" s="52">
        <f t="shared" si="3"/>
        <v>-8400000</v>
      </c>
      <c r="H87" s="5">
        <f t="shared" si="2"/>
        <v>28553</v>
      </c>
      <c r="I87" s="50"/>
      <c r="J87" s="50"/>
    </row>
    <row r="88" spans="1:10">
      <c r="A88" s="50">
        <v>87</v>
      </c>
      <c r="B88" s="50"/>
      <c r="C88" s="50"/>
      <c r="D88" s="50"/>
      <c r="E88" s="51"/>
      <c r="F88" s="6">
        <f t="shared" si="1"/>
        <v>0</v>
      </c>
      <c r="G88" s="52">
        <f t="shared" si="3"/>
        <v>-8400000</v>
      </c>
      <c r="H88" s="5">
        <f t="shared" si="2"/>
        <v>28553</v>
      </c>
      <c r="I88" s="50"/>
      <c r="J88" s="50"/>
    </row>
    <row r="89" spans="1:10">
      <c r="A89" s="50">
        <v>88</v>
      </c>
      <c r="B89" s="50"/>
      <c r="C89" s="50"/>
      <c r="D89" s="50"/>
      <c r="E89" s="51"/>
      <c r="F89" s="6">
        <f t="shared" si="1"/>
        <v>0</v>
      </c>
      <c r="G89" s="52">
        <f t="shared" si="3"/>
        <v>-8400000</v>
      </c>
      <c r="H89" s="5">
        <f t="shared" si="2"/>
        <v>28553</v>
      </c>
      <c r="I89" s="50"/>
      <c r="J89" s="50"/>
    </row>
    <row r="90" spans="1:10">
      <c r="A90" s="50">
        <v>89</v>
      </c>
      <c r="B90" s="50"/>
      <c r="C90" s="50"/>
      <c r="D90" s="50"/>
      <c r="E90" s="51"/>
      <c r="F90" s="6">
        <f t="shared" si="1"/>
        <v>0</v>
      </c>
      <c r="G90" s="52">
        <f t="shared" si="3"/>
        <v>-8400000</v>
      </c>
      <c r="H90" s="5">
        <f t="shared" si="2"/>
        <v>28553</v>
      </c>
      <c r="I90" s="50"/>
      <c r="J90" s="50"/>
    </row>
    <row r="91" spans="1:10">
      <c r="A91" s="50">
        <v>90</v>
      </c>
      <c r="B91" s="50"/>
      <c r="C91" s="50"/>
      <c r="D91" s="50"/>
      <c r="E91" s="51"/>
      <c r="F91" s="6">
        <f t="shared" si="1"/>
        <v>0</v>
      </c>
      <c r="G91" s="52">
        <f t="shared" si="3"/>
        <v>-8400000</v>
      </c>
      <c r="H91" s="5">
        <f t="shared" si="2"/>
        <v>28553</v>
      </c>
      <c r="I91" s="50"/>
      <c r="J91" s="50"/>
    </row>
    <row r="92" spans="1:10">
      <c r="A92" s="50">
        <v>91</v>
      </c>
      <c r="B92" s="50"/>
      <c r="C92" s="50"/>
      <c r="D92" s="50"/>
      <c r="E92" s="51"/>
      <c r="F92" s="6">
        <f t="shared" si="1"/>
        <v>0</v>
      </c>
      <c r="G92" s="52">
        <f t="shared" si="3"/>
        <v>-8400000</v>
      </c>
      <c r="H92" s="5">
        <f t="shared" si="2"/>
        <v>28553</v>
      </c>
      <c r="I92" s="50"/>
      <c r="J92" s="50"/>
    </row>
    <row r="93" spans="1:10">
      <c r="A93" s="50">
        <v>92</v>
      </c>
      <c r="B93" s="50"/>
      <c r="C93" s="50"/>
      <c r="D93" s="50"/>
      <c r="E93" s="51"/>
      <c r="F93" s="6">
        <f t="shared" si="1"/>
        <v>0</v>
      </c>
      <c r="G93" s="52">
        <f t="shared" si="3"/>
        <v>-8400000</v>
      </c>
      <c r="H93" s="5">
        <f t="shared" si="2"/>
        <v>28553</v>
      </c>
      <c r="I93" s="50"/>
      <c r="J93" s="50"/>
    </row>
    <row r="94" spans="1:10">
      <c r="A94" s="50">
        <v>93</v>
      </c>
      <c r="B94" s="50"/>
      <c r="C94" s="50"/>
      <c r="D94" s="50"/>
      <c r="E94" s="51"/>
      <c r="F94" s="6">
        <f t="shared" si="1"/>
        <v>0</v>
      </c>
      <c r="G94" s="52">
        <f t="shared" si="3"/>
        <v>-8400000</v>
      </c>
      <c r="H94" s="5">
        <f t="shared" si="2"/>
        <v>28553</v>
      </c>
      <c r="I94" s="50"/>
      <c r="J94" s="50"/>
    </row>
    <row r="95" spans="1:10">
      <c r="A95" s="50">
        <v>94</v>
      </c>
      <c r="B95" s="50"/>
      <c r="C95" s="50"/>
      <c r="D95" s="50"/>
      <c r="E95" s="51"/>
      <c r="F95" s="6">
        <f t="shared" si="1"/>
        <v>0</v>
      </c>
      <c r="G95" s="52">
        <f t="shared" si="3"/>
        <v>-8400000</v>
      </c>
      <c r="H95" s="5">
        <f t="shared" si="2"/>
        <v>28553</v>
      </c>
      <c r="I95" s="50"/>
      <c r="J95" s="50"/>
    </row>
    <row r="96" spans="1:10">
      <c r="A96" s="50">
        <v>95</v>
      </c>
      <c r="B96" s="50"/>
      <c r="C96" s="50"/>
      <c r="D96" s="50"/>
      <c r="E96" s="51"/>
      <c r="F96" s="6">
        <f t="shared" si="1"/>
        <v>0</v>
      </c>
      <c r="G96" s="52">
        <f t="shared" si="3"/>
        <v>-8400000</v>
      </c>
      <c r="H96" s="5">
        <f t="shared" si="2"/>
        <v>28553</v>
      </c>
      <c r="I96" s="50"/>
      <c r="J96" s="50"/>
    </row>
    <row r="97" spans="1:10">
      <c r="A97" s="50">
        <v>96</v>
      </c>
      <c r="B97" s="50"/>
      <c r="C97" s="50"/>
      <c r="D97" s="50"/>
      <c r="E97" s="51"/>
      <c r="F97" s="6">
        <f t="shared" si="1"/>
        <v>0</v>
      </c>
      <c r="G97" s="52">
        <f t="shared" si="3"/>
        <v>-8400000</v>
      </c>
      <c r="H97" s="5">
        <f t="shared" si="2"/>
        <v>28553</v>
      </c>
      <c r="I97" s="50"/>
      <c r="J97" s="50"/>
    </row>
    <row r="98" spans="1:10">
      <c r="A98" s="50">
        <v>97</v>
      </c>
      <c r="B98" s="50"/>
      <c r="C98" s="50"/>
      <c r="D98" s="50"/>
      <c r="E98" s="51"/>
      <c r="F98" s="6">
        <f t="shared" si="1"/>
        <v>0</v>
      </c>
      <c r="G98" s="52">
        <f t="shared" si="3"/>
        <v>-8400000</v>
      </c>
      <c r="H98" s="5">
        <f t="shared" si="2"/>
        <v>28553</v>
      </c>
      <c r="I98" s="50"/>
      <c r="J98" s="50"/>
    </row>
    <row r="99" spans="1:10">
      <c r="A99" s="50">
        <v>98</v>
      </c>
      <c r="B99" s="50"/>
      <c r="C99" s="50"/>
      <c r="D99" s="50"/>
      <c r="E99" s="51"/>
      <c r="F99" s="6">
        <f t="shared" si="1"/>
        <v>0</v>
      </c>
      <c r="G99" s="52">
        <f t="shared" si="3"/>
        <v>-8400000</v>
      </c>
      <c r="H99" s="5">
        <f t="shared" si="2"/>
        <v>28553</v>
      </c>
      <c r="I99" s="50"/>
      <c r="J99" s="50"/>
    </row>
    <row r="100" spans="1:10">
      <c r="A100" s="50">
        <v>99</v>
      </c>
      <c r="B100" s="50"/>
      <c r="C100" s="50"/>
      <c r="D100" s="50"/>
      <c r="E100" s="51"/>
      <c r="F100" s="6">
        <f t="shared" si="1"/>
        <v>0</v>
      </c>
      <c r="G100" s="52">
        <f t="shared" si="3"/>
        <v>-8400000</v>
      </c>
      <c r="H100" s="5">
        <f t="shared" si="2"/>
        <v>28553</v>
      </c>
      <c r="I100" s="50"/>
      <c r="J100" s="50"/>
    </row>
    <row r="101" spans="1:10">
      <c r="A101" s="50">
        <v>100</v>
      </c>
      <c r="B101" s="50"/>
      <c r="C101" s="50"/>
      <c r="D101" s="50"/>
      <c r="E101" s="51"/>
      <c r="F101" s="6">
        <f t="shared" si="1"/>
        <v>0</v>
      </c>
      <c r="G101" s="52">
        <f t="shared" si="3"/>
        <v>-8400000</v>
      </c>
      <c r="H101" s="5">
        <f t="shared" si="2"/>
        <v>28553</v>
      </c>
      <c r="I101" s="50"/>
      <c r="J101" s="50"/>
    </row>
    <row r="102" spans="2:10">
      <c r="B102" s="50"/>
      <c r="C102" s="50"/>
      <c r="D102" s="50"/>
      <c r="E102" s="51"/>
      <c r="F102" s="6">
        <f t="shared" si="1"/>
        <v>0</v>
      </c>
      <c r="G102" s="52">
        <f t="shared" si="3"/>
        <v>-8400000</v>
      </c>
      <c r="H102" s="5">
        <f t="shared" si="2"/>
        <v>28553</v>
      </c>
      <c r="I102" s="50"/>
      <c r="J102" s="50"/>
    </row>
    <row r="103" spans="2:10">
      <c r="B103" s="50"/>
      <c r="C103" s="50"/>
      <c r="D103" s="50"/>
      <c r="E103" s="51"/>
      <c r="F103" s="6">
        <f t="shared" si="1"/>
        <v>0</v>
      </c>
      <c r="G103" s="52">
        <f t="shared" si="3"/>
        <v>-8400000</v>
      </c>
      <c r="H103" s="5">
        <f t="shared" si="2"/>
        <v>28553</v>
      </c>
      <c r="I103" s="50"/>
      <c r="J103" s="50"/>
    </row>
    <row r="104" spans="2:10">
      <c r="B104" s="50"/>
      <c r="C104" s="50"/>
      <c r="D104" s="50"/>
      <c r="E104" s="51"/>
      <c r="F104" s="6">
        <f t="shared" si="1"/>
        <v>0</v>
      </c>
      <c r="G104" s="52">
        <f t="shared" si="3"/>
        <v>-8400000</v>
      </c>
      <c r="H104" s="5">
        <f t="shared" si="2"/>
        <v>28553</v>
      </c>
      <c r="I104" s="50"/>
      <c r="J104" s="50"/>
    </row>
  </sheetData>
  <autoFilter ref="A1:J104">
    <sortState ref="A2:J104">
      <sortCondition ref="A1"/>
    </sortState>
    <extLst/>
  </autoFilter>
  <hyperlinks>
    <hyperlink ref="C36" r:id="rId1" display="Bhasatika Dhammapada-Aṭṭhakathā-3(6. Paṇḍitavaggo -10. Daṇḍavaggo)"/>
    <hyperlink ref="C38" r:id="rId2" display="dhammapada aṭṭhakathā(du)-vol3"/>
    <hyperlink ref="C13" r:id="rId3" display="visuddhimaggamahāṭīkā (1)"/>
    <hyperlink ref="C14" r:id="rId4" display="visuddhimaggamahāṭīkā (3)"/>
    <hyperlink ref="C15" r:id="rId5" display="(MN)Mūlapaṇṇāsapāḷi"/>
    <hyperlink ref="C16" r:id="rId6" display="pārājikabhāsāṭīkā(1)"/>
    <hyperlink ref="C17" r:id="rId7" display="Therīgāthā-Aṭṭhakathā(1-16vaggo)"/>
    <hyperlink ref="C18" r:id="rId8" display="mahāvāga aṭṭhakatha bhāsāṭīkā(1)"/>
    <hyperlink ref="C19" r:id="rId9" display="aṭṭhasālinī bhāsāṭīkā(2)"/>
    <hyperlink ref="C20" r:id="rId10" display="aṭṭhasālinī aṭṭhakathā nissaya-1"/>
    <hyperlink ref="C22" r:id="rId11" display="sut pāthikavagga bhāsāṭīkā"/>
    <hyperlink ref="C23" r:id="rId12" display="sutamahāvagga-aṭṭhakathā-bhāsāṭīkā(2)"/>
    <hyperlink ref="C24" r:id="rId13" display="kaṅkhābhāsāṭīkā(2)"/>
    <hyperlink ref="C25" r:id="rId14" display="parivāra aṭṭhakatha bhāsāṭīkā"/>
    <hyperlink ref="C26" r:id="rId15" display="visuddhimaggamahāṭīkā-nissaya-4"/>
    <hyperlink ref="C27" r:id="rId16" display="pārājika bhāsāṭīkā(3)"/>
    <hyperlink ref="C28" r:id="rId17" display="pārājika bhāsāṭīkā(2)"/>
    <hyperlink ref="C29" r:id="rId18" display="visuddhimaggaaṭṭhakathā(pa)-2"/>
    <hyperlink ref="C30" r:id="rId19" display="visuddhimaggaaṭṭhakathā(du)-3"/>
    <hyperlink ref="C31" r:id="rId20" display="Apadāna-Aṭṭhakathā(16-56vaggo)"/>
    <hyperlink ref="C32" r:id="rId21" display="Buddhavaṃsa-Aṭṭhakathā(7-29vaggo)"/>
    <hyperlink ref="C34" r:id="rId22" display="Buddhavaṃsa-Aṭṭhakathā(1-6vaggo)"/>
    <hyperlink ref="C33" r:id="rId23" display="visuddhimaggaaṭṭhakathā(pa)-1"/>
    <hyperlink ref="C35" r:id="rId24" display="Bhasatika Dhammapada-Aṭṭhakathā-1(1. Yamakavaggo - 2. Appamādavaggo)"/>
    <hyperlink ref="C37" r:id="rId25" display="jātakaaṭṭhakathā(19. Saṭṭhinipāto 20. Sattatinipāto)"/>
    <hyperlink ref="C39" r:id="rId26" display="jātakaaṭṭhakathā(1. Ekakanipāto-1)(1-5vaggo)(1-279)"/>
    <hyperlink ref="C40" r:id="rId27" display="jātakaaṭṭhakathā(2. Dukanipāto)(1-10vaggo)"/>
    <hyperlink ref="C7" r:id="rId28" display="jātakaaṭṭhakathā(21. Asītinipāto)"/>
    <hyperlink ref="C3" r:id="rId29" display="jātakaaṭṭhakathā(16. Tiṃsanipāto 17. Cattālīsanipāto 18. Paṇṇāsanipāto)"/>
    <hyperlink ref="C51" r:id="rId30" display="mūlapaṇṇāsaaṭṭhakathā(pa)"/>
    <hyperlink ref="C5" r:id="rId31" display="jātakaaṭṭhakathā(14. Pakiṇṇakanipāto 15. Vīsatinipāto)"/>
    <hyperlink ref="C8" r:id="rId32" display="Apadāna-Aṭṭhakathā(2-15vaggo)"/>
    <hyperlink ref="C21" r:id="rId33" display="pārājikaṇabhāsāṭīkā (4)"/>
    <hyperlink ref="C41" r:id="rId34" display="aṭṭhasālinī bhāsāṭīkā - 1"/>
    <hyperlink ref="C42" r:id="rId35" display="majjhimapaṇṇāsa pāḷi nissaya"/>
    <hyperlink ref="C43" r:id="rId36" display="cūḷavāga aṭṭhakatha bhāsāṭīkā"/>
    <hyperlink ref="C44" r:id="rId37" display="sagāthāvagga pāḷi nissaya"/>
    <hyperlink ref="C45" r:id="rId38" display="sāratthadīpanī ṭīkā nissaya-1"/>
    <hyperlink ref="C46" r:id="rId39" display="uparipaṇṇāsa pāḷi nissaya"/>
    <hyperlink ref="C47" r:id="rId40" display="itivuttaka pāḷi nissaya"/>
    <hyperlink ref="C48" r:id="rId41" display="saṃyutta aṭṭhakathā(mahāvagga)"/>
    <hyperlink ref="C49" r:id="rId42" display="saṃyutta aṭṭhakathā(sagāthāvagga)-2"/>
    <hyperlink ref="C50" r:id="rId43" display="saṃyutta aṭṭhakathā(saḷāyatanavagga)"/>
    <hyperlink ref="C52" r:id="rId44" display="majjhimapaṇṇāsa-aṭṭhakathā-1"/>
    <hyperlink ref="C53" r:id="rId45" display="udānapāḷi nissaya"/>
    <hyperlink ref="C54" r:id="rId46" display="saṃyuttaaṭṭhakathā(sagāthāvagga)-1"/>
    <hyperlink ref="C55" r:id="rId47" display="saṃyuttaaṭṭhakathā(nidānavagga)-1"/>
    <hyperlink ref="C56" r:id="rId48" display="Bhasatika Dhammapada-Aṭṭhakathā-2"/>
    <hyperlink ref="C57" r:id="rId49" display="kaṅkhāvitaraṇīpurāṇaṭīkā nissaya"/>
    <hyperlink ref="C58" r:id="rId50" display="Paramatthadipani nissaya(1)"/>
    <hyperlink ref="C59" r:id="rId51" display="milindapañhapāḷi nissaya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2015-06-05T18:19:00Z</dcterms:created>
  <dcterms:modified xsi:type="dcterms:W3CDTF">2022-04-27T15:28:50Z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