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ni11659\Downloads\"/>
    </mc:Choice>
  </mc:AlternateContent>
  <bookViews>
    <workbookView xWindow="0" yWindow="0" windowWidth="20490" windowHeight="7755" activeTab="1"/>
  </bookViews>
  <sheets>
    <sheet name="CAPA" sheetId="3" r:id="rId1"/>
    <sheet name="AÇÕES" sheetId="4" r:id="rId2"/>
    <sheet name="BASE" sheetId="1" r:id="rId3"/>
    <sheet name="RETORNO BASE" sheetId="2" r:id="rId4"/>
  </sheets>
  <definedNames>
    <definedName name="_xlnm._FilterDatabase" localSheetId="2" hidden="1">BASE!$A$1:$Y$269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A4" i="4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2" i="2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J2" i="2"/>
  <c r="I2" i="2"/>
  <c r="A3" i="2"/>
  <c r="B3" i="2"/>
  <c r="C3" i="2"/>
  <c r="D3" i="2"/>
  <c r="E3" i="2"/>
  <c r="F3" i="2" s="1"/>
  <c r="G3" i="2" s="1"/>
  <c r="H3" i="2"/>
  <c r="A4" i="2"/>
  <c r="B4" i="2"/>
  <c r="C4" i="2"/>
  <c r="D4" i="2"/>
  <c r="E4" i="2"/>
  <c r="F4" i="2" s="1"/>
  <c r="G4" i="2" s="1"/>
  <c r="H4" i="2"/>
  <c r="A5" i="2"/>
  <c r="B5" i="2"/>
  <c r="C5" i="2"/>
  <c r="D5" i="2"/>
  <c r="E5" i="2"/>
  <c r="F5" i="2" s="1"/>
  <c r="G5" i="2" s="1"/>
  <c r="H5" i="2"/>
  <c r="A6" i="2"/>
  <c r="B6" i="2"/>
  <c r="C6" i="2"/>
  <c r="D6" i="2"/>
  <c r="E6" i="2"/>
  <c r="F6" i="2" s="1"/>
  <c r="G6" i="2" s="1"/>
  <c r="H6" i="2"/>
  <c r="A7" i="2"/>
  <c r="B7" i="2"/>
  <c r="C7" i="2"/>
  <c r="D7" i="2"/>
  <c r="E7" i="2"/>
  <c r="F7" i="2" s="1"/>
  <c r="G7" i="2" s="1"/>
  <c r="H7" i="2"/>
  <c r="A8" i="2"/>
  <c r="B8" i="2"/>
  <c r="C8" i="2"/>
  <c r="D8" i="2"/>
  <c r="E8" i="2"/>
  <c r="F8" i="2" s="1"/>
  <c r="G8" i="2" s="1"/>
  <c r="H8" i="2"/>
  <c r="A9" i="2"/>
  <c r="B9" i="2"/>
  <c r="C9" i="2"/>
  <c r="D9" i="2"/>
  <c r="E9" i="2"/>
  <c r="F9" i="2" s="1"/>
  <c r="G9" i="2" s="1"/>
  <c r="H9" i="2"/>
  <c r="A10" i="2"/>
  <c r="B10" i="2"/>
  <c r="C10" i="2"/>
  <c r="D10" i="2"/>
  <c r="E10" i="2"/>
  <c r="F10" i="2" s="1"/>
  <c r="G10" i="2" s="1"/>
  <c r="H10" i="2"/>
  <c r="A11" i="2"/>
  <c r="B11" i="2"/>
  <c r="C11" i="2"/>
  <c r="D11" i="2"/>
  <c r="E11" i="2"/>
  <c r="F11" i="2" s="1"/>
  <c r="G11" i="2" s="1"/>
  <c r="H11" i="2"/>
  <c r="A12" i="2"/>
  <c r="B12" i="2"/>
  <c r="C12" i="2"/>
  <c r="D12" i="2"/>
  <c r="E12" i="2"/>
  <c r="F12" i="2" s="1"/>
  <c r="G12" i="2" s="1"/>
  <c r="H12" i="2"/>
  <c r="A13" i="2"/>
  <c r="B13" i="2"/>
  <c r="C13" i="2"/>
  <c r="D13" i="2"/>
  <c r="E13" i="2"/>
  <c r="F13" i="2" s="1"/>
  <c r="G13" i="2" s="1"/>
  <c r="H13" i="2"/>
  <c r="A14" i="2"/>
  <c r="B14" i="2"/>
  <c r="C14" i="2"/>
  <c r="D14" i="2"/>
  <c r="E14" i="2"/>
  <c r="F14" i="2" s="1"/>
  <c r="G14" i="2" s="1"/>
  <c r="H14" i="2"/>
  <c r="A15" i="2"/>
  <c r="B15" i="2"/>
  <c r="C15" i="2"/>
  <c r="D15" i="2"/>
  <c r="E15" i="2"/>
  <c r="F15" i="2" s="1"/>
  <c r="G15" i="2" s="1"/>
  <c r="H15" i="2"/>
  <c r="A16" i="2"/>
  <c r="B16" i="2"/>
  <c r="C16" i="2"/>
  <c r="D16" i="2"/>
  <c r="E16" i="2"/>
  <c r="F16" i="2" s="1"/>
  <c r="G16" i="2" s="1"/>
  <c r="H16" i="2"/>
  <c r="A17" i="2"/>
  <c r="B17" i="2"/>
  <c r="C17" i="2"/>
  <c r="D17" i="2"/>
  <c r="E17" i="2"/>
  <c r="F17" i="2" s="1"/>
  <c r="G17" i="2" s="1"/>
  <c r="H17" i="2"/>
  <c r="A18" i="2"/>
  <c r="B18" i="2"/>
  <c r="C18" i="2"/>
  <c r="D18" i="2"/>
  <c r="E18" i="2"/>
  <c r="F18" i="2" s="1"/>
  <c r="G18" i="2" s="1"/>
  <c r="H18" i="2"/>
  <c r="A19" i="2"/>
  <c r="B19" i="2"/>
  <c r="C19" i="2"/>
  <c r="D19" i="2"/>
  <c r="E19" i="2"/>
  <c r="F19" i="2" s="1"/>
  <c r="G19" i="2" s="1"/>
  <c r="H19" i="2"/>
  <c r="A20" i="2"/>
  <c r="B20" i="2"/>
  <c r="C20" i="2"/>
  <c r="D20" i="2"/>
  <c r="E20" i="2"/>
  <c r="F20" i="2" s="1"/>
  <c r="G20" i="2" s="1"/>
  <c r="H20" i="2"/>
  <c r="A21" i="2"/>
  <c r="B21" i="2"/>
  <c r="C21" i="2"/>
  <c r="D21" i="2"/>
  <c r="E21" i="2"/>
  <c r="F21" i="2" s="1"/>
  <c r="G21" i="2" s="1"/>
  <c r="H21" i="2"/>
  <c r="A22" i="2"/>
  <c r="B22" i="2"/>
  <c r="C22" i="2"/>
  <c r="D22" i="2"/>
  <c r="E22" i="2"/>
  <c r="F22" i="2" s="1"/>
  <c r="G22" i="2" s="1"/>
  <c r="H22" i="2"/>
  <c r="A23" i="2"/>
  <c r="B23" i="2"/>
  <c r="C23" i="2"/>
  <c r="D23" i="2"/>
  <c r="E23" i="2"/>
  <c r="F23" i="2" s="1"/>
  <c r="G23" i="2" s="1"/>
  <c r="H23" i="2"/>
  <c r="A24" i="2"/>
  <c r="B24" i="2"/>
  <c r="C24" i="2"/>
  <c r="D24" i="2"/>
  <c r="E24" i="2"/>
  <c r="F24" i="2" s="1"/>
  <c r="G24" i="2" s="1"/>
  <c r="H24" i="2"/>
  <c r="A25" i="2"/>
  <c r="B25" i="2"/>
  <c r="C25" i="2"/>
  <c r="D25" i="2"/>
  <c r="E25" i="2"/>
  <c r="F25" i="2" s="1"/>
  <c r="G25" i="2" s="1"/>
  <c r="H25" i="2"/>
  <c r="A26" i="2"/>
  <c r="B26" i="2"/>
  <c r="C26" i="2"/>
  <c r="D26" i="2"/>
  <c r="E26" i="2"/>
  <c r="F26" i="2" s="1"/>
  <c r="G26" i="2" s="1"/>
  <c r="H26" i="2"/>
  <c r="A27" i="2"/>
  <c r="B27" i="2"/>
  <c r="C27" i="2"/>
  <c r="D27" i="2"/>
  <c r="E27" i="2"/>
  <c r="F27" i="2" s="1"/>
  <c r="G27" i="2" s="1"/>
  <c r="H27" i="2"/>
  <c r="A28" i="2"/>
  <c r="B28" i="2"/>
  <c r="C28" i="2"/>
  <c r="D28" i="2"/>
  <c r="E28" i="2"/>
  <c r="F28" i="2" s="1"/>
  <c r="G28" i="2" s="1"/>
  <c r="H28" i="2"/>
  <c r="A29" i="2"/>
  <c r="B29" i="2"/>
  <c r="C29" i="2"/>
  <c r="D29" i="2"/>
  <c r="E29" i="2"/>
  <c r="F29" i="2" s="1"/>
  <c r="G29" i="2" s="1"/>
  <c r="H29" i="2"/>
  <c r="A30" i="2"/>
  <c r="B30" i="2"/>
  <c r="C30" i="2"/>
  <c r="D30" i="2"/>
  <c r="E30" i="2"/>
  <c r="F30" i="2" s="1"/>
  <c r="G30" i="2" s="1"/>
  <c r="H30" i="2"/>
  <c r="A31" i="2"/>
  <c r="B31" i="2"/>
  <c r="C31" i="2"/>
  <c r="D31" i="2"/>
  <c r="E31" i="2"/>
  <c r="F31" i="2" s="1"/>
  <c r="G31" i="2" s="1"/>
  <c r="H31" i="2"/>
  <c r="A32" i="2"/>
  <c r="B32" i="2"/>
  <c r="C32" i="2"/>
  <c r="D32" i="2"/>
  <c r="E32" i="2"/>
  <c r="F32" i="2" s="1"/>
  <c r="G32" i="2" s="1"/>
  <c r="H32" i="2"/>
  <c r="A33" i="2"/>
  <c r="B33" i="2"/>
  <c r="C33" i="2"/>
  <c r="D33" i="2"/>
  <c r="E33" i="2"/>
  <c r="F33" i="2" s="1"/>
  <c r="G33" i="2" s="1"/>
  <c r="H33" i="2"/>
  <c r="A34" i="2"/>
  <c r="B34" i="2"/>
  <c r="C34" i="2"/>
  <c r="D34" i="2"/>
  <c r="E34" i="2"/>
  <c r="F34" i="2" s="1"/>
  <c r="G34" i="2" s="1"/>
  <c r="H34" i="2"/>
  <c r="A35" i="2"/>
  <c r="B35" i="2"/>
  <c r="C35" i="2"/>
  <c r="D35" i="2"/>
  <c r="E35" i="2"/>
  <c r="F35" i="2" s="1"/>
  <c r="G35" i="2" s="1"/>
  <c r="H35" i="2"/>
  <c r="A36" i="2"/>
  <c r="B36" i="2"/>
  <c r="C36" i="2"/>
  <c r="D36" i="2"/>
  <c r="E36" i="2"/>
  <c r="F36" i="2" s="1"/>
  <c r="G36" i="2" s="1"/>
  <c r="H36" i="2"/>
  <c r="A37" i="2"/>
  <c r="B37" i="2"/>
  <c r="C37" i="2"/>
  <c r="D37" i="2"/>
  <c r="E37" i="2"/>
  <c r="F37" i="2" s="1"/>
  <c r="G37" i="2" s="1"/>
  <c r="H37" i="2"/>
  <c r="A38" i="2"/>
  <c r="B38" i="2"/>
  <c r="C38" i="2"/>
  <c r="D38" i="2"/>
  <c r="E38" i="2"/>
  <c r="F38" i="2" s="1"/>
  <c r="G38" i="2" s="1"/>
  <c r="H38" i="2"/>
  <c r="A39" i="2"/>
  <c r="B39" i="2"/>
  <c r="C39" i="2"/>
  <c r="D39" i="2"/>
  <c r="E39" i="2"/>
  <c r="F39" i="2" s="1"/>
  <c r="G39" i="2" s="1"/>
  <c r="H39" i="2"/>
  <c r="A40" i="2"/>
  <c r="B40" i="2"/>
  <c r="C40" i="2"/>
  <c r="D40" i="2"/>
  <c r="E40" i="2"/>
  <c r="F40" i="2" s="1"/>
  <c r="G40" i="2" s="1"/>
  <c r="H40" i="2"/>
  <c r="A41" i="2"/>
  <c r="B41" i="2"/>
  <c r="C41" i="2"/>
  <c r="D41" i="2"/>
  <c r="E41" i="2"/>
  <c r="F41" i="2" s="1"/>
  <c r="G41" i="2" s="1"/>
  <c r="H41" i="2"/>
  <c r="A42" i="2"/>
  <c r="B42" i="2"/>
  <c r="C42" i="2"/>
  <c r="D42" i="2"/>
  <c r="E42" i="2"/>
  <c r="F42" i="2" s="1"/>
  <c r="G42" i="2" s="1"/>
  <c r="H42" i="2"/>
  <c r="A43" i="2"/>
  <c r="B43" i="2"/>
  <c r="C43" i="2"/>
  <c r="D43" i="2"/>
  <c r="E43" i="2"/>
  <c r="F43" i="2" s="1"/>
  <c r="G43" i="2" s="1"/>
  <c r="H43" i="2"/>
  <c r="A44" i="2"/>
  <c r="B44" i="2"/>
  <c r="C44" i="2"/>
  <c r="D44" i="2"/>
  <c r="E44" i="2"/>
  <c r="F44" i="2" s="1"/>
  <c r="G44" i="2" s="1"/>
  <c r="H44" i="2"/>
  <c r="A45" i="2"/>
  <c r="B45" i="2"/>
  <c r="C45" i="2"/>
  <c r="D45" i="2"/>
  <c r="E45" i="2"/>
  <c r="F45" i="2" s="1"/>
  <c r="G45" i="2" s="1"/>
  <c r="H45" i="2"/>
  <c r="A46" i="2"/>
  <c r="B46" i="2"/>
  <c r="C46" i="2"/>
  <c r="D46" i="2"/>
  <c r="E46" i="2"/>
  <c r="F46" i="2" s="1"/>
  <c r="G46" i="2" s="1"/>
  <c r="H46" i="2"/>
  <c r="A47" i="2"/>
  <c r="B47" i="2"/>
  <c r="C47" i="2"/>
  <c r="D47" i="2"/>
  <c r="E47" i="2"/>
  <c r="F47" i="2" s="1"/>
  <c r="G47" i="2" s="1"/>
  <c r="H47" i="2"/>
  <c r="A48" i="2"/>
  <c r="B48" i="2"/>
  <c r="C48" i="2"/>
  <c r="D48" i="2"/>
  <c r="E48" i="2"/>
  <c r="F48" i="2" s="1"/>
  <c r="G48" i="2" s="1"/>
  <c r="H48" i="2"/>
  <c r="A49" i="2"/>
  <c r="B49" i="2"/>
  <c r="C49" i="2"/>
  <c r="D49" i="2"/>
  <c r="E49" i="2"/>
  <c r="F49" i="2" s="1"/>
  <c r="G49" i="2" s="1"/>
  <c r="H49" i="2"/>
  <c r="A50" i="2"/>
  <c r="B50" i="2"/>
  <c r="C50" i="2"/>
  <c r="D50" i="2"/>
  <c r="E50" i="2"/>
  <c r="F50" i="2" s="1"/>
  <c r="G50" i="2" s="1"/>
  <c r="H50" i="2"/>
  <c r="A51" i="2"/>
  <c r="B51" i="2"/>
  <c r="C51" i="2"/>
  <c r="D51" i="2"/>
  <c r="E51" i="2"/>
  <c r="F51" i="2" s="1"/>
  <c r="G51" i="2" s="1"/>
  <c r="H51" i="2"/>
  <c r="A52" i="2"/>
  <c r="B52" i="2"/>
  <c r="C52" i="2"/>
  <c r="D52" i="2"/>
  <c r="E52" i="2"/>
  <c r="F52" i="2" s="1"/>
  <c r="G52" i="2" s="1"/>
  <c r="H52" i="2"/>
  <c r="A53" i="2"/>
  <c r="B53" i="2"/>
  <c r="C53" i="2"/>
  <c r="D53" i="2"/>
  <c r="E53" i="2"/>
  <c r="F53" i="2" s="1"/>
  <c r="G53" i="2" s="1"/>
  <c r="H53" i="2"/>
  <c r="A54" i="2"/>
  <c r="B54" i="2"/>
  <c r="C54" i="2"/>
  <c r="D54" i="2"/>
  <c r="E54" i="2"/>
  <c r="F54" i="2" s="1"/>
  <c r="G54" i="2" s="1"/>
  <c r="H54" i="2"/>
  <c r="A55" i="2"/>
  <c r="B55" i="2"/>
  <c r="C55" i="2"/>
  <c r="D55" i="2"/>
  <c r="E55" i="2"/>
  <c r="F55" i="2" s="1"/>
  <c r="G55" i="2" s="1"/>
  <c r="H55" i="2"/>
  <c r="A56" i="2"/>
  <c r="B56" i="2"/>
  <c r="C56" i="2"/>
  <c r="D56" i="2"/>
  <c r="E56" i="2"/>
  <c r="F56" i="2" s="1"/>
  <c r="G56" i="2" s="1"/>
  <c r="H56" i="2"/>
  <c r="A57" i="2"/>
  <c r="B57" i="2"/>
  <c r="C57" i="2"/>
  <c r="D57" i="2"/>
  <c r="E57" i="2"/>
  <c r="F57" i="2" s="1"/>
  <c r="G57" i="2" s="1"/>
  <c r="H57" i="2"/>
  <c r="A58" i="2"/>
  <c r="B58" i="2"/>
  <c r="C58" i="2"/>
  <c r="D58" i="2"/>
  <c r="E58" i="2"/>
  <c r="F58" i="2" s="1"/>
  <c r="G58" i="2" s="1"/>
  <c r="H58" i="2"/>
  <c r="A59" i="2"/>
  <c r="B59" i="2"/>
  <c r="C59" i="2"/>
  <c r="D59" i="2"/>
  <c r="E59" i="2"/>
  <c r="F59" i="2" s="1"/>
  <c r="G59" i="2" s="1"/>
  <c r="H59" i="2"/>
  <c r="A60" i="2"/>
  <c r="B60" i="2"/>
  <c r="C60" i="2"/>
  <c r="D60" i="2"/>
  <c r="E60" i="2"/>
  <c r="F60" i="2" s="1"/>
  <c r="G60" i="2" s="1"/>
  <c r="H60" i="2"/>
  <c r="A61" i="2"/>
  <c r="B61" i="2"/>
  <c r="C61" i="2"/>
  <c r="D61" i="2"/>
  <c r="E61" i="2"/>
  <c r="F61" i="2" s="1"/>
  <c r="G61" i="2" s="1"/>
  <c r="H61" i="2"/>
  <c r="A62" i="2"/>
  <c r="B62" i="2"/>
  <c r="C62" i="2"/>
  <c r="D62" i="2"/>
  <c r="E62" i="2"/>
  <c r="F62" i="2" s="1"/>
  <c r="G62" i="2" s="1"/>
  <c r="H62" i="2"/>
  <c r="A63" i="2"/>
  <c r="B63" i="2"/>
  <c r="C63" i="2"/>
  <c r="D63" i="2"/>
  <c r="E63" i="2"/>
  <c r="F63" i="2" s="1"/>
  <c r="G63" i="2" s="1"/>
  <c r="H63" i="2"/>
  <c r="A64" i="2"/>
  <c r="B64" i="2"/>
  <c r="C64" i="2"/>
  <c r="D64" i="2"/>
  <c r="E64" i="2"/>
  <c r="F64" i="2" s="1"/>
  <c r="G64" i="2" s="1"/>
  <c r="H64" i="2"/>
  <c r="A65" i="2"/>
  <c r="B65" i="2"/>
  <c r="C65" i="2"/>
  <c r="D65" i="2"/>
  <c r="E65" i="2"/>
  <c r="F65" i="2" s="1"/>
  <c r="G65" i="2" s="1"/>
  <c r="H65" i="2"/>
  <c r="A66" i="2"/>
  <c r="B66" i="2"/>
  <c r="C66" i="2"/>
  <c r="D66" i="2"/>
  <c r="E66" i="2"/>
  <c r="F66" i="2" s="1"/>
  <c r="G66" i="2" s="1"/>
  <c r="H66" i="2"/>
  <c r="A67" i="2"/>
  <c r="B67" i="2"/>
  <c r="C67" i="2"/>
  <c r="D67" i="2"/>
  <c r="E67" i="2"/>
  <c r="F67" i="2" s="1"/>
  <c r="G67" i="2" s="1"/>
  <c r="H67" i="2"/>
  <c r="A68" i="2"/>
  <c r="B68" i="2"/>
  <c r="C68" i="2"/>
  <c r="D68" i="2"/>
  <c r="E68" i="2"/>
  <c r="F68" i="2" s="1"/>
  <c r="G68" i="2" s="1"/>
  <c r="H68" i="2"/>
  <c r="A69" i="2"/>
  <c r="B69" i="2"/>
  <c r="C69" i="2"/>
  <c r="D69" i="2"/>
  <c r="E69" i="2"/>
  <c r="F69" i="2" s="1"/>
  <c r="G69" i="2" s="1"/>
  <c r="H69" i="2"/>
  <c r="A70" i="2"/>
  <c r="B70" i="2"/>
  <c r="C70" i="2"/>
  <c r="D70" i="2"/>
  <c r="E70" i="2"/>
  <c r="F70" i="2" s="1"/>
  <c r="G70" i="2" s="1"/>
  <c r="H70" i="2"/>
  <c r="A71" i="2"/>
  <c r="B71" i="2"/>
  <c r="C71" i="2"/>
  <c r="D71" i="2"/>
  <c r="E71" i="2"/>
  <c r="F71" i="2" s="1"/>
  <c r="G71" i="2" s="1"/>
  <c r="H71" i="2"/>
  <c r="A72" i="2"/>
  <c r="B72" i="2"/>
  <c r="C72" i="2"/>
  <c r="D72" i="2"/>
  <c r="E72" i="2"/>
  <c r="F72" i="2" s="1"/>
  <c r="G72" i="2" s="1"/>
  <c r="H72" i="2"/>
  <c r="A73" i="2"/>
  <c r="B73" i="2"/>
  <c r="C73" i="2"/>
  <c r="D73" i="2"/>
  <c r="E73" i="2"/>
  <c r="F73" i="2" s="1"/>
  <c r="G73" i="2" s="1"/>
  <c r="H73" i="2"/>
  <c r="A74" i="2"/>
  <c r="B74" i="2"/>
  <c r="C74" i="2"/>
  <c r="D74" i="2"/>
  <c r="E74" i="2"/>
  <c r="F74" i="2" s="1"/>
  <c r="G74" i="2" s="1"/>
  <c r="H74" i="2"/>
  <c r="A75" i="2"/>
  <c r="B75" i="2"/>
  <c r="C75" i="2"/>
  <c r="D75" i="2"/>
  <c r="E75" i="2"/>
  <c r="F75" i="2" s="1"/>
  <c r="G75" i="2" s="1"/>
  <c r="H75" i="2"/>
  <c r="A76" i="2"/>
  <c r="B76" i="2"/>
  <c r="C76" i="2"/>
  <c r="D76" i="2"/>
  <c r="E76" i="2"/>
  <c r="F76" i="2" s="1"/>
  <c r="G76" i="2" s="1"/>
  <c r="H76" i="2"/>
  <c r="A77" i="2"/>
  <c r="B77" i="2"/>
  <c r="C77" i="2"/>
  <c r="D77" i="2"/>
  <c r="E77" i="2"/>
  <c r="F77" i="2" s="1"/>
  <c r="G77" i="2" s="1"/>
  <c r="H77" i="2"/>
  <c r="A78" i="2"/>
  <c r="B78" i="2"/>
  <c r="C78" i="2"/>
  <c r="D78" i="2"/>
  <c r="E78" i="2"/>
  <c r="F78" i="2" s="1"/>
  <c r="G78" i="2" s="1"/>
  <c r="H78" i="2"/>
  <c r="A79" i="2"/>
  <c r="B79" i="2"/>
  <c r="C79" i="2"/>
  <c r="D79" i="2"/>
  <c r="E79" i="2"/>
  <c r="F79" i="2" s="1"/>
  <c r="G79" i="2" s="1"/>
  <c r="H79" i="2"/>
  <c r="A80" i="2"/>
  <c r="B80" i="2"/>
  <c r="C80" i="2"/>
  <c r="D80" i="2"/>
  <c r="E80" i="2"/>
  <c r="F80" i="2" s="1"/>
  <c r="G80" i="2" s="1"/>
  <c r="H80" i="2"/>
  <c r="A81" i="2"/>
  <c r="B81" i="2"/>
  <c r="C81" i="2"/>
  <c r="D81" i="2"/>
  <c r="E81" i="2"/>
  <c r="F81" i="2" s="1"/>
  <c r="G81" i="2" s="1"/>
  <c r="H81" i="2"/>
  <c r="A82" i="2"/>
  <c r="B82" i="2"/>
  <c r="C82" i="2"/>
  <c r="D82" i="2"/>
  <c r="E82" i="2"/>
  <c r="F82" i="2" s="1"/>
  <c r="G82" i="2" s="1"/>
  <c r="H82" i="2"/>
  <c r="A83" i="2"/>
  <c r="B83" i="2"/>
  <c r="C83" i="2"/>
  <c r="D83" i="2"/>
  <c r="E83" i="2"/>
  <c r="F83" i="2" s="1"/>
  <c r="G83" i="2" s="1"/>
  <c r="H83" i="2"/>
  <c r="A84" i="2"/>
  <c r="B84" i="2"/>
  <c r="C84" i="2"/>
  <c r="D84" i="2"/>
  <c r="E84" i="2"/>
  <c r="F84" i="2" s="1"/>
  <c r="G84" i="2" s="1"/>
  <c r="H84" i="2"/>
  <c r="A85" i="2"/>
  <c r="B85" i="2"/>
  <c r="C85" i="2"/>
  <c r="D85" i="2"/>
  <c r="E85" i="2"/>
  <c r="F85" i="2" s="1"/>
  <c r="G85" i="2" s="1"/>
  <c r="H85" i="2"/>
  <c r="A86" i="2"/>
  <c r="B86" i="2"/>
  <c r="C86" i="2"/>
  <c r="D86" i="2"/>
  <c r="E86" i="2"/>
  <c r="F86" i="2" s="1"/>
  <c r="G86" i="2" s="1"/>
  <c r="H86" i="2"/>
  <c r="A87" i="2"/>
  <c r="B87" i="2"/>
  <c r="C87" i="2"/>
  <c r="D87" i="2"/>
  <c r="E87" i="2"/>
  <c r="F87" i="2" s="1"/>
  <c r="G87" i="2" s="1"/>
  <c r="H87" i="2"/>
  <c r="A88" i="2"/>
  <c r="B88" i="2"/>
  <c r="C88" i="2"/>
  <c r="D88" i="2"/>
  <c r="E88" i="2"/>
  <c r="F88" i="2" s="1"/>
  <c r="G88" i="2" s="1"/>
  <c r="H88" i="2"/>
  <c r="A89" i="2"/>
  <c r="B89" i="2"/>
  <c r="C89" i="2"/>
  <c r="D89" i="2"/>
  <c r="E89" i="2"/>
  <c r="F89" i="2" s="1"/>
  <c r="G89" i="2" s="1"/>
  <c r="H89" i="2"/>
  <c r="A90" i="2"/>
  <c r="B90" i="2"/>
  <c r="C90" i="2"/>
  <c r="D90" i="2"/>
  <c r="E90" i="2"/>
  <c r="F90" i="2" s="1"/>
  <c r="G90" i="2" s="1"/>
  <c r="H90" i="2"/>
  <c r="A91" i="2"/>
  <c r="B91" i="2"/>
  <c r="C91" i="2"/>
  <c r="D91" i="2"/>
  <c r="E91" i="2"/>
  <c r="F91" i="2" s="1"/>
  <c r="G91" i="2" s="1"/>
  <c r="H91" i="2"/>
  <c r="A92" i="2"/>
  <c r="B92" i="2"/>
  <c r="C92" i="2"/>
  <c r="D92" i="2"/>
  <c r="E92" i="2"/>
  <c r="F92" i="2" s="1"/>
  <c r="G92" i="2" s="1"/>
  <c r="H92" i="2"/>
  <c r="A93" i="2"/>
  <c r="B93" i="2"/>
  <c r="C93" i="2"/>
  <c r="D93" i="2"/>
  <c r="E93" i="2"/>
  <c r="F93" i="2" s="1"/>
  <c r="G93" i="2" s="1"/>
  <c r="H93" i="2"/>
  <c r="A94" i="2"/>
  <c r="B94" i="2"/>
  <c r="C94" i="2"/>
  <c r="D94" i="2"/>
  <c r="E94" i="2"/>
  <c r="F94" i="2" s="1"/>
  <c r="G94" i="2" s="1"/>
  <c r="H94" i="2"/>
  <c r="A95" i="2"/>
  <c r="B95" i="2"/>
  <c r="C95" i="2"/>
  <c r="D95" i="2"/>
  <c r="E95" i="2"/>
  <c r="F95" i="2" s="1"/>
  <c r="G95" i="2" s="1"/>
  <c r="H95" i="2"/>
  <c r="A96" i="2"/>
  <c r="B96" i="2"/>
  <c r="C96" i="2"/>
  <c r="D96" i="2"/>
  <c r="E96" i="2"/>
  <c r="F96" i="2" s="1"/>
  <c r="G96" i="2" s="1"/>
  <c r="H96" i="2"/>
  <c r="A97" i="2"/>
  <c r="B97" i="2"/>
  <c r="C97" i="2"/>
  <c r="D97" i="2"/>
  <c r="E97" i="2"/>
  <c r="F97" i="2" s="1"/>
  <c r="G97" i="2" s="1"/>
  <c r="H97" i="2"/>
  <c r="A98" i="2"/>
  <c r="B98" i="2"/>
  <c r="C98" i="2"/>
  <c r="D98" i="2"/>
  <c r="E98" i="2"/>
  <c r="F98" i="2" s="1"/>
  <c r="G98" i="2" s="1"/>
  <c r="H98" i="2"/>
  <c r="A99" i="2"/>
  <c r="B99" i="2"/>
  <c r="C99" i="2"/>
  <c r="D99" i="2"/>
  <c r="E99" i="2"/>
  <c r="F99" i="2" s="1"/>
  <c r="G99" i="2" s="1"/>
  <c r="H99" i="2"/>
  <c r="A100" i="2"/>
  <c r="B100" i="2"/>
  <c r="C100" i="2"/>
  <c r="D100" i="2"/>
  <c r="E100" i="2"/>
  <c r="F100" i="2" s="1"/>
  <c r="G100" i="2" s="1"/>
  <c r="H100" i="2"/>
  <c r="A101" i="2"/>
  <c r="B101" i="2"/>
  <c r="C101" i="2"/>
  <c r="D101" i="2"/>
  <c r="E101" i="2"/>
  <c r="F101" i="2" s="1"/>
  <c r="G101" i="2" s="1"/>
  <c r="H101" i="2"/>
  <c r="A102" i="2"/>
  <c r="B102" i="2"/>
  <c r="C102" i="2"/>
  <c r="D102" i="2"/>
  <c r="E102" i="2"/>
  <c r="F102" i="2" s="1"/>
  <c r="G102" i="2" s="1"/>
  <c r="H102" i="2"/>
  <c r="A103" i="2"/>
  <c r="B103" i="2"/>
  <c r="C103" i="2"/>
  <c r="D103" i="2"/>
  <c r="E103" i="2"/>
  <c r="F103" i="2" s="1"/>
  <c r="G103" i="2" s="1"/>
  <c r="H103" i="2"/>
  <c r="A104" i="2"/>
  <c r="B104" i="2"/>
  <c r="C104" i="2"/>
  <c r="D104" i="2"/>
  <c r="E104" i="2"/>
  <c r="F104" i="2" s="1"/>
  <c r="G104" i="2" s="1"/>
  <c r="H104" i="2"/>
  <c r="A105" i="2"/>
  <c r="B105" i="2"/>
  <c r="C105" i="2"/>
  <c r="D105" i="2"/>
  <c r="E105" i="2"/>
  <c r="F105" i="2" s="1"/>
  <c r="G105" i="2" s="1"/>
  <c r="H105" i="2"/>
  <c r="A106" i="2"/>
  <c r="B106" i="2"/>
  <c r="C106" i="2"/>
  <c r="D106" i="2"/>
  <c r="E106" i="2"/>
  <c r="F106" i="2" s="1"/>
  <c r="G106" i="2" s="1"/>
  <c r="H106" i="2"/>
  <c r="A107" i="2"/>
  <c r="B107" i="2"/>
  <c r="C107" i="2"/>
  <c r="D107" i="2"/>
  <c r="E107" i="2"/>
  <c r="F107" i="2" s="1"/>
  <c r="G107" i="2" s="1"/>
  <c r="H107" i="2"/>
  <c r="A108" i="2"/>
  <c r="B108" i="2"/>
  <c r="C108" i="2"/>
  <c r="D108" i="2"/>
  <c r="E108" i="2"/>
  <c r="F108" i="2" s="1"/>
  <c r="G108" i="2" s="1"/>
  <c r="H108" i="2"/>
  <c r="A109" i="2"/>
  <c r="B109" i="2"/>
  <c r="C109" i="2"/>
  <c r="D109" i="2"/>
  <c r="E109" i="2"/>
  <c r="F109" i="2" s="1"/>
  <c r="G109" i="2" s="1"/>
  <c r="H109" i="2"/>
  <c r="A110" i="2"/>
  <c r="B110" i="2"/>
  <c r="C110" i="2"/>
  <c r="D110" i="2"/>
  <c r="E110" i="2"/>
  <c r="F110" i="2" s="1"/>
  <c r="G110" i="2" s="1"/>
  <c r="H110" i="2"/>
  <c r="A111" i="2"/>
  <c r="B111" i="2"/>
  <c r="C111" i="2"/>
  <c r="D111" i="2"/>
  <c r="E111" i="2"/>
  <c r="F111" i="2" s="1"/>
  <c r="G111" i="2" s="1"/>
  <c r="H111" i="2"/>
  <c r="A112" i="2"/>
  <c r="B112" i="2"/>
  <c r="C112" i="2"/>
  <c r="D112" i="2"/>
  <c r="E112" i="2"/>
  <c r="F112" i="2" s="1"/>
  <c r="G112" i="2" s="1"/>
  <c r="H112" i="2"/>
  <c r="A113" i="2"/>
  <c r="B113" i="2"/>
  <c r="C113" i="2"/>
  <c r="D113" i="2"/>
  <c r="E113" i="2"/>
  <c r="F113" i="2" s="1"/>
  <c r="G113" i="2" s="1"/>
  <c r="H113" i="2"/>
  <c r="A114" i="2"/>
  <c r="B114" i="2"/>
  <c r="C114" i="2"/>
  <c r="D114" i="2"/>
  <c r="E114" i="2"/>
  <c r="F114" i="2" s="1"/>
  <c r="G114" i="2" s="1"/>
  <c r="H114" i="2"/>
  <c r="A115" i="2"/>
  <c r="B115" i="2"/>
  <c r="C115" i="2"/>
  <c r="D115" i="2"/>
  <c r="E115" i="2"/>
  <c r="F115" i="2" s="1"/>
  <c r="G115" i="2" s="1"/>
  <c r="H115" i="2"/>
  <c r="A116" i="2"/>
  <c r="B116" i="2"/>
  <c r="C116" i="2"/>
  <c r="D116" i="2"/>
  <c r="E116" i="2"/>
  <c r="F116" i="2" s="1"/>
  <c r="G116" i="2" s="1"/>
  <c r="H116" i="2"/>
  <c r="A117" i="2"/>
  <c r="B117" i="2"/>
  <c r="C117" i="2"/>
  <c r="D117" i="2"/>
  <c r="E117" i="2"/>
  <c r="F117" i="2" s="1"/>
  <c r="G117" i="2" s="1"/>
  <c r="H117" i="2"/>
  <c r="A118" i="2"/>
  <c r="B118" i="2"/>
  <c r="C118" i="2"/>
  <c r="D118" i="2"/>
  <c r="E118" i="2"/>
  <c r="F118" i="2" s="1"/>
  <c r="G118" i="2" s="1"/>
  <c r="H118" i="2"/>
  <c r="A119" i="2"/>
  <c r="B119" i="2"/>
  <c r="C119" i="2"/>
  <c r="D119" i="2"/>
  <c r="E119" i="2"/>
  <c r="F119" i="2" s="1"/>
  <c r="G119" i="2" s="1"/>
  <c r="H119" i="2"/>
  <c r="A120" i="2"/>
  <c r="B120" i="2"/>
  <c r="C120" i="2"/>
  <c r="D120" i="2"/>
  <c r="E120" i="2"/>
  <c r="F120" i="2" s="1"/>
  <c r="G120" i="2" s="1"/>
  <c r="H120" i="2"/>
  <c r="A121" i="2"/>
  <c r="B121" i="2"/>
  <c r="C121" i="2"/>
  <c r="D121" i="2"/>
  <c r="E121" i="2"/>
  <c r="F121" i="2" s="1"/>
  <c r="G121" i="2" s="1"/>
  <c r="H121" i="2"/>
  <c r="A122" i="2"/>
  <c r="B122" i="2"/>
  <c r="C122" i="2"/>
  <c r="D122" i="2"/>
  <c r="E122" i="2"/>
  <c r="F122" i="2" s="1"/>
  <c r="G122" i="2" s="1"/>
  <c r="H122" i="2"/>
  <c r="A123" i="2"/>
  <c r="B123" i="2"/>
  <c r="C123" i="2"/>
  <c r="D123" i="2"/>
  <c r="E123" i="2"/>
  <c r="F123" i="2" s="1"/>
  <c r="G123" i="2" s="1"/>
  <c r="H123" i="2"/>
  <c r="A124" i="2"/>
  <c r="B124" i="2"/>
  <c r="C124" i="2"/>
  <c r="D124" i="2"/>
  <c r="E124" i="2"/>
  <c r="F124" i="2" s="1"/>
  <c r="G124" i="2" s="1"/>
  <c r="H124" i="2"/>
  <c r="A125" i="2"/>
  <c r="B125" i="2"/>
  <c r="C125" i="2"/>
  <c r="D125" i="2"/>
  <c r="E125" i="2"/>
  <c r="F125" i="2" s="1"/>
  <c r="G125" i="2" s="1"/>
  <c r="H125" i="2"/>
  <c r="A126" i="2"/>
  <c r="B126" i="2"/>
  <c r="C126" i="2"/>
  <c r="D126" i="2"/>
  <c r="E126" i="2"/>
  <c r="F126" i="2" s="1"/>
  <c r="G126" i="2" s="1"/>
  <c r="H126" i="2"/>
  <c r="A127" i="2"/>
  <c r="B127" i="2"/>
  <c r="C127" i="2"/>
  <c r="D127" i="2"/>
  <c r="E127" i="2"/>
  <c r="F127" i="2" s="1"/>
  <c r="G127" i="2" s="1"/>
  <c r="H127" i="2"/>
  <c r="A128" i="2"/>
  <c r="B128" i="2"/>
  <c r="C128" i="2"/>
  <c r="D128" i="2"/>
  <c r="E128" i="2"/>
  <c r="F128" i="2" s="1"/>
  <c r="G128" i="2" s="1"/>
  <c r="H128" i="2"/>
  <c r="A129" i="2"/>
  <c r="B129" i="2"/>
  <c r="C129" i="2"/>
  <c r="D129" i="2"/>
  <c r="E129" i="2"/>
  <c r="F129" i="2" s="1"/>
  <c r="G129" i="2" s="1"/>
  <c r="H129" i="2"/>
  <c r="A130" i="2"/>
  <c r="B130" i="2"/>
  <c r="C130" i="2"/>
  <c r="D130" i="2"/>
  <c r="E130" i="2"/>
  <c r="F130" i="2" s="1"/>
  <c r="G130" i="2" s="1"/>
  <c r="H130" i="2"/>
  <c r="A131" i="2"/>
  <c r="B131" i="2"/>
  <c r="C131" i="2"/>
  <c r="D131" i="2"/>
  <c r="E131" i="2"/>
  <c r="F131" i="2" s="1"/>
  <c r="G131" i="2" s="1"/>
  <c r="H131" i="2"/>
  <c r="A132" i="2"/>
  <c r="B132" i="2"/>
  <c r="C132" i="2"/>
  <c r="D132" i="2"/>
  <c r="E132" i="2"/>
  <c r="F132" i="2" s="1"/>
  <c r="G132" i="2" s="1"/>
  <c r="H132" i="2"/>
  <c r="A133" i="2"/>
  <c r="B133" i="2"/>
  <c r="C133" i="2"/>
  <c r="D133" i="2"/>
  <c r="E133" i="2"/>
  <c r="F133" i="2" s="1"/>
  <c r="G133" i="2" s="1"/>
  <c r="H133" i="2"/>
  <c r="A134" i="2"/>
  <c r="B134" i="2"/>
  <c r="C134" i="2"/>
  <c r="D134" i="2"/>
  <c r="E134" i="2"/>
  <c r="F134" i="2" s="1"/>
  <c r="G134" i="2" s="1"/>
  <c r="H134" i="2"/>
  <c r="A135" i="2"/>
  <c r="B135" i="2"/>
  <c r="C135" i="2"/>
  <c r="D135" i="2"/>
  <c r="E135" i="2"/>
  <c r="F135" i="2" s="1"/>
  <c r="G135" i="2" s="1"/>
  <c r="H135" i="2"/>
  <c r="A136" i="2"/>
  <c r="B136" i="2"/>
  <c r="C136" i="2"/>
  <c r="D136" i="2"/>
  <c r="E136" i="2"/>
  <c r="F136" i="2" s="1"/>
  <c r="G136" i="2" s="1"/>
  <c r="H136" i="2"/>
  <c r="A137" i="2"/>
  <c r="B137" i="2"/>
  <c r="C137" i="2"/>
  <c r="D137" i="2"/>
  <c r="E137" i="2"/>
  <c r="F137" i="2" s="1"/>
  <c r="G137" i="2" s="1"/>
  <c r="H137" i="2"/>
  <c r="A138" i="2"/>
  <c r="B138" i="2"/>
  <c r="C138" i="2"/>
  <c r="D138" i="2"/>
  <c r="E138" i="2"/>
  <c r="F138" i="2" s="1"/>
  <c r="G138" i="2" s="1"/>
  <c r="H138" i="2"/>
  <c r="A139" i="2"/>
  <c r="B139" i="2"/>
  <c r="C139" i="2"/>
  <c r="D139" i="2"/>
  <c r="E139" i="2"/>
  <c r="F139" i="2" s="1"/>
  <c r="G139" i="2" s="1"/>
  <c r="H139" i="2"/>
  <c r="A140" i="2"/>
  <c r="B140" i="2"/>
  <c r="C140" i="2"/>
  <c r="D140" i="2"/>
  <c r="E140" i="2"/>
  <c r="F140" i="2" s="1"/>
  <c r="G140" i="2" s="1"/>
  <c r="H140" i="2"/>
  <c r="A141" i="2"/>
  <c r="B141" i="2"/>
  <c r="C141" i="2"/>
  <c r="D141" i="2"/>
  <c r="E141" i="2"/>
  <c r="F141" i="2" s="1"/>
  <c r="G141" i="2" s="1"/>
  <c r="H141" i="2"/>
  <c r="A142" i="2"/>
  <c r="B142" i="2"/>
  <c r="C142" i="2"/>
  <c r="D142" i="2"/>
  <c r="E142" i="2"/>
  <c r="F142" i="2" s="1"/>
  <c r="G142" i="2" s="1"/>
  <c r="H142" i="2"/>
  <c r="A143" i="2"/>
  <c r="B143" i="2"/>
  <c r="C143" i="2"/>
  <c r="D143" i="2"/>
  <c r="E143" i="2"/>
  <c r="F143" i="2" s="1"/>
  <c r="G143" i="2" s="1"/>
  <c r="H143" i="2"/>
  <c r="A144" i="2"/>
  <c r="B144" i="2"/>
  <c r="C144" i="2"/>
  <c r="D144" i="2"/>
  <c r="E144" i="2"/>
  <c r="F144" i="2" s="1"/>
  <c r="G144" i="2" s="1"/>
  <c r="H144" i="2"/>
  <c r="A145" i="2"/>
  <c r="B145" i="2"/>
  <c r="C145" i="2"/>
  <c r="D145" i="2"/>
  <c r="E145" i="2"/>
  <c r="F145" i="2" s="1"/>
  <c r="G145" i="2" s="1"/>
  <c r="H145" i="2"/>
  <c r="A146" i="2"/>
  <c r="B146" i="2"/>
  <c r="C146" i="2"/>
  <c r="D146" i="2"/>
  <c r="E146" i="2"/>
  <c r="F146" i="2" s="1"/>
  <c r="G146" i="2" s="1"/>
  <c r="H146" i="2"/>
  <c r="A147" i="2"/>
  <c r="B147" i="2"/>
  <c r="C147" i="2"/>
  <c r="D147" i="2"/>
  <c r="E147" i="2"/>
  <c r="F147" i="2" s="1"/>
  <c r="G147" i="2" s="1"/>
  <c r="H147" i="2"/>
  <c r="A148" i="2"/>
  <c r="B148" i="2"/>
  <c r="C148" i="2"/>
  <c r="D148" i="2"/>
  <c r="E148" i="2"/>
  <c r="F148" i="2" s="1"/>
  <c r="G148" i="2" s="1"/>
  <c r="H148" i="2"/>
  <c r="A149" i="2"/>
  <c r="B149" i="2"/>
  <c r="C149" i="2"/>
  <c r="D149" i="2"/>
  <c r="E149" i="2"/>
  <c r="F149" i="2" s="1"/>
  <c r="G149" i="2" s="1"/>
  <c r="H149" i="2"/>
  <c r="A150" i="2"/>
  <c r="B150" i="2"/>
  <c r="C150" i="2"/>
  <c r="D150" i="2"/>
  <c r="E150" i="2"/>
  <c r="F150" i="2" s="1"/>
  <c r="G150" i="2" s="1"/>
  <c r="H150" i="2"/>
  <c r="A151" i="2"/>
  <c r="B151" i="2"/>
  <c r="C151" i="2"/>
  <c r="D151" i="2"/>
  <c r="E151" i="2"/>
  <c r="F151" i="2" s="1"/>
  <c r="G151" i="2" s="1"/>
  <c r="H151" i="2"/>
  <c r="A152" i="2"/>
  <c r="B152" i="2"/>
  <c r="C152" i="2"/>
  <c r="D152" i="2"/>
  <c r="E152" i="2"/>
  <c r="F152" i="2" s="1"/>
  <c r="G152" i="2" s="1"/>
  <c r="H152" i="2"/>
  <c r="A153" i="2"/>
  <c r="B153" i="2"/>
  <c r="C153" i="2"/>
  <c r="D153" i="2"/>
  <c r="E153" i="2"/>
  <c r="F153" i="2" s="1"/>
  <c r="G153" i="2" s="1"/>
  <c r="H153" i="2"/>
  <c r="A154" i="2"/>
  <c r="B154" i="2"/>
  <c r="C154" i="2"/>
  <c r="D154" i="2"/>
  <c r="E154" i="2"/>
  <c r="F154" i="2" s="1"/>
  <c r="G154" i="2" s="1"/>
  <c r="H154" i="2"/>
  <c r="A155" i="2"/>
  <c r="B155" i="2"/>
  <c r="C155" i="2"/>
  <c r="D155" i="2"/>
  <c r="E155" i="2"/>
  <c r="F155" i="2" s="1"/>
  <c r="G155" i="2" s="1"/>
  <c r="H155" i="2"/>
  <c r="A156" i="2"/>
  <c r="B156" i="2"/>
  <c r="C156" i="2"/>
  <c r="D156" i="2"/>
  <c r="E156" i="2"/>
  <c r="F156" i="2" s="1"/>
  <c r="G156" i="2" s="1"/>
  <c r="H156" i="2"/>
  <c r="A157" i="2"/>
  <c r="B157" i="2"/>
  <c r="C157" i="2"/>
  <c r="D157" i="2"/>
  <c r="E157" i="2"/>
  <c r="F157" i="2" s="1"/>
  <c r="G157" i="2" s="1"/>
  <c r="H157" i="2"/>
  <c r="A158" i="2"/>
  <c r="B158" i="2"/>
  <c r="C158" i="2"/>
  <c r="D158" i="2"/>
  <c r="E158" i="2"/>
  <c r="F158" i="2" s="1"/>
  <c r="G158" i="2" s="1"/>
  <c r="H158" i="2"/>
  <c r="A159" i="2"/>
  <c r="B159" i="2"/>
  <c r="C159" i="2"/>
  <c r="D159" i="2"/>
  <c r="E159" i="2"/>
  <c r="F159" i="2" s="1"/>
  <c r="G159" i="2" s="1"/>
  <c r="H159" i="2"/>
  <c r="A160" i="2"/>
  <c r="B160" i="2"/>
  <c r="C160" i="2"/>
  <c r="D160" i="2"/>
  <c r="E160" i="2"/>
  <c r="F160" i="2" s="1"/>
  <c r="G160" i="2" s="1"/>
  <c r="H160" i="2"/>
  <c r="A161" i="2"/>
  <c r="B161" i="2"/>
  <c r="C161" i="2"/>
  <c r="D161" i="2"/>
  <c r="E161" i="2"/>
  <c r="F161" i="2" s="1"/>
  <c r="G161" i="2" s="1"/>
  <c r="H161" i="2"/>
  <c r="A162" i="2"/>
  <c r="B162" i="2"/>
  <c r="C162" i="2"/>
  <c r="D162" i="2"/>
  <c r="E162" i="2"/>
  <c r="F162" i="2" s="1"/>
  <c r="G162" i="2" s="1"/>
  <c r="H162" i="2"/>
  <c r="A163" i="2"/>
  <c r="B163" i="2"/>
  <c r="C163" i="2"/>
  <c r="D163" i="2"/>
  <c r="E163" i="2"/>
  <c r="F163" i="2" s="1"/>
  <c r="G163" i="2" s="1"/>
  <c r="H163" i="2"/>
  <c r="A164" i="2"/>
  <c r="B164" i="2"/>
  <c r="C164" i="2"/>
  <c r="D164" i="2"/>
  <c r="E164" i="2"/>
  <c r="F164" i="2" s="1"/>
  <c r="G164" i="2" s="1"/>
  <c r="H164" i="2"/>
  <c r="A165" i="2"/>
  <c r="B165" i="2"/>
  <c r="C165" i="2"/>
  <c r="D165" i="2"/>
  <c r="E165" i="2"/>
  <c r="F165" i="2" s="1"/>
  <c r="G165" i="2" s="1"/>
  <c r="H165" i="2"/>
  <c r="A166" i="2"/>
  <c r="B166" i="2"/>
  <c r="C166" i="2"/>
  <c r="D166" i="2"/>
  <c r="E166" i="2"/>
  <c r="F166" i="2" s="1"/>
  <c r="G166" i="2" s="1"/>
  <c r="H166" i="2"/>
  <c r="A167" i="2"/>
  <c r="B167" i="2"/>
  <c r="C167" i="2"/>
  <c r="D167" i="2"/>
  <c r="E167" i="2"/>
  <c r="F167" i="2" s="1"/>
  <c r="G167" i="2" s="1"/>
  <c r="H167" i="2"/>
  <c r="A168" i="2"/>
  <c r="B168" i="2"/>
  <c r="C168" i="2"/>
  <c r="D168" i="2"/>
  <c r="E168" i="2"/>
  <c r="F168" i="2" s="1"/>
  <c r="G168" i="2" s="1"/>
  <c r="H168" i="2"/>
  <c r="A169" i="2"/>
  <c r="B169" i="2"/>
  <c r="C169" i="2"/>
  <c r="D169" i="2"/>
  <c r="E169" i="2"/>
  <c r="F169" i="2" s="1"/>
  <c r="G169" i="2" s="1"/>
  <c r="H169" i="2"/>
  <c r="A170" i="2"/>
  <c r="B170" i="2"/>
  <c r="C170" i="2"/>
  <c r="D170" i="2"/>
  <c r="E170" i="2"/>
  <c r="F170" i="2" s="1"/>
  <c r="G170" i="2" s="1"/>
  <c r="H170" i="2"/>
  <c r="A171" i="2"/>
  <c r="B171" i="2"/>
  <c r="C171" i="2"/>
  <c r="D171" i="2"/>
  <c r="E171" i="2"/>
  <c r="F171" i="2" s="1"/>
  <c r="G171" i="2" s="1"/>
  <c r="H171" i="2"/>
  <c r="A172" i="2"/>
  <c r="B172" i="2"/>
  <c r="C172" i="2"/>
  <c r="D172" i="2"/>
  <c r="E172" i="2"/>
  <c r="F172" i="2" s="1"/>
  <c r="G172" i="2" s="1"/>
  <c r="H172" i="2"/>
  <c r="A173" i="2"/>
  <c r="B173" i="2"/>
  <c r="C173" i="2"/>
  <c r="D173" i="2"/>
  <c r="E173" i="2"/>
  <c r="F173" i="2" s="1"/>
  <c r="G173" i="2" s="1"/>
  <c r="H173" i="2"/>
  <c r="A174" i="2"/>
  <c r="B174" i="2"/>
  <c r="C174" i="2"/>
  <c r="D174" i="2"/>
  <c r="E174" i="2"/>
  <c r="F174" i="2" s="1"/>
  <c r="G174" i="2" s="1"/>
  <c r="H174" i="2"/>
  <c r="A175" i="2"/>
  <c r="B175" i="2"/>
  <c r="C175" i="2"/>
  <c r="D175" i="2"/>
  <c r="E175" i="2"/>
  <c r="F175" i="2" s="1"/>
  <c r="G175" i="2" s="1"/>
  <c r="H175" i="2"/>
  <c r="A176" i="2"/>
  <c r="B176" i="2"/>
  <c r="C176" i="2"/>
  <c r="D176" i="2"/>
  <c r="E176" i="2"/>
  <c r="F176" i="2" s="1"/>
  <c r="G176" i="2" s="1"/>
  <c r="H176" i="2"/>
  <c r="A177" i="2"/>
  <c r="B177" i="2"/>
  <c r="C177" i="2"/>
  <c r="D177" i="2"/>
  <c r="E177" i="2"/>
  <c r="F177" i="2" s="1"/>
  <c r="G177" i="2" s="1"/>
  <c r="H177" i="2"/>
  <c r="A178" i="2"/>
  <c r="B178" i="2"/>
  <c r="C178" i="2"/>
  <c r="D178" i="2"/>
  <c r="E178" i="2"/>
  <c r="F178" i="2" s="1"/>
  <c r="G178" i="2" s="1"/>
  <c r="H178" i="2"/>
  <c r="A179" i="2"/>
  <c r="B179" i="2"/>
  <c r="C179" i="2"/>
  <c r="D179" i="2"/>
  <c r="E179" i="2"/>
  <c r="F179" i="2"/>
  <c r="G179" i="2" s="1"/>
  <c r="H179" i="2"/>
  <c r="A180" i="2"/>
  <c r="B180" i="2"/>
  <c r="C180" i="2"/>
  <c r="D180" i="2"/>
  <c r="E180" i="2"/>
  <c r="F180" i="2" s="1"/>
  <c r="G180" i="2" s="1"/>
  <c r="H180" i="2"/>
  <c r="A181" i="2"/>
  <c r="B181" i="2"/>
  <c r="C181" i="2"/>
  <c r="D181" i="2"/>
  <c r="E181" i="2"/>
  <c r="F181" i="2" s="1"/>
  <c r="G181" i="2" s="1"/>
  <c r="H181" i="2"/>
  <c r="A182" i="2"/>
  <c r="B182" i="2"/>
  <c r="C182" i="2"/>
  <c r="D182" i="2"/>
  <c r="E182" i="2"/>
  <c r="F182" i="2" s="1"/>
  <c r="G182" i="2" s="1"/>
  <c r="H182" i="2"/>
  <c r="A183" i="2"/>
  <c r="B183" i="2"/>
  <c r="C183" i="2"/>
  <c r="D183" i="2"/>
  <c r="E183" i="2"/>
  <c r="F183" i="2" s="1"/>
  <c r="G183" i="2" s="1"/>
  <c r="H183" i="2"/>
  <c r="A184" i="2"/>
  <c r="B184" i="2"/>
  <c r="C184" i="2"/>
  <c r="D184" i="2"/>
  <c r="E184" i="2"/>
  <c r="F184" i="2" s="1"/>
  <c r="G184" i="2" s="1"/>
  <c r="H184" i="2"/>
  <c r="A185" i="2"/>
  <c r="B185" i="2"/>
  <c r="C185" i="2"/>
  <c r="D185" i="2"/>
  <c r="E185" i="2"/>
  <c r="F185" i="2" s="1"/>
  <c r="G185" i="2" s="1"/>
  <c r="H185" i="2"/>
  <c r="A186" i="2"/>
  <c r="B186" i="2"/>
  <c r="C186" i="2"/>
  <c r="D186" i="2"/>
  <c r="E186" i="2"/>
  <c r="F186" i="2" s="1"/>
  <c r="G186" i="2" s="1"/>
  <c r="H186" i="2"/>
  <c r="A187" i="2"/>
  <c r="B187" i="2"/>
  <c r="C187" i="2"/>
  <c r="D187" i="2"/>
  <c r="E187" i="2"/>
  <c r="F187" i="2" s="1"/>
  <c r="G187" i="2" s="1"/>
  <c r="H187" i="2"/>
  <c r="A188" i="2"/>
  <c r="B188" i="2"/>
  <c r="C188" i="2"/>
  <c r="D188" i="2"/>
  <c r="E188" i="2"/>
  <c r="F188" i="2" s="1"/>
  <c r="G188" i="2" s="1"/>
  <c r="H188" i="2"/>
  <c r="A189" i="2"/>
  <c r="B189" i="2"/>
  <c r="C189" i="2"/>
  <c r="D189" i="2"/>
  <c r="E189" i="2"/>
  <c r="F189" i="2" s="1"/>
  <c r="G189" i="2" s="1"/>
  <c r="H189" i="2"/>
  <c r="A190" i="2"/>
  <c r="B190" i="2"/>
  <c r="C190" i="2"/>
  <c r="D190" i="2"/>
  <c r="E190" i="2"/>
  <c r="F190" i="2" s="1"/>
  <c r="G190" i="2" s="1"/>
  <c r="H190" i="2"/>
  <c r="A191" i="2"/>
  <c r="B191" i="2"/>
  <c r="C191" i="2"/>
  <c r="D191" i="2"/>
  <c r="E191" i="2"/>
  <c r="F191" i="2" s="1"/>
  <c r="G191" i="2" s="1"/>
  <c r="H191" i="2"/>
  <c r="A192" i="2"/>
  <c r="B192" i="2"/>
  <c r="C192" i="2"/>
  <c r="D192" i="2"/>
  <c r="E192" i="2"/>
  <c r="F192" i="2" s="1"/>
  <c r="G192" i="2" s="1"/>
  <c r="H192" i="2"/>
  <c r="A193" i="2"/>
  <c r="B193" i="2"/>
  <c r="C193" i="2"/>
  <c r="D193" i="2"/>
  <c r="E193" i="2"/>
  <c r="F193" i="2" s="1"/>
  <c r="G193" i="2" s="1"/>
  <c r="H193" i="2"/>
  <c r="A194" i="2"/>
  <c r="B194" i="2"/>
  <c r="C194" i="2"/>
  <c r="D194" i="2"/>
  <c r="E194" i="2"/>
  <c r="F194" i="2" s="1"/>
  <c r="G194" i="2" s="1"/>
  <c r="H194" i="2"/>
  <c r="A195" i="2"/>
  <c r="B195" i="2"/>
  <c r="C195" i="2"/>
  <c r="D195" i="2"/>
  <c r="E195" i="2"/>
  <c r="F195" i="2" s="1"/>
  <c r="G195" i="2" s="1"/>
  <c r="H195" i="2"/>
  <c r="A196" i="2"/>
  <c r="B196" i="2"/>
  <c r="C196" i="2"/>
  <c r="D196" i="2"/>
  <c r="E196" i="2"/>
  <c r="F196" i="2" s="1"/>
  <c r="G196" i="2" s="1"/>
  <c r="H196" i="2"/>
  <c r="A197" i="2"/>
  <c r="B197" i="2"/>
  <c r="C197" i="2"/>
  <c r="D197" i="2"/>
  <c r="E197" i="2"/>
  <c r="F197" i="2" s="1"/>
  <c r="G197" i="2" s="1"/>
  <c r="H197" i="2"/>
  <c r="A198" i="2"/>
  <c r="B198" i="2"/>
  <c r="C198" i="2"/>
  <c r="D198" i="2"/>
  <c r="E198" i="2"/>
  <c r="F198" i="2" s="1"/>
  <c r="G198" i="2" s="1"/>
  <c r="H198" i="2"/>
  <c r="A199" i="2"/>
  <c r="B199" i="2"/>
  <c r="C199" i="2"/>
  <c r="D199" i="2"/>
  <c r="E199" i="2"/>
  <c r="F199" i="2" s="1"/>
  <c r="G199" i="2" s="1"/>
  <c r="H199" i="2"/>
  <c r="A200" i="2"/>
  <c r="B200" i="2"/>
  <c r="C200" i="2"/>
  <c r="D200" i="2"/>
  <c r="E200" i="2"/>
  <c r="F200" i="2" s="1"/>
  <c r="G200" i="2" s="1"/>
  <c r="H200" i="2"/>
  <c r="A201" i="2"/>
  <c r="B201" i="2"/>
  <c r="C201" i="2"/>
  <c r="D201" i="2"/>
  <c r="E201" i="2"/>
  <c r="F201" i="2" s="1"/>
  <c r="G201" i="2" s="1"/>
  <c r="H201" i="2"/>
  <c r="A202" i="2"/>
  <c r="B202" i="2"/>
  <c r="C202" i="2"/>
  <c r="D202" i="2"/>
  <c r="E202" i="2"/>
  <c r="F202" i="2" s="1"/>
  <c r="G202" i="2" s="1"/>
  <c r="H202" i="2"/>
  <c r="A203" i="2"/>
  <c r="B203" i="2"/>
  <c r="C203" i="2"/>
  <c r="D203" i="2"/>
  <c r="E203" i="2"/>
  <c r="F203" i="2" s="1"/>
  <c r="G203" i="2" s="1"/>
  <c r="H203" i="2"/>
  <c r="A204" i="2"/>
  <c r="B204" i="2"/>
  <c r="C204" i="2"/>
  <c r="D204" i="2"/>
  <c r="E204" i="2"/>
  <c r="F204" i="2" s="1"/>
  <c r="G204" i="2" s="1"/>
  <c r="H204" i="2"/>
  <c r="A205" i="2"/>
  <c r="B205" i="2"/>
  <c r="C205" i="2"/>
  <c r="D205" i="2"/>
  <c r="E205" i="2"/>
  <c r="F205" i="2" s="1"/>
  <c r="G205" i="2" s="1"/>
  <c r="H205" i="2"/>
  <c r="A206" i="2"/>
  <c r="B206" i="2"/>
  <c r="C206" i="2"/>
  <c r="D206" i="2"/>
  <c r="E206" i="2"/>
  <c r="F206" i="2" s="1"/>
  <c r="G206" i="2" s="1"/>
  <c r="H206" i="2"/>
  <c r="A207" i="2"/>
  <c r="B207" i="2"/>
  <c r="C207" i="2"/>
  <c r="D207" i="2"/>
  <c r="E207" i="2"/>
  <c r="F207" i="2" s="1"/>
  <c r="G207" i="2" s="1"/>
  <c r="H207" i="2"/>
  <c r="A208" i="2"/>
  <c r="B208" i="2"/>
  <c r="C208" i="2"/>
  <c r="D208" i="2"/>
  <c r="E208" i="2"/>
  <c r="F208" i="2" s="1"/>
  <c r="G208" i="2" s="1"/>
  <c r="H208" i="2"/>
  <c r="A209" i="2"/>
  <c r="B209" i="2"/>
  <c r="C209" i="2"/>
  <c r="D209" i="2"/>
  <c r="E209" i="2"/>
  <c r="F209" i="2" s="1"/>
  <c r="G209" i="2" s="1"/>
  <c r="H209" i="2"/>
  <c r="A210" i="2"/>
  <c r="B210" i="2"/>
  <c r="C210" i="2"/>
  <c r="D210" i="2"/>
  <c r="E210" i="2"/>
  <c r="F210" i="2" s="1"/>
  <c r="G210" i="2" s="1"/>
  <c r="H210" i="2"/>
  <c r="A211" i="2"/>
  <c r="B211" i="2"/>
  <c r="C211" i="2"/>
  <c r="D211" i="2"/>
  <c r="E211" i="2"/>
  <c r="F211" i="2" s="1"/>
  <c r="G211" i="2" s="1"/>
  <c r="H211" i="2"/>
  <c r="A212" i="2"/>
  <c r="B212" i="2"/>
  <c r="C212" i="2"/>
  <c r="D212" i="2"/>
  <c r="E212" i="2"/>
  <c r="F212" i="2" s="1"/>
  <c r="G212" i="2" s="1"/>
  <c r="H212" i="2"/>
  <c r="A213" i="2"/>
  <c r="B213" i="2"/>
  <c r="C213" i="2"/>
  <c r="D213" i="2"/>
  <c r="E213" i="2"/>
  <c r="F213" i="2" s="1"/>
  <c r="G213" i="2" s="1"/>
  <c r="H213" i="2"/>
  <c r="A214" i="2"/>
  <c r="B214" i="2"/>
  <c r="C214" i="2"/>
  <c r="D214" i="2"/>
  <c r="E214" i="2"/>
  <c r="F214" i="2" s="1"/>
  <c r="G214" i="2" s="1"/>
  <c r="H214" i="2"/>
  <c r="A215" i="2"/>
  <c r="B215" i="2"/>
  <c r="C215" i="2"/>
  <c r="D215" i="2"/>
  <c r="E215" i="2"/>
  <c r="F215" i="2" s="1"/>
  <c r="G215" i="2" s="1"/>
  <c r="H215" i="2"/>
  <c r="A216" i="2"/>
  <c r="B216" i="2"/>
  <c r="C216" i="2"/>
  <c r="D216" i="2"/>
  <c r="E216" i="2"/>
  <c r="F216" i="2" s="1"/>
  <c r="G216" i="2" s="1"/>
  <c r="H216" i="2"/>
  <c r="A217" i="2"/>
  <c r="B217" i="2"/>
  <c r="C217" i="2"/>
  <c r="D217" i="2"/>
  <c r="E217" i="2"/>
  <c r="F217" i="2" s="1"/>
  <c r="G217" i="2" s="1"/>
  <c r="H217" i="2"/>
  <c r="A218" i="2"/>
  <c r="B218" i="2"/>
  <c r="C218" i="2"/>
  <c r="D218" i="2"/>
  <c r="E218" i="2"/>
  <c r="F218" i="2" s="1"/>
  <c r="G218" i="2" s="1"/>
  <c r="H218" i="2"/>
  <c r="A219" i="2"/>
  <c r="B219" i="2"/>
  <c r="C219" i="2"/>
  <c r="D219" i="2"/>
  <c r="E219" i="2"/>
  <c r="F219" i="2" s="1"/>
  <c r="G219" i="2" s="1"/>
  <c r="H219" i="2"/>
  <c r="A220" i="2"/>
  <c r="B220" i="2"/>
  <c r="C220" i="2"/>
  <c r="D220" i="2"/>
  <c r="E220" i="2"/>
  <c r="F220" i="2" s="1"/>
  <c r="G220" i="2" s="1"/>
  <c r="H220" i="2"/>
  <c r="A221" i="2"/>
  <c r="B221" i="2"/>
  <c r="C221" i="2"/>
  <c r="D221" i="2"/>
  <c r="E221" i="2"/>
  <c r="F221" i="2" s="1"/>
  <c r="G221" i="2" s="1"/>
  <c r="H221" i="2"/>
  <c r="A222" i="2"/>
  <c r="B222" i="2"/>
  <c r="C222" i="2"/>
  <c r="D222" i="2"/>
  <c r="E222" i="2"/>
  <c r="F222" i="2" s="1"/>
  <c r="G222" i="2" s="1"/>
  <c r="H222" i="2"/>
  <c r="A223" i="2"/>
  <c r="B223" i="2"/>
  <c r="C223" i="2"/>
  <c r="D223" i="2"/>
  <c r="E223" i="2"/>
  <c r="F223" i="2" s="1"/>
  <c r="G223" i="2" s="1"/>
  <c r="H223" i="2"/>
  <c r="A224" i="2"/>
  <c r="B224" i="2"/>
  <c r="C224" i="2"/>
  <c r="D224" i="2"/>
  <c r="E224" i="2"/>
  <c r="F224" i="2" s="1"/>
  <c r="G224" i="2" s="1"/>
  <c r="H224" i="2"/>
  <c r="A225" i="2"/>
  <c r="B225" i="2"/>
  <c r="C225" i="2"/>
  <c r="D225" i="2"/>
  <c r="E225" i="2"/>
  <c r="F225" i="2" s="1"/>
  <c r="G225" i="2" s="1"/>
  <c r="H225" i="2"/>
  <c r="A226" i="2"/>
  <c r="B226" i="2"/>
  <c r="C226" i="2"/>
  <c r="D226" i="2"/>
  <c r="E226" i="2"/>
  <c r="F226" i="2" s="1"/>
  <c r="G226" i="2" s="1"/>
  <c r="H226" i="2"/>
  <c r="A227" i="2"/>
  <c r="B227" i="2"/>
  <c r="C227" i="2"/>
  <c r="D227" i="2"/>
  <c r="E227" i="2"/>
  <c r="F227" i="2" s="1"/>
  <c r="G227" i="2" s="1"/>
  <c r="H227" i="2"/>
  <c r="A228" i="2"/>
  <c r="B228" i="2"/>
  <c r="C228" i="2"/>
  <c r="D228" i="2"/>
  <c r="E228" i="2"/>
  <c r="F228" i="2" s="1"/>
  <c r="G228" i="2" s="1"/>
  <c r="H228" i="2"/>
  <c r="A229" i="2"/>
  <c r="B229" i="2"/>
  <c r="C229" i="2"/>
  <c r="D229" i="2"/>
  <c r="E229" i="2"/>
  <c r="F229" i="2" s="1"/>
  <c r="G229" i="2" s="1"/>
  <c r="H229" i="2"/>
  <c r="A230" i="2"/>
  <c r="B230" i="2"/>
  <c r="C230" i="2"/>
  <c r="D230" i="2"/>
  <c r="E230" i="2"/>
  <c r="F230" i="2" s="1"/>
  <c r="G230" i="2" s="1"/>
  <c r="H230" i="2"/>
  <c r="A231" i="2"/>
  <c r="B231" i="2"/>
  <c r="C231" i="2"/>
  <c r="D231" i="2"/>
  <c r="E231" i="2"/>
  <c r="F231" i="2" s="1"/>
  <c r="G231" i="2" s="1"/>
  <c r="H231" i="2"/>
  <c r="A232" i="2"/>
  <c r="B232" i="2"/>
  <c r="C232" i="2"/>
  <c r="D232" i="2"/>
  <c r="E232" i="2"/>
  <c r="F232" i="2" s="1"/>
  <c r="G232" i="2" s="1"/>
  <c r="H232" i="2"/>
  <c r="A233" i="2"/>
  <c r="B233" i="2"/>
  <c r="C233" i="2"/>
  <c r="D233" i="2"/>
  <c r="E233" i="2"/>
  <c r="F233" i="2" s="1"/>
  <c r="G233" i="2" s="1"/>
  <c r="H233" i="2"/>
  <c r="A234" i="2"/>
  <c r="B234" i="2"/>
  <c r="C234" i="2"/>
  <c r="D234" i="2"/>
  <c r="E234" i="2"/>
  <c r="F234" i="2" s="1"/>
  <c r="G234" i="2" s="1"/>
  <c r="H234" i="2"/>
  <c r="A235" i="2"/>
  <c r="B235" i="2"/>
  <c r="C235" i="2"/>
  <c r="D235" i="2"/>
  <c r="E235" i="2"/>
  <c r="F235" i="2" s="1"/>
  <c r="G235" i="2" s="1"/>
  <c r="H235" i="2"/>
  <c r="A236" i="2"/>
  <c r="B236" i="2"/>
  <c r="C236" i="2"/>
  <c r="D236" i="2"/>
  <c r="E236" i="2"/>
  <c r="F236" i="2" s="1"/>
  <c r="G236" i="2" s="1"/>
  <c r="H236" i="2"/>
  <c r="A237" i="2"/>
  <c r="B237" i="2"/>
  <c r="C237" i="2"/>
  <c r="D237" i="2"/>
  <c r="E237" i="2"/>
  <c r="F237" i="2" s="1"/>
  <c r="G237" i="2" s="1"/>
  <c r="H237" i="2"/>
  <c r="A238" i="2"/>
  <c r="B238" i="2"/>
  <c r="C238" i="2"/>
  <c r="D238" i="2"/>
  <c r="E238" i="2"/>
  <c r="F238" i="2" s="1"/>
  <c r="G238" i="2" s="1"/>
  <c r="H238" i="2"/>
  <c r="A239" i="2"/>
  <c r="B239" i="2"/>
  <c r="C239" i="2"/>
  <c r="D239" i="2"/>
  <c r="E239" i="2"/>
  <c r="F239" i="2" s="1"/>
  <c r="G239" i="2" s="1"/>
  <c r="H239" i="2"/>
  <c r="A240" i="2"/>
  <c r="B240" i="2"/>
  <c r="C240" i="2"/>
  <c r="D240" i="2"/>
  <c r="E240" i="2"/>
  <c r="F240" i="2" s="1"/>
  <c r="G240" i="2" s="1"/>
  <c r="H240" i="2"/>
  <c r="A241" i="2"/>
  <c r="B241" i="2"/>
  <c r="C241" i="2"/>
  <c r="D241" i="2"/>
  <c r="E241" i="2"/>
  <c r="F241" i="2" s="1"/>
  <c r="G241" i="2" s="1"/>
  <c r="H241" i="2"/>
  <c r="A242" i="2"/>
  <c r="B242" i="2"/>
  <c r="C242" i="2"/>
  <c r="D242" i="2"/>
  <c r="E242" i="2"/>
  <c r="F242" i="2" s="1"/>
  <c r="G242" i="2" s="1"/>
  <c r="H242" i="2"/>
  <c r="A243" i="2"/>
  <c r="B243" i="2"/>
  <c r="C243" i="2"/>
  <c r="D243" i="2"/>
  <c r="E243" i="2"/>
  <c r="F243" i="2" s="1"/>
  <c r="G243" i="2" s="1"/>
  <c r="H243" i="2"/>
  <c r="A244" i="2"/>
  <c r="B244" i="2"/>
  <c r="C244" i="2"/>
  <c r="D244" i="2"/>
  <c r="E244" i="2"/>
  <c r="F244" i="2" s="1"/>
  <c r="G244" i="2" s="1"/>
  <c r="H244" i="2"/>
  <c r="A245" i="2"/>
  <c r="B245" i="2"/>
  <c r="C245" i="2"/>
  <c r="D245" i="2"/>
  <c r="E245" i="2"/>
  <c r="F245" i="2" s="1"/>
  <c r="G245" i="2" s="1"/>
  <c r="H245" i="2"/>
  <c r="A246" i="2"/>
  <c r="B246" i="2"/>
  <c r="C246" i="2"/>
  <c r="D246" i="2"/>
  <c r="E246" i="2"/>
  <c r="F246" i="2" s="1"/>
  <c r="G246" i="2" s="1"/>
  <c r="H246" i="2"/>
  <c r="A247" i="2"/>
  <c r="B247" i="2"/>
  <c r="C247" i="2"/>
  <c r="D247" i="2"/>
  <c r="E247" i="2"/>
  <c r="F247" i="2" s="1"/>
  <c r="G247" i="2" s="1"/>
  <c r="H247" i="2"/>
  <c r="A248" i="2"/>
  <c r="B248" i="2"/>
  <c r="C248" i="2"/>
  <c r="D248" i="2"/>
  <c r="E248" i="2"/>
  <c r="F248" i="2" s="1"/>
  <c r="G248" i="2" s="1"/>
  <c r="H248" i="2"/>
  <c r="A249" i="2"/>
  <c r="B249" i="2"/>
  <c r="C249" i="2"/>
  <c r="D249" i="2"/>
  <c r="E249" i="2"/>
  <c r="F249" i="2"/>
  <c r="G249" i="2" s="1"/>
  <c r="H249" i="2"/>
  <c r="A250" i="2"/>
  <c r="B250" i="2"/>
  <c r="C250" i="2"/>
  <c r="D250" i="2"/>
  <c r="E250" i="2"/>
  <c r="F250" i="2" s="1"/>
  <c r="G250" i="2" s="1"/>
  <c r="H250" i="2"/>
  <c r="A251" i="2"/>
  <c r="B251" i="2"/>
  <c r="C251" i="2"/>
  <c r="D251" i="2"/>
  <c r="E251" i="2"/>
  <c r="F251" i="2" s="1"/>
  <c r="G251" i="2" s="1"/>
  <c r="H251" i="2"/>
  <c r="A252" i="2"/>
  <c r="B252" i="2"/>
  <c r="C252" i="2"/>
  <c r="D252" i="2"/>
  <c r="E252" i="2"/>
  <c r="F252" i="2" s="1"/>
  <c r="G252" i="2" s="1"/>
  <c r="H252" i="2"/>
  <c r="A253" i="2"/>
  <c r="B253" i="2"/>
  <c r="C253" i="2"/>
  <c r="D253" i="2"/>
  <c r="E253" i="2"/>
  <c r="F253" i="2" s="1"/>
  <c r="G253" i="2" s="1"/>
  <c r="H253" i="2"/>
  <c r="A254" i="2"/>
  <c r="B254" i="2"/>
  <c r="C254" i="2"/>
  <c r="D254" i="2"/>
  <c r="E254" i="2"/>
  <c r="F254" i="2"/>
  <c r="G254" i="2" s="1"/>
  <c r="H254" i="2"/>
  <c r="A255" i="2"/>
  <c r="B255" i="2"/>
  <c r="C255" i="2"/>
  <c r="D255" i="2"/>
  <c r="E255" i="2"/>
  <c r="F255" i="2" s="1"/>
  <c r="G255" i="2" s="1"/>
  <c r="H255" i="2"/>
  <c r="A256" i="2"/>
  <c r="B256" i="2"/>
  <c r="C256" i="2"/>
  <c r="D256" i="2"/>
  <c r="E256" i="2"/>
  <c r="F256" i="2" s="1"/>
  <c r="G256" i="2" s="1"/>
  <c r="H256" i="2"/>
  <c r="A257" i="2"/>
  <c r="B257" i="2"/>
  <c r="C257" i="2"/>
  <c r="D257" i="2"/>
  <c r="E257" i="2"/>
  <c r="F257" i="2" s="1"/>
  <c r="G257" i="2" s="1"/>
  <c r="H257" i="2"/>
  <c r="A258" i="2"/>
  <c r="B258" i="2"/>
  <c r="C258" i="2"/>
  <c r="D258" i="2"/>
  <c r="E258" i="2"/>
  <c r="F258" i="2" s="1"/>
  <c r="G258" i="2" s="1"/>
  <c r="H258" i="2"/>
  <c r="A259" i="2"/>
  <c r="B259" i="2"/>
  <c r="C259" i="2"/>
  <c r="D259" i="2"/>
  <c r="E259" i="2"/>
  <c r="F259" i="2" s="1"/>
  <c r="G259" i="2" s="1"/>
  <c r="H259" i="2"/>
  <c r="A260" i="2"/>
  <c r="B260" i="2"/>
  <c r="C260" i="2"/>
  <c r="D260" i="2"/>
  <c r="E260" i="2"/>
  <c r="F260" i="2" s="1"/>
  <c r="G260" i="2" s="1"/>
  <c r="H260" i="2"/>
  <c r="A261" i="2"/>
  <c r="B261" i="2"/>
  <c r="C261" i="2"/>
  <c r="D261" i="2"/>
  <c r="E261" i="2"/>
  <c r="F261" i="2" s="1"/>
  <c r="G261" i="2" s="1"/>
  <c r="H261" i="2"/>
  <c r="A262" i="2"/>
  <c r="B262" i="2"/>
  <c r="C262" i="2"/>
  <c r="D262" i="2"/>
  <c r="E262" i="2"/>
  <c r="F262" i="2"/>
  <c r="G262" i="2" s="1"/>
  <c r="H262" i="2"/>
  <c r="A263" i="2"/>
  <c r="B263" i="2"/>
  <c r="C263" i="2"/>
  <c r="D263" i="2"/>
  <c r="E263" i="2"/>
  <c r="F263" i="2" s="1"/>
  <c r="G263" i="2" s="1"/>
  <c r="H263" i="2"/>
  <c r="A264" i="2"/>
  <c r="B264" i="2"/>
  <c r="C264" i="2"/>
  <c r="D264" i="2"/>
  <c r="E264" i="2"/>
  <c r="F264" i="2" s="1"/>
  <c r="G264" i="2" s="1"/>
  <c r="H264" i="2"/>
  <c r="A265" i="2"/>
  <c r="B265" i="2"/>
  <c r="C265" i="2"/>
  <c r="D265" i="2"/>
  <c r="E265" i="2"/>
  <c r="F265" i="2" s="1"/>
  <c r="G265" i="2" s="1"/>
  <c r="H265" i="2"/>
  <c r="A266" i="2"/>
  <c r="B266" i="2"/>
  <c r="C266" i="2"/>
  <c r="D266" i="2"/>
  <c r="E266" i="2"/>
  <c r="F266" i="2" s="1"/>
  <c r="G266" i="2" s="1"/>
  <c r="H266" i="2"/>
  <c r="A267" i="2"/>
  <c r="B267" i="2"/>
  <c r="C267" i="2"/>
  <c r="D267" i="2"/>
  <c r="E267" i="2"/>
  <c r="F267" i="2" s="1"/>
  <c r="G267" i="2" s="1"/>
  <c r="H267" i="2"/>
  <c r="A268" i="2"/>
  <c r="B268" i="2"/>
  <c r="C268" i="2"/>
  <c r="D268" i="2"/>
  <c r="E268" i="2"/>
  <c r="F268" i="2" s="1"/>
  <c r="G268" i="2" s="1"/>
  <c r="H268" i="2"/>
  <c r="A269" i="2"/>
  <c r="B269" i="2"/>
  <c r="C269" i="2"/>
  <c r="D269" i="2"/>
  <c r="E269" i="2"/>
  <c r="F269" i="2" s="1"/>
  <c r="G269" i="2" s="1"/>
  <c r="H269" i="2"/>
  <c r="A270" i="2"/>
  <c r="B270" i="2"/>
  <c r="C270" i="2"/>
  <c r="D270" i="2"/>
  <c r="E270" i="2"/>
  <c r="F270" i="2" s="1"/>
  <c r="G270" i="2" s="1"/>
  <c r="H270" i="2"/>
  <c r="A271" i="2"/>
  <c r="B271" i="2"/>
  <c r="C271" i="2"/>
  <c r="D271" i="2"/>
  <c r="E271" i="2"/>
  <c r="F271" i="2" s="1"/>
  <c r="G271" i="2" s="1"/>
  <c r="H271" i="2"/>
  <c r="A272" i="2"/>
  <c r="B272" i="2"/>
  <c r="C272" i="2"/>
  <c r="D272" i="2"/>
  <c r="E272" i="2"/>
  <c r="F272" i="2" s="1"/>
  <c r="G272" i="2" s="1"/>
  <c r="H272" i="2"/>
  <c r="A273" i="2"/>
  <c r="B273" i="2"/>
  <c r="C273" i="2"/>
  <c r="D273" i="2"/>
  <c r="E273" i="2"/>
  <c r="F273" i="2" s="1"/>
  <c r="G273" i="2" s="1"/>
  <c r="H273" i="2"/>
  <c r="A274" i="2"/>
  <c r="B274" i="2"/>
  <c r="C274" i="2"/>
  <c r="D274" i="2"/>
  <c r="E274" i="2"/>
  <c r="F274" i="2" s="1"/>
  <c r="G274" i="2" s="1"/>
  <c r="H274" i="2"/>
  <c r="A275" i="2"/>
  <c r="B275" i="2"/>
  <c r="C275" i="2"/>
  <c r="D275" i="2"/>
  <c r="E275" i="2"/>
  <c r="F275" i="2" s="1"/>
  <c r="G275" i="2" s="1"/>
  <c r="H275" i="2"/>
  <c r="A276" i="2"/>
  <c r="B276" i="2"/>
  <c r="C276" i="2"/>
  <c r="D276" i="2"/>
  <c r="E276" i="2"/>
  <c r="F276" i="2" s="1"/>
  <c r="G276" i="2" s="1"/>
  <c r="H276" i="2"/>
  <c r="A277" i="2"/>
  <c r="B277" i="2"/>
  <c r="C277" i="2"/>
  <c r="D277" i="2"/>
  <c r="E277" i="2"/>
  <c r="F277" i="2" s="1"/>
  <c r="G277" i="2" s="1"/>
  <c r="H277" i="2"/>
  <c r="A278" i="2"/>
  <c r="B278" i="2"/>
  <c r="C278" i="2"/>
  <c r="D278" i="2"/>
  <c r="E278" i="2"/>
  <c r="F278" i="2" s="1"/>
  <c r="G278" i="2" s="1"/>
  <c r="H278" i="2"/>
  <c r="A279" i="2"/>
  <c r="B279" i="2"/>
  <c r="C279" i="2"/>
  <c r="D279" i="2"/>
  <c r="E279" i="2"/>
  <c r="F279" i="2" s="1"/>
  <c r="G279" i="2" s="1"/>
  <c r="H279" i="2"/>
  <c r="A280" i="2"/>
  <c r="B280" i="2"/>
  <c r="C280" i="2"/>
  <c r="D280" i="2"/>
  <c r="E280" i="2"/>
  <c r="F280" i="2" s="1"/>
  <c r="G280" i="2" s="1"/>
  <c r="H280" i="2"/>
  <c r="A281" i="2"/>
  <c r="B281" i="2"/>
  <c r="C281" i="2"/>
  <c r="D281" i="2"/>
  <c r="E281" i="2"/>
  <c r="F281" i="2"/>
  <c r="G281" i="2" s="1"/>
  <c r="H281" i="2"/>
  <c r="A282" i="2"/>
  <c r="B282" i="2"/>
  <c r="C282" i="2"/>
  <c r="D282" i="2"/>
  <c r="E282" i="2"/>
  <c r="F282" i="2" s="1"/>
  <c r="G282" i="2" s="1"/>
  <c r="H282" i="2"/>
  <c r="A283" i="2"/>
  <c r="B283" i="2"/>
  <c r="C283" i="2"/>
  <c r="D283" i="2"/>
  <c r="E283" i="2"/>
  <c r="F283" i="2" s="1"/>
  <c r="G283" i="2" s="1"/>
  <c r="H283" i="2"/>
  <c r="A284" i="2"/>
  <c r="B284" i="2"/>
  <c r="C284" i="2"/>
  <c r="D284" i="2"/>
  <c r="E284" i="2"/>
  <c r="F284" i="2" s="1"/>
  <c r="G284" i="2" s="1"/>
  <c r="H284" i="2"/>
  <c r="A285" i="2"/>
  <c r="B285" i="2"/>
  <c r="C285" i="2"/>
  <c r="D285" i="2"/>
  <c r="E285" i="2"/>
  <c r="F285" i="2" s="1"/>
  <c r="G285" i="2" s="1"/>
  <c r="H285" i="2"/>
  <c r="A286" i="2"/>
  <c r="B286" i="2"/>
  <c r="C286" i="2"/>
  <c r="D286" i="2"/>
  <c r="E286" i="2"/>
  <c r="F286" i="2"/>
  <c r="G286" i="2" s="1"/>
  <c r="H286" i="2"/>
  <c r="A287" i="2"/>
  <c r="B287" i="2"/>
  <c r="C287" i="2"/>
  <c r="D287" i="2"/>
  <c r="E287" i="2"/>
  <c r="F287" i="2" s="1"/>
  <c r="G287" i="2" s="1"/>
  <c r="H287" i="2"/>
  <c r="A288" i="2"/>
  <c r="B288" i="2"/>
  <c r="C288" i="2"/>
  <c r="D288" i="2"/>
  <c r="E288" i="2"/>
  <c r="F288" i="2" s="1"/>
  <c r="G288" i="2" s="1"/>
  <c r="H288" i="2"/>
  <c r="A289" i="2"/>
  <c r="B289" i="2"/>
  <c r="C289" i="2"/>
  <c r="D289" i="2"/>
  <c r="E289" i="2"/>
  <c r="F289" i="2" s="1"/>
  <c r="G289" i="2" s="1"/>
  <c r="H289" i="2"/>
  <c r="A290" i="2"/>
  <c r="B290" i="2"/>
  <c r="C290" i="2"/>
  <c r="D290" i="2"/>
  <c r="E290" i="2"/>
  <c r="F290" i="2" s="1"/>
  <c r="G290" i="2" s="1"/>
  <c r="H290" i="2"/>
  <c r="A291" i="2"/>
  <c r="B291" i="2"/>
  <c r="C291" i="2"/>
  <c r="D291" i="2"/>
  <c r="E291" i="2"/>
  <c r="F291" i="2" s="1"/>
  <c r="G291" i="2" s="1"/>
  <c r="H291" i="2"/>
  <c r="A292" i="2"/>
  <c r="B292" i="2"/>
  <c r="C292" i="2"/>
  <c r="D292" i="2"/>
  <c r="E292" i="2"/>
  <c r="F292" i="2" s="1"/>
  <c r="G292" i="2" s="1"/>
  <c r="H292" i="2"/>
  <c r="A293" i="2"/>
  <c r="B293" i="2"/>
  <c r="C293" i="2"/>
  <c r="D293" i="2"/>
  <c r="E293" i="2"/>
  <c r="F293" i="2" s="1"/>
  <c r="G293" i="2" s="1"/>
  <c r="H293" i="2"/>
  <c r="A294" i="2"/>
  <c r="B294" i="2"/>
  <c r="C294" i="2"/>
  <c r="D294" i="2"/>
  <c r="E294" i="2"/>
  <c r="F294" i="2"/>
  <c r="G294" i="2" s="1"/>
  <c r="H294" i="2"/>
  <c r="A295" i="2"/>
  <c r="B295" i="2"/>
  <c r="C295" i="2"/>
  <c r="D295" i="2"/>
  <c r="E295" i="2"/>
  <c r="F295" i="2" s="1"/>
  <c r="G295" i="2" s="1"/>
  <c r="H295" i="2"/>
  <c r="A296" i="2"/>
  <c r="B296" i="2"/>
  <c r="C296" i="2"/>
  <c r="D296" i="2"/>
  <c r="E296" i="2"/>
  <c r="F296" i="2" s="1"/>
  <c r="G296" i="2" s="1"/>
  <c r="H296" i="2"/>
  <c r="A297" i="2"/>
  <c r="B297" i="2"/>
  <c r="C297" i="2"/>
  <c r="D297" i="2"/>
  <c r="E297" i="2"/>
  <c r="F297" i="2" s="1"/>
  <c r="G297" i="2" s="1"/>
  <c r="H297" i="2"/>
  <c r="A298" i="2"/>
  <c r="B298" i="2"/>
  <c r="C298" i="2"/>
  <c r="D298" i="2"/>
  <c r="E298" i="2"/>
  <c r="F298" i="2" s="1"/>
  <c r="G298" i="2" s="1"/>
  <c r="H298" i="2"/>
  <c r="A299" i="2"/>
  <c r="B299" i="2"/>
  <c r="C299" i="2"/>
  <c r="D299" i="2"/>
  <c r="E299" i="2"/>
  <c r="F299" i="2" s="1"/>
  <c r="G299" i="2" s="1"/>
  <c r="H299" i="2"/>
  <c r="A300" i="2"/>
  <c r="B300" i="2"/>
  <c r="C300" i="2"/>
  <c r="D300" i="2"/>
  <c r="E300" i="2"/>
  <c r="F300" i="2" s="1"/>
  <c r="G300" i="2" s="1"/>
  <c r="H300" i="2"/>
  <c r="A301" i="2"/>
  <c r="B301" i="2"/>
  <c r="C301" i="2"/>
  <c r="D301" i="2"/>
  <c r="E301" i="2"/>
  <c r="F301" i="2" s="1"/>
  <c r="G301" i="2" s="1"/>
  <c r="H301" i="2"/>
  <c r="A302" i="2"/>
  <c r="B302" i="2"/>
  <c r="C302" i="2"/>
  <c r="D302" i="2"/>
  <c r="E302" i="2"/>
  <c r="F302" i="2" s="1"/>
  <c r="G302" i="2" s="1"/>
  <c r="H302" i="2"/>
  <c r="A303" i="2"/>
  <c r="B303" i="2"/>
  <c r="C303" i="2"/>
  <c r="D303" i="2"/>
  <c r="E303" i="2"/>
  <c r="F303" i="2" s="1"/>
  <c r="G303" i="2" s="1"/>
  <c r="H303" i="2"/>
  <c r="A304" i="2"/>
  <c r="B304" i="2"/>
  <c r="C304" i="2"/>
  <c r="D304" i="2"/>
  <c r="E304" i="2"/>
  <c r="F304" i="2" s="1"/>
  <c r="G304" i="2" s="1"/>
  <c r="H304" i="2"/>
  <c r="A305" i="2"/>
  <c r="B305" i="2"/>
  <c r="C305" i="2"/>
  <c r="D305" i="2"/>
  <c r="E305" i="2"/>
  <c r="F305" i="2" s="1"/>
  <c r="G305" i="2" s="1"/>
  <c r="H305" i="2"/>
  <c r="A306" i="2"/>
  <c r="B306" i="2"/>
  <c r="C306" i="2"/>
  <c r="D306" i="2"/>
  <c r="E306" i="2"/>
  <c r="F306" i="2" s="1"/>
  <c r="G306" i="2" s="1"/>
  <c r="H306" i="2"/>
  <c r="A307" i="2"/>
  <c r="B307" i="2"/>
  <c r="C307" i="2"/>
  <c r="D307" i="2"/>
  <c r="E307" i="2"/>
  <c r="F307" i="2" s="1"/>
  <c r="G307" i="2" s="1"/>
  <c r="H307" i="2"/>
  <c r="A308" i="2"/>
  <c r="B308" i="2"/>
  <c r="C308" i="2"/>
  <c r="D308" i="2"/>
  <c r="E308" i="2"/>
  <c r="F308" i="2" s="1"/>
  <c r="G308" i="2" s="1"/>
  <c r="H308" i="2"/>
  <c r="A309" i="2"/>
  <c r="B309" i="2"/>
  <c r="C309" i="2"/>
  <c r="D309" i="2"/>
  <c r="E309" i="2"/>
  <c r="F309" i="2" s="1"/>
  <c r="G309" i="2" s="1"/>
  <c r="H309" i="2"/>
  <c r="A310" i="2"/>
  <c r="B310" i="2"/>
  <c r="C310" i="2"/>
  <c r="D310" i="2"/>
  <c r="E310" i="2"/>
  <c r="F310" i="2" s="1"/>
  <c r="G310" i="2" s="1"/>
  <c r="H310" i="2"/>
  <c r="A311" i="2"/>
  <c r="B311" i="2"/>
  <c r="C311" i="2"/>
  <c r="D311" i="2"/>
  <c r="E311" i="2"/>
  <c r="F311" i="2" s="1"/>
  <c r="G311" i="2" s="1"/>
  <c r="H311" i="2"/>
  <c r="A312" i="2"/>
  <c r="B312" i="2"/>
  <c r="C312" i="2"/>
  <c r="D312" i="2"/>
  <c r="E312" i="2"/>
  <c r="F312" i="2" s="1"/>
  <c r="G312" i="2" s="1"/>
  <c r="H312" i="2"/>
  <c r="A313" i="2"/>
  <c r="B313" i="2"/>
  <c r="C313" i="2"/>
  <c r="D313" i="2"/>
  <c r="E313" i="2"/>
  <c r="F313" i="2"/>
  <c r="G313" i="2" s="1"/>
  <c r="H313" i="2"/>
  <c r="A314" i="2"/>
  <c r="B314" i="2"/>
  <c r="C314" i="2"/>
  <c r="D314" i="2"/>
  <c r="E314" i="2"/>
  <c r="F314" i="2" s="1"/>
  <c r="G314" i="2" s="1"/>
  <c r="H314" i="2"/>
  <c r="A315" i="2"/>
  <c r="B315" i="2"/>
  <c r="C315" i="2"/>
  <c r="D315" i="2"/>
  <c r="E315" i="2"/>
  <c r="F315" i="2" s="1"/>
  <c r="G315" i="2" s="1"/>
  <c r="H315" i="2"/>
  <c r="A316" i="2"/>
  <c r="B316" i="2"/>
  <c r="C316" i="2"/>
  <c r="D316" i="2"/>
  <c r="E316" i="2"/>
  <c r="F316" i="2" s="1"/>
  <c r="G316" i="2" s="1"/>
  <c r="H316" i="2"/>
  <c r="A317" i="2"/>
  <c r="B317" i="2"/>
  <c r="C317" i="2"/>
  <c r="D317" i="2"/>
  <c r="E317" i="2"/>
  <c r="F317" i="2" s="1"/>
  <c r="G317" i="2" s="1"/>
  <c r="H317" i="2"/>
  <c r="A318" i="2"/>
  <c r="B318" i="2"/>
  <c r="C318" i="2"/>
  <c r="D318" i="2"/>
  <c r="E318" i="2"/>
  <c r="F318" i="2"/>
  <c r="G318" i="2" s="1"/>
  <c r="H318" i="2"/>
  <c r="A319" i="2"/>
  <c r="B319" i="2"/>
  <c r="C319" i="2"/>
  <c r="D319" i="2"/>
  <c r="E319" i="2"/>
  <c r="F319" i="2" s="1"/>
  <c r="G319" i="2" s="1"/>
  <c r="H319" i="2"/>
  <c r="A320" i="2"/>
  <c r="B320" i="2"/>
  <c r="C320" i="2"/>
  <c r="D320" i="2"/>
  <c r="E320" i="2"/>
  <c r="F320" i="2" s="1"/>
  <c r="G320" i="2" s="1"/>
  <c r="H320" i="2"/>
  <c r="A321" i="2"/>
  <c r="B321" i="2"/>
  <c r="C321" i="2"/>
  <c r="D321" i="2"/>
  <c r="E321" i="2"/>
  <c r="F321" i="2" s="1"/>
  <c r="G321" i="2" s="1"/>
  <c r="H321" i="2"/>
  <c r="A322" i="2"/>
  <c r="B322" i="2"/>
  <c r="C322" i="2"/>
  <c r="D322" i="2"/>
  <c r="E322" i="2"/>
  <c r="F322" i="2" s="1"/>
  <c r="G322" i="2" s="1"/>
  <c r="H322" i="2"/>
  <c r="A323" i="2"/>
  <c r="B323" i="2"/>
  <c r="C323" i="2"/>
  <c r="D323" i="2"/>
  <c r="E323" i="2"/>
  <c r="F323" i="2" s="1"/>
  <c r="G323" i="2" s="1"/>
  <c r="H323" i="2"/>
  <c r="A324" i="2"/>
  <c r="B324" i="2"/>
  <c r="C324" i="2"/>
  <c r="D324" i="2"/>
  <c r="E324" i="2"/>
  <c r="F324" i="2" s="1"/>
  <c r="G324" i="2" s="1"/>
  <c r="H324" i="2"/>
  <c r="A325" i="2"/>
  <c r="B325" i="2"/>
  <c r="C325" i="2"/>
  <c r="D325" i="2"/>
  <c r="E325" i="2"/>
  <c r="F325" i="2" s="1"/>
  <c r="G325" i="2" s="1"/>
  <c r="H325" i="2"/>
  <c r="A326" i="2"/>
  <c r="B326" i="2"/>
  <c r="C326" i="2"/>
  <c r="D326" i="2"/>
  <c r="E326" i="2"/>
  <c r="F326" i="2"/>
  <c r="G326" i="2" s="1"/>
  <c r="H326" i="2"/>
  <c r="A327" i="2"/>
  <c r="B327" i="2"/>
  <c r="C327" i="2"/>
  <c r="D327" i="2"/>
  <c r="E327" i="2"/>
  <c r="F327" i="2" s="1"/>
  <c r="G327" i="2" s="1"/>
  <c r="H327" i="2"/>
  <c r="A328" i="2"/>
  <c r="B328" i="2"/>
  <c r="C328" i="2"/>
  <c r="D328" i="2"/>
  <c r="E328" i="2"/>
  <c r="F328" i="2" s="1"/>
  <c r="G328" i="2" s="1"/>
  <c r="H328" i="2"/>
  <c r="A329" i="2"/>
  <c r="B329" i="2"/>
  <c r="C329" i="2"/>
  <c r="D329" i="2"/>
  <c r="E329" i="2"/>
  <c r="F329" i="2" s="1"/>
  <c r="G329" i="2" s="1"/>
  <c r="H329" i="2"/>
  <c r="A330" i="2"/>
  <c r="B330" i="2"/>
  <c r="C330" i="2"/>
  <c r="D330" i="2"/>
  <c r="E330" i="2"/>
  <c r="F330" i="2" s="1"/>
  <c r="G330" i="2" s="1"/>
  <c r="H330" i="2"/>
  <c r="A331" i="2"/>
  <c r="B331" i="2"/>
  <c r="C331" i="2"/>
  <c r="D331" i="2"/>
  <c r="E331" i="2"/>
  <c r="F331" i="2" s="1"/>
  <c r="G331" i="2" s="1"/>
  <c r="H331" i="2"/>
  <c r="A332" i="2"/>
  <c r="B332" i="2"/>
  <c r="C332" i="2"/>
  <c r="D332" i="2"/>
  <c r="E332" i="2"/>
  <c r="F332" i="2" s="1"/>
  <c r="G332" i="2" s="1"/>
  <c r="H332" i="2"/>
  <c r="A333" i="2"/>
  <c r="B333" i="2"/>
  <c r="C333" i="2"/>
  <c r="D333" i="2"/>
  <c r="E333" i="2"/>
  <c r="F333" i="2" s="1"/>
  <c r="G333" i="2" s="1"/>
  <c r="H333" i="2"/>
  <c r="A334" i="2"/>
  <c r="B334" i="2"/>
  <c r="C334" i="2"/>
  <c r="D334" i="2"/>
  <c r="E334" i="2"/>
  <c r="F334" i="2" s="1"/>
  <c r="G334" i="2" s="1"/>
  <c r="H334" i="2"/>
  <c r="A335" i="2"/>
  <c r="B335" i="2"/>
  <c r="C335" i="2"/>
  <c r="D335" i="2"/>
  <c r="E335" i="2"/>
  <c r="F335" i="2" s="1"/>
  <c r="G335" i="2" s="1"/>
  <c r="H335" i="2"/>
  <c r="A336" i="2"/>
  <c r="B336" i="2"/>
  <c r="C336" i="2"/>
  <c r="D336" i="2"/>
  <c r="E336" i="2"/>
  <c r="F336" i="2" s="1"/>
  <c r="G336" i="2" s="1"/>
  <c r="H336" i="2"/>
  <c r="A337" i="2"/>
  <c r="B337" i="2"/>
  <c r="C337" i="2"/>
  <c r="D337" i="2"/>
  <c r="E337" i="2"/>
  <c r="F337" i="2" s="1"/>
  <c r="G337" i="2" s="1"/>
  <c r="H337" i="2"/>
  <c r="A338" i="2"/>
  <c r="B338" i="2"/>
  <c r="C338" i="2"/>
  <c r="D338" i="2"/>
  <c r="E338" i="2"/>
  <c r="F338" i="2" s="1"/>
  <c r="G338" i="2" s="1"/>
  <c r="H338" i="2"/>
  <c r="A339" i="2"/>
  <c r="B339" i="2"/>
  <c r="C339" i="2"/>
  <c r="D339" i="2"/>
  <c r="E339" i="2"/>
  <c r="F339" i="2" s="1"/>
  <c r="G339" i="2" s="1"/>
  <c r="H339" i="2"/>
  <c r="A340" i="2"/>
  <c r="B340" i="2"/>
  <c r="C340" i="2"/>
  <c r="D340" i="2"/>
  <c r="E340" i="2"/>
  <c r="F340" i="2" s="1"/>
  <c r="G340" i="2" s="1"/>
  <c r="H340" i="2"/>
  <c r="A341" i="2"/>
  <c r="B341" i="2"/>
  <c r="C341" i="2"/>
  <c r="D341" i="2"/>
  <c r="E341" i="2"/>
  <c r="F341" i="2" s="1"/>
  <c r="G341" i="2" s="1"/>
  <c r="H341" i="2"/>
  <c r="A342" i="2"/>
  <c r="B342" i="2"/>
  <c r="C342" i="2"/>
  <c r="D342" i="2"/>
  <c r="E342" i="2"/>
  <c r="F342" i="2" s="1"/>
  <c r="G342" i="2" s="1"/>
  <c r="H342" i="2"/>
  <c r="A343" i="2"/>
  <c r="B343" i="2"/>
  <c r="C343" i="2"/>
  <c r="D343" i="2"/>
  <c r="E343" i="2"/>
  <c r="F343" i="2" s="1"/>
  <c r="G343" i="2" s="1"/>
  <c r="H343" i="2"/>
  <c r="A344" i="2"/>
  <c r="B344" i="2"/>
  <c r="C344" i="2"/>
  <c r="D344" i="2"/>
  <c r="E344" i="2"/>
  <c r="F344" i="2" s="1"/>
  <c r="G344" i="2" s="1"/>
  <c r="H344" i="2"/>
  <c r="A345" i="2"/>
  <c r="B345" i="2"/>
  <c r="C345" i="2"/>
  <c r="D345" i="2"/>
  <c r="E345" i="2"/>
  <c r="F345" i="2"/>
  <c r="G345" i="2" s="1"/>
  <c r="H345" i="2"/>
  <c r="A346" i="2"/>
  <c r="B346" i="2"/>
  <c r="C346" i="2"/>
  <c r="D346" i="2"/>
  <c r="E346" i="2"/>
  <c r="F346" i="2" s="1"/>
  <c r="G346" i="2" s="1"/>
  <c r="H346" i="2"/>
  <c r="A347" i="2"/>
  <c r="B347" i="2"/>
  <c r="C347" i="2"/>
  <c r="D347" i="2"/>
  <c r="E347" i="2"/>
  <c r="F347" i="2" s="1"/>
  <c r="G347" i="2" s="1"/>
  <c r="H347" i="2"/>
  <c r="A348" i="2"/>
  <c r="B348" i="2"/>
  <c r="C348" i="2"/>
  <c r="D348" i="2"/>
  <c r="E348" i="2"/>
  <c r="F348" i="2" s="1"/>
  <c r="G348" i="2" s="1"/>
  <c r="H348" i="2"/>
  <c r="A349" i="2"/>
  <c r="B349" i="2"/>
  <c r="C349" i="2"/>
  <c r="D349" i="2"/>
  <c r="E349" i="2"/>
  <c r="F349" i="2" s="1"/>
  <c r="G349" i="2" s="1"/>
  <c r="H349" i="2"/>
  <c r="A350" i="2"/>
  <c r="B350" i="2"/>
  <c r="C350" i="2"/>
  <c r="D350" i="2"/>
  <c r="E350" i="2"/>
  <c r="F350" i="2"/>
  <c r="G350" i="2" s="1"/>
  <c r="H350" i="2"/>
  <c r="A351" i="2"/>
  <c r="B351" i="2"/>
  <c r="C351" i="2"/>
  <c r="D351" i="2"/>
  <c r="E351" i="2"/>
  <c r="F351" i="2" s="1"/>
  <c r="G351" i="2" s="1"/>
  <c r="H351" i="2"/>
  <c r="A352" i="2"/>
  <c r="B352" i="2"/>
  <c r="C352" i="2"/>
  <c r="D352" i="2"/>
  <c r="E352" i="2"/>
  <c r="F352" i="2" s="1"/>
  <c r="G352" i="2" s="1"/>
  <c r="H352" i="2"/>
  <c r="A353" i="2"/>
  <c r="B353" i="2"/>
  <c r="C353" i="2"/>
  <c r="D353" i="2"/>
  <c r="E353" i="2"/>
  <c r="F353" i="2" s="1"/>
  <c r="G353" i="2" s="1"/>
  <c r="H353" i="2"/>
  <c r="A354" i="2"/>
  <c r="B354" i="2"/>
  <c r="C354" i="2"/>
  <c r="D354" i="2"/>
  <c r="E354" i="2"/>
  <c r="F354" i="2" s="1"/>
  <c r="G354" i="2" s="1"/>
  <c r="H354" i="2"/>
  <c r="A355" i="2"/>
  <c r="B355" i="2"/>
  <c r="C355" i="2"/>
  <c r="D355" i="2"/>
  <c r="E355" i="2"/>
  <c r="F355" i="2" s="1"/>
  <c r="G355" i="2" s="1"/>
  <c r="H355" i="2"/>
  <c r="A356" i="2"/>
  <c r="B356" i="2"/>
  <c r="C356" i="2"/>
  <c r="D356" i="2"/>
  <c r="E356" i="2"/>
  <c r="F356" i="2" s="1"/>
  <c r="G356" i="2" s="1"/>
  <c r="H356" i="2"/>
  <c r="A357" i="2"/>
  <c r="B357" i="2"/>
  <c r="C357" i="2"/>
  <c r="D357" i="2"/>
  <c r="E357" i="2"/>
  <c r="F357" i="2" s="1"/>
  <c r="G357" i="2" s="1"/>
  <c r="H357" i="2"/>
  <c r="A358" i="2"/>
  <c r="B358" i="2"/>
  <c r="C358" i="2"/>
  <c r="D358" i="2"/>
  <c r="E358" i="2"/>
  <c r="F358" i="2"/>
  <c r="G358" i="2" s="1"/>
  <c r="H358" i="2"/>
  <c r="A359" i="2"/>
  <c r="B359" i="2"/>
  <c r="C359" i="2"/>
  <c r="D359" i="2"/>
  <c r="E359" i="2"/>
  <c r="F359" i="2" s="1"/>
  <c r="G359" i="2" s="1"/>
  <c r="H359" i="2"/>
  <c r="A360" i="2"/>
  <c r="B360" i="2"/>
  <c r="C360" i="2"/>
  <c r="D360" i="2"/>
  <c r="E360" i="2"/>
  <c r="F360" i="2" s="1"/>
  <c r="G360" i="2" s="1"/>
  <c r="H360" i="2"/>
  <c r="A361" i="2"/>
  <c r="B361" i="2"/>
  <c r="C361" i="2"/>
  <c r="D361" i="2"/>
  <c r="E361" i="2"/>
  <c r="F361" i="2" s="1"/>
  <c r="G361" i="2" s="1"/>
  <c r="H361" i="2"/>
  <c r="A362" i="2"/>
  <c r="B362" i="2"/>
  <c r="C362" i="2"/>
  <c r="D362" i="2"/>
  <c r="E362" i="2"/>
  <c r="F362" i="2" s="1"/>
  <c r="G362" i="2" s="1"/>
  <c r="H362" i="2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A278" i="4"/>
  <c r="B278" i="4"/>
  <c r="C278" i="4"/>
  <c r="D278" i="4"/>
  <c r="E278" i="4"/>
  <c r="F278" i="4"/>
  <c r="G278" i="4"/>
  <c r="H278" i="4"/>
  <c r="I278" i="4"/>
  <c r="J278" i="4"/>
  <c r="L278" i="4"/>
  <c r="A277" i="4"/>
  <c r="B277" i="4"/>
  <c r="C277" i="4"/>
  <c r="D277" i="4"/>
  <c r="E277" i="4"/>
  <c r="F277" i="4"/>
  <c r="G277" i="4"/>
  <c r="H277" i="4"/>
  <c r="I277" i="4"/>
  <c r="J277" i="4"/>
  <c r="L277" i="4"/>
  <c r="A10" i="4"/>
  <c r="B10" i="4"/>
  <c r="C10" i="4"/>
  <c r="D10" i="4"/>
  <c r="E10" i="4"/>
  <c r="F10" i="4"/>
  <c r="G10" i="4"/>
  <c r="H10" i="4"/>
  <c r="I10" i="4"/>
  <c r="J10" i="4"/>
  <c r="L10" i="4"/>
  <c r="A11" i="4"/>
  <c r="B11" i="4"/>
  <c r="C11" i="4"/>
  <c r="D11" i="4"/>
  <c r="E11" i="4"/>
  <c r="F11" i="4"/>
  <c r="G11" i="4"/>
  <c r="H11" i="4"/>
  <c r="I11" i="4"/>
  <c r="J11" i="4"/>
  <c r="L11" i="4"/>
  <c r="A12" i="4"/>
  <c r="B12" i="4"/>
  <c r="C12" i="4"/>
  <c r="D12" i="4"/>
  <c r="E12" i="4"/>
  <c r="F12" i="4"/>
  <c r="G12" i="4"/>
  <c r="H12" i="4"/>
  <c r="I12" i="4"/>
  <c r="J12" i="4"/>
  <c r="L12" i="4"/>
  <c r="A13" i="4"/>
  <c r="B13" i="4"/>
  <c r="C13" i="4"/>
  <c r="D13" i="4"/>
  <c r="E13" i="4"/>
  <c r="F13" i="4"/>
  <c r="G13" i="4"/>
  <c r="H13" i="4"/>
  <c r="I13" i="4"/>
  <c r="J13" i="4"/>
  <c r="L13" i="4"/>
  <c r="A14" i="4"/>
  <c r="B14" i="4"/>
  <c r="C14" i="4"/>
  <c r="D14" i="4"/>
  <c r="E14" i="4"/>
  <c r="F14" i="4"/>
  <c r="G14" i="4"/>
  <c r="H14" i="4"/>
  <c r="I14" i="4"/>
  <c r="J14" i="4"/>
  <c r="L14" i="4"/>
  <c r="A15" i="4"/>
  <c r="B15" i="4"/>
  <c r="C15" i="4"/>
  <c r="D15" i="4"/>
  <c r="E15" i="4"/>
  <c r="F15" i="4"/>
  <c r="G15" i="4"/>
  <c r="H15" i="4"/>
  <c r="I15" i="4"/>
  <c r="J15" i="4"/>
  <c r="L15" i="4"/>
  <c r="A16" i="4"/>
  <c r="B16" i="4"/>
  <c r="C16" i="4"/>
  <c r="D16" i="4"/>
  <c r="E16" i="4"/>
  <c r="F16" i="4"/>
  <c r="G16" i="4"/>
  <c r="H16" i="4"/>
  <c r="I16" i="4"/>
  <c r="J16" i="4"/>
  <c r="L16" i="4"/>
  <c r="A17" i="4"/>
  <c r="B17" i="4"/>
  <c r="C17" i="4"/>
  <c r="D17" i="4"/>
  <c r="E17" i="4"/>
  <c r="F17" i="4"/>
  <c r="G17" i="4"/>
  <c r="H17" i="4"/>
  <c r="I17" i="4"/>
  <c r="J17" i="4"/>
  <c r="L17" i="4"/>
  <c r="A18" i="4"/>
  <c r="B18" i="4"/>
  <c r="C18" i="4"/>
  <c r="D18" i="4"/>
  <c r="E18" i="4"/>
  <c r="F18" i="4"/>
  <c r="G18" i="4"/>
  <c r="H18" i="4"/>
  <c r="I18" i="4"/>
  <c r="J18" i="4"/>
  <c r="L18" i="4"/>
  <c r="A19" i="4"/>
  <c r="B19" i="4"/>
  <c r="C19" i="4"/>
  <c r="D19" i="4"/>
  <c r="E19" i="4"/>
  <c r="F19" i="4"/>
  <c r="G19" i="4"/>
  <c r="H19" i="4"/>
  <c r="I19" i="4"/>
  <c r="J19" i="4"/>
  <c r="L19" i="4"/>
  <c r="A20" i="4"/>
  <c r="B20" i="4"/>
  <c r="C20" i="4"/>
  <c r="D20" i="4"/>
  <c r="E20" i="4"/>
  <c r="F20" i="4"/>
  <c r="G20" i="4"/>
  <c r="H20" i="4"/>
  <c r="I20" i="4"/>
  <c r="J20" i="4"/>
  <c r="L20" i="4"/>
  <c r="A21" i="4"/>
  <c r="B21" i="4"/>
  <c r="C21" i="4"/>
  <c r="D21" i="4"/>
  <c r="E21" i="4"/>
  <c r="F21" i="4"/>
  <c r="G21" i="4"/>
  <c r="H21" i="4"/>
  <c r="I21" i="4"/>
  <c r="J21" i="4"/>
  <c r="L21" i="4"/>
  <c r="A22" i="4"/>
  <c r="B22" i="4"/>
  <c r="C22" i="4"/>
  <c r="D22" i="4"/>
  <c r="E22" i="4"/>
  <c r="F22" i="4"/>
  <c r="G22" i="4"/>
  <c r="H22" i="4"/>
  <c r="I22" i="4"/>
  <c r="J22" i="4"/>
  <c r="L22" i="4"/>
  <c r="A23" i="4"/>
  <c r="B23" i="4"/>
  <c r="C23" i="4"/>
  <c r="D23" i="4"/>
  <c r="E23" i="4"/>
  <c r="F23" i="4"/>
  <c r="G23" i="4"/>
  <c r="H23" i="4"/>
  <c r="I23" i="4"/>
  <c r="J23" i="4"/>
  <c r="L23" i="4"/>
  <c r="A24" i="4"/>
  <c r="B24" i="4"/>
  <c r="C24" i="4"/>
  <c r="D24" i="4"/>
  <c r="E24" i="4"/>
  <c r="F24" i="4"/>
  <c r="G24" i="4"/>
  <c r="H24" i="4"/>
  <c r="I24" i="4"/>
  <c r="J24" i="4"/>
  <c r="L24" i="4"/>
  <c r="A25" i="4"/>
  <c r="B25" i="4"/>
  <c r="C25" i="4"/>
  <c r="D25" i="4"/>
  <c r="E25" i="4"/>
  <c r="F25" i="4"/>
  <c r="G25" i="4"/>
  <c r="H25" i="4"/>
  <c r="I25" i="4"/>
  <c r="J25" i="4"/>
  <c r="L25" i="4"/>
  <c r="A26" i="4"/>
  <c r="B26" i="4"/>
  <c r="C26" i="4"/>
  <c r="D26" i="4"/>
  <c r="E26" i="4"/>
  <c r="F26" i="4"/>
  <c r="G26" i="4"/>
  <c r="H26" i="4"/>
  <c r="I26" i="4"/>
  <c r="J26" i="4"/>
  <c r="L26" i="4"/>
  <c r="A27" i="4"/>
  <c r="B27" i="4"/>
  <c r="C27" i="4"/>
  <c r="D27" i="4"/>
  <c r="E27" i="4"/>
  <c r="F27" i="4"/>
  <c r="G27" i="4"/>
  <c r="H27" i="4"/>
  <c r="I27" i="4"/>
  <c r="J27" i="4"/>
  <c r="L27" i="4"/>
  <c r="A28" i="4"/>
  <c r="B28" i="4"/>
  <c r="C28" i="4"/>
  <c r="D28" i="4"/>
  <c r="E28" i="4"/>
  <c r="F28" i="4"/>
  <c r="G28" i="4"/>
  <c r="H28" i="4"/>
  <c r="I28" i="4"/>
  <c r="J28" i="4"/>
  <c r="L28" i="4"/>
  <c r="A29" i="4"/>
  <c r="B29" i="4"/>
  <c r="C29" i="4"/>
  <c r="D29" i="4"/>
  <c r="E29" i="4"/>
  <c r="F29" i="4"/>
  <c r="G29" i="4"/>
  <c r="H29" i="4"/>
  <c r="I29" i="4"/>
  <c r="J29" i="4"/>
  <c r="L29" i="4"/>
  <c r="A30" i="4"/>
  <c r="B30" i="4"/>
  <c r="C30" i="4"/>
  <c r="D30" i="4"/>
  <c r="E30" i="4"/>
  <c r="F30" i="4"/>
  <c r="G30" i="4"/>
  <c r="H30" i="4"/>
  <c r="I30" i="4"/>
  <c r="J30" i="4"/>
  <c r="L30" i="4"/>
  <c r="A31" i="4"/>
  <c r="B31" i="4"/>
  <c r="C31" i="4"/>
  <c r="D31" i="4"/>
  <c r="E31" i="4"/>
  <c r="F31" i="4"/>
  <c r="G31" i="4"/>
  <c r="H31" i="4"/>
  <c r="I31" i="4"/>
  <c r="J31" i="4"/>
  <c r="L31" i="4"/>
  <c r="A32" i="4"/>
  <c r="B32" i="4"/>
  <c r="C32" i="4"/>
  <c r="D32" i="4"/>
  <c r="E32" i="4"/>
  <c r="F32" i="4"/>
  <c r="G32" i="4"/>
  <c r="H32" i="4"/>
  <c r="I32" i="4"/>
  <c r="J32" i="4"/>
  <c r="L32" i="4"/>
  <c r="A33" i="4"/>
  <c r="B33" i="4"/>
  <c r="C33" i="4"/>
  <c r="D33" i="4"/>
  <c r="E33" i="4"/>
  <c r="F33" i="4"/>
  <c r="G33" i="4"/>
  <c r="H33" i="4"/>
  <c r="I33" i="4"/>
  <c r="J33" i="4"/>
  <c r="L33" i="4"/>
  <c r="A34" i="4"/>
  <c r="B34" i="4"/>
  <c r="C34" i="4"/>
  <c r="D34" i="4"/>
  <c r="E34" i="4"/>
  <c r="F34" i="4"/>
  <c r="G34" i="4"/>
  <c r="H34" i="4"/>
  <c r="I34" i="4"/>
  <c r="J34" i="4"/>
  <c r="L34" i="4"/>
  <c r="A35" i="4"/>
  <c r="B35" i="4"/>
  <c r="C35" i="4"/>
  <c r="D35" i="4"/>
  <c r="E35" i="4"/>
  <c r="F35" i="4"/>
  <c r="G35" i="4"/>
  <c r="H35" i="4"/>
  <c r="I35" i="4"/>
  <c r="J35" i="4"/>
  <c r="L35" i="4"/>
  <c r="A36" i="4"/>
  <c r="B36" i="4"/>
  <c r="C36" i="4"/>
  <c r="D36" i="4"/>
  <c r="E36" i="4"/>
  <c r="F36" i="4"/>
  <c r="G36" i="4"/>
  <c r="H36" i="4"/>
  <c r="I36" i="4"/>
  <c r="J36" i="4"/>
  <c r="L36" i="4"/>
  <c r="A37" i="4"/>
  <c r="B37" i="4"/>
  <c r="C37" i="4"/>
  <c r="D37" i="4"/>
  <c r="E37" i="4"/>
  <c r="F37" i="4"/>
  <c r="G37" i="4"/>
  <c r="H37" i="4"/>
  <c r="I37" i="4"/>
  <c r="J37" i="4"/>
  <c r="L37" i="4"/>
  <c r="A38" i="4"/>
  <c r="B38" i="4"/>
  <c r="C38" i="4"/>
  <c r="D38" i="4"/>
  <c r="E38" i="4"/>
  <c r="F38" i="4"/>
  <c r="G38" i="4"/>
  <c r="H38" i="4"/>
  <c r="I38" i="4"/>
  <c r="J38" i="4"/>
  <c r="L38" i="4"/>
  <c r="A39" i="4"/>
  <c r="B39" i="4"/>
  <c r="C39" i="4"/>
  <c r="D39" i="4"/>
  <c r="E39" i="4"/>
  <c r="F39" i="4"/>
  <c r="G39" i="4"/>
  <c r="H39" i="4"/>
  <c r="I39" i="4"/>
  <c r="J39" i="4"/>
  <c r="L39" i="4"/>
  <c r="A40" i="4"/>
  <c r="B40" i="4"/>
  <c r="C40" i="4"/>
  <c r="D40" i="4"/>
  <c r="E40" i="4"/>
  <c r="F40" i="4"/>
  <c r="G40" i="4"/>
  <c r="H40" i="4"/>
  <c r="I40" i="4"/>
  <c r="J40" i="4"/>
  <c r="L40" i="4"/>
  <c r="A41" i="4"/>
  <c r="B41" i="4"/>
  <c r="C41" i="4"/>
  <c r="D41" i="4"/>
  <c r="E41" i="4"/>
  <c r="F41" i="4"/>
  <c r="G41" i="4"/>
  <c r="H41" i="4"/>
  <c r="I41" i="4"/>
  <c r="J41" i="4"/>
  <c r="L41" i="4"/>
  <c r="A42" i="4"/>
  <c r="B42" i="4"/>
  <c r="C42" i="4"/>
  <c r="D42" i="4"/>
  <c r="E42" i="4"/>
  <c r="F42" i="4"/>
  <c r="G42" i="4"/>
  <c r="H42" i="4"/>
  <c r="I42" i="4"/>
  <c r="J42" i="4"/>
  <c r="L42" i="4"/>
  <c r="A43" i="4"/>
  <c r="B43" i="4"/>
  <c r="C43" i="4"/>
  <c r="D43" i="4"/>
  <c r="E43" i="4"/>
  <c r="F43" i="4"/>
  <c r="G43" i="4"/>
  <c r="H43" i="4"/>
  <c r="I43" i="4"/>
  <c r="J43" i="4"/>
  <c r="L43" i="4"/>
  <c r="A44" i="4"/>
  <c r="B44" i="4"/>
  <c r="C44" i="4"/>
  <c r="D44" i="4"/>
  <c r="E44" i="4"/>
  <c r="F44" i="4"/>
  <c r="G44" i="4"/>
  <c r="H44" i="4"/>
  <c r="I44" i="4"/>
  <c r="J44" i="4"/>
  <c r="L44" i="4"/>
  <c r="A45" i="4"/>
  <c r="B45" i="4"/>
  <c r="C45" i="4"/>
  <c r="D45" i="4"/>
  <c r="E45" i="4"/>
  <c r="F45" i="4"/>
  <c r="G45" i="4"/>
  <c r="H45" i="4"/>
  <c r="I45" i="4"/>
  <c r="J45" i="4"/>
  <c r="L45" i="4"/>
  <c r="A46" i="4"/>
  <c r="B46" i="4"/>
  <c r="C46" i="4"/>
  <c r="D46" i="4"/>
  <c r="E46" i="4"/>
  <c r="F46" i="4"/>
  <c r="G46" i="4"/>
  <c r="H46" i="4"/>
  <c r="I46" i="4"/>
  <c r="J46" i="4"/>
  <c r="L46" i="4"/>
  <c r="A47" i="4"/>
  <c r="B47" i="4"/>
  <c r="C47" i="4"/>
  <c r="D47" i="4"/>
  <c r="E47" i="4"/>
  <c r="F47" i="4"/>
  <c r="G47" i="4"/>
  <c r="H47" i="4"/>
  <c r="I47" i="4"/>
  <c r="J47" i="4"/>
  <c r="L47" i="4"/>
  <c r="A48" i="4"/>
  <c r="B48" i="4"/>
  <c r="C48" i="4"/>
  <c r="D48" i="4"/>
  <c r="E48" i="4"/>
  <c r="F48" i="4"/>
  <c r="G48" i="4"/>
  <c r="H48" i="4"/>
  <c r="I48" i="4"/>
  <c r="J48" i="4"/>
  <c r="L48" i="4"/>
  <c r="A49" i="4"/>
  <c r="B49" i="4"/>
  <c r="C49" i="4"/>
  <c r="D49" i="4"/>
  <c r="E49" i="4"/>
  <c r="F49" i="4"/>
  <c r="G49" i="4"/>
  <c r="H49" i="4"/>
  <c r="I49" i="4"/>
  <c r="J49" i="4"/>
  <c r="L49" i="4"/>
  <c r="A50" i="4"/>
  <c r="B50" i="4"/>
  <c r="C50" i="4"/>
  <c r="D50" i="4"/>
  <c r="E50" i="4"/>
  <c r="F50" i="4"/>
  <c r="G50" i="4"/>
  <c r="H50" i="4"/>
  <c r="I50" i="4"/>
  <c r="J50" i="4"/>
  <c r="L50" i="4"/>
  <c r="A51" i="4"/>
  <c r="B51" i="4"/>
  <c r="C51" i="4"/>
  <c r="D51" i="4"/>
  <c r="E51" i="4"/>
  <c r="F51" i="4"/>
  <c r="G51" i="4"/>
  <c r="H51" i="4"/>
  <c r="I51" i="4"/>
  <c r="J51" i="4"/>
  <c r="L51" i="4"/>
  <c r="A52" i="4"/>
  <c r="B52" i="4"/>
  <c r="C52" i="4"/>
  <c r="D52" i="4"/>
  <c r="E52" i="4"/>
  <c r="F52" i="4"/>
  <c r="G52" i="4"/>
  <c r="H52" i="4"/>
  <c r="I52" i="4"/>
  <c r="J52" i="4"/>
  <c r="L52" i="4"/>
  <c r="A53" i="4"/>
  <c r="B53" i="4"/>
  <c r="C53" i="4"/>
  <c r="D53" i="4"/>
  <c r="E53" i="4"/>
  <c r="F53" i="4"/>
  <c r="G53" i="4"/>
  <c r="H53" i="4"/>
  <c r="I53" i="4"/>
  <c r="J53" i="4"/>
  <c r="L53" i="4"/>
  <c r="A54" i="4"/>
  <c r="B54" i="4"/>
  <c r="C54" i="4"/>
  <c r="D54" i="4"/>
  <c r="E54" i="4"/>
  <c r="F54" i="4"/>
  <c r="G54" i="4"/>
  <c r="H54" i="4"/>
  <c r="I54" i="4"/>
  <c r="J54" i="4"/>
  <c r="L54" i="4"/>
  <c r="A55" i="4"/>
  <c r="B55" i="4"/>
  <c r="C55" i="4"/>
  <c r="D55" i="4"/>
  <c r="E55" i="4"/>
  <c r="F55" i="4"/>
  <c r="G55" i="4"/>
  <c r="H55" i="4"/>
  <c r="I55" i="4"/>
  <c r="J55" i="4"/>
  <c r="L55" i="4"/>
  <c r="A56" i="4"/>
  <c r="B56" i="4"/>
  <c r="C56" i="4"/>
  <c r="D56" i="4"/>
  <c r="E56" i="4"/>
  <c r="F56" i="4"/>
  <c r="G56" i="4"/>
  <c r="H56" i="4"/>
  <c r="I56" i="4"/>
  <c r="J56" i="4"/>
  <c r="L56" i="4"/>
  <c r="A57" i="4"/>
  <c r="B57" i="4"/>
  <c r="C57" i="4"/>
  <c r="D57" i="4"/>
  <c r="E57" i="4"/>
  <c r="F57" i="4"/>
  <c r="G57" i="4"/>
  <c r="H57" i="4"/>
  <c r="I57" i="4"/>
  <c r="J57" i="4"/>
  <c r="L57" i="4"/>
  <c r="A58" i="4"/>
  <c r="B58" i="4"/>
  <c r="C58" i="4"/>
  <c r="D58" i="4"/>
  <c r="E58" i="4"/>
  <c r="F58" i="4"/>
  <c r="G58" i="4"/>
  <c r="H58" i="4"/>
  <c r="I58" i="4"/>
  <c r="J58" i="4"/>
  <c r="L58" i="4"/>
  <c r="A59" i="4"/>
  <c r="B59" i="4"/>
  <c r="C59" i="4"/>
  <c r="D59" i="4"/>
  <c r="E59" i="4"/>
  <c r="F59" i="4"/>
  <c r="G59" i="4"/>
  <c r="H59" i="4"/>
  <c r="I59" i="4"/>
  <c r="J59" i="4"/>
  <c r="L59" i="4"/>
  <c r="A60" i="4"/>
  <c r="B60" i="4"/>
  <c r="C60" i="4"/>
  <c r="D60" i="4"/>
  <c r="E60" i="4"/>
  <c r="F60" i="4"/>
  <c r="G60" i="4"/>
  <c r="H60" i="4"/>
  <c r="I60" i="4"/>
  <c r="J60" i="4"/>
  <c r="L60" i="4"/>
  <c r="A61" i="4"/>
  <c r="B61" i="4"/>
  <c r="C61" i="4"/>
  <c r="D61" i="4"/>
  <c r="E61" i="4"/>
  <c r="F61" i="4"/>
  <c r="G61" i="4"/>
  <c r="H61" i="4"/>
  <c r="I61" i="4"/>
  <c r="J61" i="4"/>
  <c r="L61" i="4"/>
  <c r="A62" i="4"/>
  <c r="B62" i="4"/>
  <c r="C62" i="4"/>
  <c r="D62" i="4"/>
  <c r="E62" i="4"/>
  <c r="F62" i="4"/>
  <c r="G62" i="4"/>
  <c r="H62" i="4"/>
  <c r="I62" i="4"/>
  <c r="J62" i="4"/>
  <c r="L62" i="4"/>
  <c r="A63" i="4"/>
  <c r="B63" i="4"/>
  <c r="C63" i="4"/>
  <c r="D63" i="4"/>
  <c r="E63" i="4"/>
  <c r="F63" i="4"/>
  <c r="G63" i="4"/>
  <c r="H63" i="4"/>
  <c r="I63" i="4"/>
  <c r="J63" i="4"/>
  <c r="L63" i="4"/>
  <c r="A64" i="4"/>
  <c r="B64" i="4"/>
  <c r="C64" i="4"/>
  <c r="D64" i="4"/>
  <c r="E64" i="4"/>
  <c r="F64" i="4"/>
  <c r="G64" i="4"/>
  <c r="H64" i="4"/>
  <c r="I64" i="4"/>
  <c r="J64" i="4"/>
  <c r="L64" i="4"/>
  <c r="A65" i="4"/>
  <c r="B65" i="4"/>
  <c r="C65" i="4"/>
  <c r="D65" i="4"/>
  <c r="E65" i="4"/>
  <c r="F65" i="4"/>
  <c r="G65" i="4"/>
  <c r="H65" i="4"/>
  <c r="I65" i="4"/>
  <c r="J65" i="4"/>
  <c r="L65" i="4"/>
  <c r="A66" i="4"/>
  <c r="B66" i="4"/>
  <c r="C66" i="4"/>
  <c r="D66" i="4"/>
  <c r="E66" i="4"/>
  <c r="F66" i="4"/>
  <c r="G66" i="4"/>
  <c r="H66" i="4"/>
  <c r="I66" i="4"/>
  <c r="J66" i="4"/>
  <c r="L66" i="4"/>
  <c r="A67" i="4"/>
  <c r="B67" i="4"/>
  <c r="C67" i="4"/>
  <c r="D67" i="4"/>
  <c r="E67" i="4"/>
  <c r="F67" i="4"/>
  <c r="G67" i="4"/>
  <c r="H67" i="4"/>
  <c r="I67" i="4"/>
  <c r="J67" i="4"/>
  <c r="L67" i="4"/>
  <c r="A68" i="4"/>
  <c r="B68" i="4"/>
  <c r="C68" i="4"/>
  <c r="D68" i="4"/>
  <c r="E68" i="4"/>
  <c r="F68" i="4"/>
  <c r="G68" i="4"/>
  <c r="H68" i="4"/>
  <c r="I68" i="4"/>
  <c r="J68" i="4"/>
  <c r="L68" i="4"/>
  <c r="A69" i="4"/>
  <c r="B69" i="4"/>
  <c r="C69" i="4"/>
  <c r="D69" i="4"/>
  <c r="E69" i="4"/>
  <c r="F69" i="4"/>
  <c r="G69" i="4"/>
  <c r="H69" i="4"/>
  <c r="I69" i="4"/>
  <c r="J69" i="4"/>
  <c r="L69" i="4"/>
  <c r="A70" i="4"/>
  <c r="B70" i="4"/>
  <c r="C70" i="4"/>
  <c r="D70" i="4"/>
  <c r="E70" i="4"/>
  <c r="F70" i="4"/>
  <c r="G70" i="4"/>
  <c r="H70" i="4"/>
  <c r="I70" i="4"/>
  <c r="J70" i="4"/>
  <c r="L70" i="4"/>
  <c r="A71" i="4"/>
  <c r="B71" i="4"/>
  <c r="C71" i="4"/>
  <c r="D71" i="4"/>
  <c r="E71" i="4"/>
  <c r="F71" i="4"/>
  <c r="G71" i="4"/>
  <c r="H71" i="4"/>
  <c r="I71" i="4"/>
  <c r="J71" i="4"/>
  <c r="L71" i="4"/>
  <c r="A72" i="4"/>
  <c r="B72" i="4"/>
  <c r="C72" i="4"/>
  <c r="D72" i="4"/>
  <c r="E72" i="4"/>
  <c r="F72" i="4"/>
  <c r="G72" i="4"/>
  <c r="H72" i="4"/>
  <c r="I72" i="4"/>
  <c r="J72" i="4"/>
  <c r="L72" i="4"/>
  <c r="A73" i="4"/>
  <c r="B73" i="4"/>
  <c r="C73" i="4"/>
  <c r="D73" i="4"/>
  <c r="E73" i="4"/>
  <c r="F73" i="4"/>
  <c r="G73" i="4"/>
  <c r="H73" i="4"/>
  <c r="I73" i="4"/>
  <c r="J73" i="4"/>
  <c r="L73" i="4"/>
  <c r="A74" i="4"/>
  <c r="B74" i="4"/>
  <c r="C74" i="4"/>
  <c r="D74" i="4"/>
  <c r="E74" i="4"/>
  <c r="F74" i="4"/>
  <c r="G74" i="4"/>
  <c r="H74" i="4"/>
  <c r="I74" i="4"/>
  <c r="J74" i="4"/>
  <c r="L74" i="4"/>
  <c r="A75" i="4"/>
  <c r="B75" i="4"/>
  <c r="C75" i="4"/>
  <c r="D75" i="4"/>
  <c r="E75" i="4"/>
  <c r="F75" i="4"/>
  <c r="G75" i="4"/>
  <c r="H75" i="4"/>
  <c r="I75" i="4"/>
  <c r="J75" i="4"/>
  <c r="L75" i="4"/>
  <c r="A76" i="4"/>
  <c r="B76" i="4"/>
  <c r="C76" i="4"/>
  <c r="D76" i="4"/>
  <c r="E76" i="4"/>
  <c r="F76" i="4"/>
  <c r="G76" i="4"/>
  <c r="H76" i="4"/>
  <c r="I76" i="4"/>
  <c r="J76" i="4"/>
  <c r="L76" i="4"/>
  <c r="A77" i="4"/>
  <c r="B77" i="4"/>
  <c r="C77" i="4"/>
  <c r="D77" i="4"/>
  <c r="E77" i="4"/>
  <c r="F77" i="4"/>
  <c r="G77" i="4"/>
  <c r="H77" i="4"/>
  <c r="I77" i="4"/>
  <c r="J77" i="4"/>
  <c r="L77" i="4"/>
  <c r="A78" i="4"/>
  <c r="B78" i="4"/>
  <c r="C78" i="4"/>
  <c r="D78" i="4"/>
  <c r="E78" i="4"/>
  <c r="F78" i="4"/>
  <c r="G78" i="4"/>
  <c r="H78" i="4"/>
  <c r="I78" i="4"/>
  <c r="J78" i="4"/>
  <c r="L78" i="4"/>
  <c r="A79" i="4"/>
  <c r="B79" i="4"/>
  <c r="C79" i="4"/>
  <c r="D79" i="4"/>
  <c r="E79" i="4"/>
  <c r="F79" i="4"/>
  <c r="G79" i="4"/>
  <c r="H79" i="4"/>
  <c r="I79" i="4"/>
  <c r="J79" i="4"/>
  <c r="L79" i="4"/>
  <c r="A80" i="4"/>
  <c r="B80" i="4"/>
  <c r="C80" i="4"/>
  <c r="D80" i="4"/>
  <c r="E80" i="4"/>
  <c r="F80" i="4"/>
  <c r="G80" i="4"/>
  <c r="H80" i="4"/>
  <c r="I80" i="4"/>
  <c r="J80" i="4"/>
  <c r="L80" i="4"/>
  <c r="A81" i="4"/>
  <c r="B81" i="4"/>
  <c r="C81" i="4"/>
  <c r="D81" i="4"/>
  <c r="E81" i="4"/>
  <c r="F81" i="4"/>
  <c r="G81" i="4"/>
  <c r="H81" i="4"/>
  <c r="I81" i="4"/>
  <c r="J81" i="4"/>
  <c r="L81" i="4"/>
  <c r="A82" i="4"/>
  <c r="B82" i="4"/>
  <c r="C82" i="4"/>
  <c r="D82" i="4"/>
  <c r="E82" i="4"/>
  <c r="F82" i="4"/>
  <c r="G82" i="4"/>
  <c r="H82" i="4"/>
  <c r="I82" i="4"/>
  <c r="J82" i="4"/>
  <c r="L82" i="4"/>
  <c r="A83" i="4"/>
  <c r="B83" i="4"/>
  <c r="C83" i="4"/>
  <c r="D83" i="4"/>
  <c r="E83" i="4"/>
  <c r="F83" i="4"/>
  <c r="G83" i="4"/>
  <c r="H83" i="4"/>
  <c r="I83" i="4"/>
  <c r="J83" i="4"/>
  <c r="L83" i="4"/>
  <c r="A84" i="4"/>
  <c r="B84" i="4"/>
  <c r="C84" i="4"/>
  <c r="D84" i="4"/>
  <c r="E84" i="4"/>
  <c r="F84" i="4"/>
  <c r="G84" i="4"/>
  <c r="H84" i="4"/>
  <c r="I84" i="4"/>
  <c r="J84" i="4"/>
  <c r="L84" i="4"/>
  <c r="A85" i="4"/>
  <c r="B85" i="4"/>
  <c r="C85" i="4"/>
  <c r="D85" i="4"/>
  <c r="E85" i="4"/>
  <c r="F85" i="4"/>
  <c r="G85" i="4"/>
  <c r="H85" i="4"/>
  <c r="I85" i="4"/>
  <c r="J85" i="4"/>
  <c r="L85" i="4"/>
  <c r="A86" i="4"/>
  <c r="B86" i="4"/>
  <c r="C86" i="4"/>
  <c r="D86" i="4"/>
  <c r="E86" i="4"/>
  <c r="F86" i="4"/>
  <c r="G86" i="4"/>
  <c r="H86" i="4"/>
  <c r="I86" i="4"/>
  <c r="J86" i="4"/>
  <c r="L86" i="4"/>
  <c r="A87" i="4"/>
  <c r="B87" i="4"/>
  <c r="C87" i="4"/>
  <c r="D87" i="4"/>
  <c r="E87" i="4"/>
  <c r="F87" i="4"/>
  <c r="G87" i="4"/>
  <c r="H87" i="4"/>
  <c r="I87" i="4"/>
  <c r="J87" i="4"/>
  <c r="L87" i="4"/>
  <c r="A88" i="4"/>
  <c r="B88" i="4"/>
  <c r="C88" i="4"/>
  <c r="D88" i="4"/>
  <c r="E88" i="4"/>
  <c r="F88" i="4"/>
  <c r="G88" i="4"/>
  <c r="H88" i="4"/>
  <c r="I88" i="4"/>
  <c r="J88" i="4"/>
  <c r="L88" i="4"/>
  <c r="A89" i="4"/>
  <c r="B89" i="4"/>
  <c r="C89" i="4"/>
  <c r="D89" i="4"/>
  <c r="E89" i="4"/>
  <c r="F89" i="4"/>
  <c r="G89" i="4"/>
  <c r="H89" i="4"/>
  <c r="I89" i="4"/>
  <c r="J89" i="4"/>
  <c r="L89" i="4"/>
  <c r="A90" i="4"/>
  <c r="B90" i="4"/>
  <c r="C90" i="4"/>
  <c r="D90" i="4"/>
  <c r="E90" i="4"/>
  <c r="F90" i="4"/>
  <c r="G90" i="4"/>
  <c r="H90" i="4"/>
  <c r="I90" i="4"/>
  <c r="J90" i="4"/>
  <c r="L90" i="4"/>
  <c r="A91" i="4"/>
  <c r="B91" i="4"/>
  <c r="C91" i="4"/>
  <c r="D91" i="4"/>
  <c r="E91" i="4"/>
  <c r="F91" i="4"/>
  <c r="G91" i="4"/>
  <c r="H91" i="4"/>
  <c r="I91" i="4"/>
  <c r="J91" i="4"/>
  <c r="L91" i="4"/>
  <c r="A92" i="4"/>
  <c r="B92" i="4"/>
  <c r="C92" i="4"/>
  <c r="D92" i="4"/>
  <c r="E92" i="4"/>
  <c r="F92" i="4"/>
  <c r="G92" i="4"/>
  <c r="H92" i="4"/>
  <c r="I92" i="4"/>
  <c r="J92" i="4"/>
  <c r="L92" i="4"/>
  <c r="A93" i="4"/>
  <c r="B93" i="4"/>
  <c r="C93" i="4"/>
  <c r="D93" i="4"/>
  <c r="E93" i="4"/>
  <c r="F93" i="4"/>
  <c r="G93" i="4"/>
  <c r="H93" i="4"/>
  <c r="I93" i="4"/>
  <c r="J93" i="4"/>
  <c r="L93" i="4"/>
  <c r="A94" i="4"/>
  <c r="B94" i="4"/>
  <c r="C94" i="4"/>
  <c r="D94" i="4"/>
  <c r="E94" i="4"/>
  <c r="F94" i="4"/>
  <c r="G94" i="4"/>
  <c r="H94" i="4"/>
  <c r="I94" i="4"/>
  <c r="J94" i="4"/>
  <c r="L94" i="4"/>
  <c r="A95" i="4"/>
  <c r="B95" i="4"/>
  <c r="C95" i="4"/>
  <c r="D95" i="4"/>
  <c r="E95" i="4"/>
  <c r="F95" i="4"/>
  <c r="G95" i="4"/>
  <c r="H95" i="4"/>
  <c r="I95" i="4"/>
  <c r="J95" i="4"/>
  <c r="L95" i="4"/>
  <c r="A96" i="4"/>
  <c r="B96" i="4"/>
  <c r="C96" i="4"/>
  <c r="D96" i="4"/>
  <c r="E96" i="4"/>
  <c r="F96" i="4"/>
  <c r="G96" i="4"/>
  <c r="H96" i="4"/>
  <c r="I96" i="4"/>
  <c r="J96" i="4"/>
  <c r="L96" i="4"/>
  <c r="A97" i="4"/>
  <c r="B97" i="4"/>
  <c r="C97" i="4"/>
  <c r="D97" i="4"/>
  <c r="E97" i="4"/>
  <c r="F97" i="4"/>
  <c r="G97" i="4"/>
  <c r="H97" i="4"/>
  <c r="I97" i="4"/>
  <c r="J97" i="4"/>
  <c r="L97" i="4"/>
  <c r="A98" i="4"/>
  <c r="B98" i="4"/>
  <c r="C98" i="4"/>
  <c r="D98" i="4"/>
  <c r="E98" i="4"/>
  <c r="F98" i="4"/>
  <c r="G98" i="4"/>
  <c r="H98" i="4"/>
  <c r="I98" i="4"/>
  <c r="J98" i="4"/>
  <c r="L98" i="4"/>
  <c r="A99" i="4"/>
  <c r="B99" i="4"/>
  <c r="C99" i="4"/>
  <c r="D99" i="4"/>
  <c r="E99" i="4"/>
  <c r="F99" i="4"/>
  <c r="G99" i="4"/>
  <c r="H99" i="4"/>
  <c r="I99" i="4"/>
  <c r="J99" i="4"/>
  <c r="L99" i="4"/>
  <c r="A100" i="4"/>
  <c r="B100" i="4"/>
  <c r="C100" i="4"/>
  <c r="D100" i="4"/>
  <c r="E100" i="4"/>
  <c r="F100" i="4"/>
  <c r="G100" i="4"/>
  <c r="H100" i="4"/>
  <c r="I100" i="4"/>
  <c r="J100" i="4"/>
  <c r="L100" i="4"/>
  <c r="A101" i="4"/>
  <c r="B101" i="4"/>
  <c r="C101" i="4"/>
  <c r="D101" i="4"/>
  <c r="E101" i="4"/>
  <c r="F101" i="4"/>
  <c r="G101" i="4"/>
  <c r="H101" i="4"/>
  <c r="I101" i="4"/>
  <c r="J101" i="4"/>
  <c r="L101" i="4"/>
  <c r="A102" i="4"/>
  <c r="B102" i="4"/>
  <c r="C102" i="4"/>
  <c r="D102" i="4"/>
  <c r="E102" i="4"/>
  <c r="F102" i="4"/>
  <c r="G102" i="4"/>
  <c r="H102" i="4"/>
  <c r="I102" i="4"/>
  <c r="J102" i="4"/>
  <c r="L102" i="4"/>
  <c r="A103" i="4"/>
  <c r="B103" i="4"/>
  <c r="C103" i="4"/>
  <c r="D103" i="4"/>
  <c r="E103" i="4"/>
  <c r="F103" i="4"/>
  <c r="G103" i="4"/>
  <c r="H103" i="4"/>
  <c r="I103" i="4"/>
  <c r="J103" i="4"/>
  <c r="L103" i="4"/>
  <c r="A104" i="4"/>
  <c r="B104" i="4"/>
  <c r="C104" i="4"/>
  <c r="D104" i="4"/>
  <c r="E104" i="4"/>
  <c r="F104" i="4"/>
  <c r="G104" i="4"/>
  <c r="H104" i="4"/>
  <c r="I104" i="4"/>
  <c r="J104" i="4"/>
  <c r="L104" i="4"/>
  <c r="A105" i="4"/>
  <c r="B105" i="4"/>
  <c r="C105" i="4"/>
  <c r="D105" i="4"/>
  <c r="E105" i="4"/>
  <c r="F105" i="4"/>
  <c r="G105" i="4"/>
  <c r="H105" i="4"/>
  <c r="I105" i="4"/>
  <c r="J105" i="4"/>
  <c r="L105" i="4"/>
  <c r="A106" i="4"/>
  <c r="B106" i="4"/>
  <c r="C106" i="4"/>
  <c r="D106" i="4"/>
  <c r="E106" i="4"/>
  <c r="F106" i="4"/>
  <c r="G106" i="4"/>
  <c r="H106" i="4"/>
  <c r="I106" i="4"/>
  <c r="J106" i="4"/>
  <c r="L106" i="4"/>
  <c r="A107" i="4"/>
  <c r="B107" i="4"/>
  <c r="C107" i="4"/>
  <c r="D107" i="4"/>
  <c r="E107" i="4"/>
  <c r="F107" i="4"/>
  <c r="G107" i="4"/>
  <c r="H107" i="4"/>
  <c r="I107" i="4"/>
  <c r="J107" i="4"/>
  <c r="L107" i="4"/>
  <c r="A108" i="4"/>
  <c r="B108" i="4"/>
  <c r="C108" i="4"/>
  <c r="D108" i="4"/>
  <c r="E108" i="4"/>
  <c r="F108" i="4"/>
  <c r="G108" i="4"/>
  <c r="H108" i="4"/>
  <c r="I108" i="4"/>
  <c r="J108" i="4"/>
  <c r="L108" i="4"/>
  <c r="A109" i="4"/>
  <c r="B109" i="4"/>
  <c r="C109" i="4"/>
  <c r="D109" i="4"/>
  <c r="E109" i="4"/>
  <c r="F109" i="4"/>
  <c r="G109" i="4"/>
  <c r="H109" i="4"/>
  <c r="I109" i="4"/>
  <c r="J109" i="4"/>
  <c r="L109" i="4"/>
  <c r="A110" i="4"/>
  <c r="B110" i="4"/>
  <c r="C110" i="4"/>
  <c r="D110" i="4"/>
  <c r="E110" i="4"/>
  <c r="F110" i="4"/>
  <c r="G110" i="4"/>
  <c r="H110" i="4"/>
  <c r="I110" i="4"/>
  <c r="J110" i="4"/>
  <c r="L110" i="4"/>
  <c r="A111" i="4"/>
  <c r="B111" i="4"/>
  <c r="C111" i="4"/>
  <c r="D111" i="4"/>
  <c r="E111" i="4"/>
  <c r="F111" i="4"/>
  <c r="G111" i="4"/>
  <c r="H111" i="4"/>
  <c r="I111" i="4"/>
  <c r="J111" i="4"/>
  <c r="L111" i="4"/>
  <c r="A112" i="4"/>
  <c r="B112" i="4"/>
  <c r="C112" i="4"/>
  <c r="D112" i="4"/>
  <c r="E112" i="4"/>
  <c r="F112" i="4"/>
  <c r="G112" i="4"/>
  <c r="H112" i="4"/>
  <c r="I112" i="4"/>
  <c r="J112" i="4"/>
  <c r="L112" i="4"/>
  <c r="A113" i="4"/>
  <c r="B113" i="4"/>
  <c r="C113" i="4"/>
  <c r="D113" i="4"/>
  <c r="E113" i="4"/>
  <c r="F113" i="4"/>
  <c r="G113" i="4"/>
  <c r="H113" i="4"/>
  <c r="I113" i="4"/>
  <c r="J113" i="4"/>
  <c r="L113" i="4"/>
  <c r="A114" i="4"/>
  <c r="B114" i="4"/>
  <c r="C114" i="4"/>
  <c r="D114" i="4"/>
  <c r="E114" i="4"/>
  <c r="F114" i="4"/>
  <c r="G114" i="4"/>
  <c r="H114" i="4"/>
  <c r="I114" i="4"/>
  <c r="J114" i="4"/>
  <c r="L114" i="4"/>
  <c r="A115" i="4"/>
  <c r="B115" i="4"/>
  <c r="C115" i="4"/>
  <c r="D115" i="4"/>
  <c r="E115" i="4"/>
  <c r="F115" i="4"/>
  <c r="G115" i="4"/>
  <c r="H115" i="4"/>
  <c r="I115" i="4"/>
  <c r="J115" i="4"/>
  <c r="L115" i="4"/>
  <c r="A116" i="4"/>
  <c r="B116" i="4"/>
  <c r="C116" i="4"/>
  <c r="D116" i="4"/>
  <c r="E116" i="4"/>
  <c r="F116" i="4"/>
  <c r="G116" i="4"/>
  <c r="H116" i="4"/>
  <c r="I116" i="4"/>
  <c r="J116" i="4"/>
  <c r="L116" i="4"/>
  <c r="A117" i="4"/>
  <c r="B117" i="4"/>
  <c r="C117" i="4"/>
  <c r="D117" i="4"/>
  <c r="E117" i="4"/>
  <c r="F117" i="4"/>
  <c r="G117" i="4"/>
  <c r="H117" i="4"/>
  <c r="I117" i="4"/>
  <c r="J117" i="4"/>
  <c r="L117" i="4"/>
  <c r="A118" i="4"/>
  <c r="B118" i="4"/>
  <c r="C118" i="4"/>
  <c r="D118" i="4"/>
  <c r="E118" i="4"/>
  <c r="F118" i="4"/>
  <c r="G118" i="4"/>
  <c r="H118" i="4"/>
  <c r="I118" i="4"/>
  <c r="J118" i="4"/>
  <c r="L118" i="4"/>
  <c r="A119" i="4"/>
  <c r="B119" i="4"/>
  <c r="C119" i="4"/>
  <c r="D119" i="4"/>
  <c r="E119" i="4"/>
  <c r="F119" i="4"/>
  <c r="G119" i="4"/>
  <c r="H119" i="4"/>
  <c r="I119" i="4"/>
  <c r="J119" i="4"/>
  <c r="L119" i="4"/>
  <c r="A120" i="4"/>
  <c r="B120" i="4"/>
  <c r="C120" i="4"/>
  <c r="D120" i="4"/>
  <c r="E120" i="4"/>
  <c r="F120" i="4"/>
  <c r="G120" i="4"/>
  <c r="H120" i="4"/>
  <c r="I120" i="4"/>
  <c r="J120" i="4"/>
  <c r="L120" i="4"/>
  <c r="A121" i="4"/>
  <c r="B121" i="4"/>
  <c r="C121" i="4"/>
  <c r="D121" i="4"/>
  <c r="E121" i="4"/>
  <c r="F121" i="4"/>
  <c r="G121" i="4"/>
  <c r="H121" i="4"/>
  <c r="I121" i="4"/>
  <c r="J121" i="4"/>
  <c r="L121" i="4"/>
  <c r="A122" i="4"/>
  <c r="B122" i="4"/>
  <c r="C122" i="4"/>
  <c r="D122" i="4"/>
  <c r="E122" i="4"/>
  <c r="F122" i="4"/>
  <c r="G122" i="4"/>
  <c r="H122" i="4"/>
  <c r="I122" i="4"/>
  <c r="J122" i="4"/>
  <c r="L122" i="4"/>
  <c r="A123" i="4"/>
  <c r="B123" i="4"/>
  <c r="C123" i="4"/>
  <c r="D123" i="4"/>
  <c r="E123" i="4"/>
  <c r="F123" i="4"/>
  <c r="G123" i="4"/>
  <c r="H123" i="4"/>
  <c r="I123" i="4"/>
  <c r="J123" i="4"/>
  <c r="L123" i="4"/>
  <c r="A124" i="4"/>
  <c r="B124" i="4"/>
  <c r="C124" i="4"/>
  <c r="D124" i="4"/>
  <c r="E124" i="4"/>
  <c r="F124" i="4"/>
  <c r="G124" i="4"/>
  <c r="H124" i="4"/>
  <c r="I124" i="4"/>
  <c r="J124" i="4"/>
  <c r="L124" i="4"/>
  <c r="A125" i="4"/>
  <c r="B125" i="4"/>
  <c r="C125" i="4"/>
  <c r="D125" i="4"/>
  <c r="E125" i="4"/>
  <c r="F125" i="4"/>
  <c r="G125" i="4"/>
  <c r="H125" i="4"/>
  <c r="I125" i="4"/>
  <c r="J125" i="4"/>
  <c r="L125" i="4"/>
  <c r="A126" i="4"/>
  <c r="B126" i="4"/>
  <c r="C126" i="4"/>
  <c r="D126" i="4"/>
  <c r="E126" i="4"/>
  <c r="F126" i="4"/>
  <c r="G126" i="4"/>
  <c r="H126" i="4"/>
  <c r="I126" i="4"/>
  <c r="J126" i="4"/>
  <c r="L126" i="4"/>
  <c r="A127" i="4"/>
  <c r="B127" i="4"/>
  <c r="C127" i="4"/>
  <c r="D127" i="4"/>
  <c r="E127" i="4"/>
  <c r="F127" i="4"/>
  <c r="G127" i="4"/>
  <c r="H127" i="4"/>
  <c r="I127" i="4"/>
  <c r="J127" i="4"/>
  <c r="L127" i="4"/>
  <c r="A128" i="4"/>
  <c r="B128" i="4"/>
  <c r="C128" i="4"/>
  <c r="D128" i="4"/>
  <c r="E128" i="4"/>
  <c r="F128" i="4"/>
  <c r="G128" i="4"/>
  <c r="H128" i="4"/>
  <c r="I128" i="4"/>
  <c r="J128" i="4"/>
  <c r="L128" i="4"/>
  <c r="A129" i="4"/>
  <c r="B129" i="4"/>
  <c r="C129" i="4"/>
  <c r="D129" i="4"/>
  <c r="E129" i="4"/>
  <c r="F129" i="4"/>
  <c r="G129" i="4"/>
  <c r="H129" i="4"/>
  <c r="I129" i="4"/>
  <c r="J129" i="4"/>
  <c r="L129" i="4"/>
  <c r="A130" i="4"/>
  <c r="B130" i="4"/>
  <c r="C130" i="4"/>
  <c r="D130" i="4"/>
  <c r="E130" i="4"/>
  <c r="F130" i="4"/>
  <c r="G130" i="4"/>
  <c r="H130" i="4"/>
  <c r="I130" i="4"/>
  <c r="J130" i="4"/>
  <c r="L130" i="4"/>
  <c r="A131" i="4"/>
  <c r="B131" i="4"/>
  <c r="C131" i="4"/>
  <c r="D131" i="4"/>
  <c r="E131" i="4"/>
  <c r="F131" i="4"/>
  <c r="G131" i="4"/>
  <c r="H131" i="4"/>
  <c r="I131" i="4"/>
  <c r="J131" i="4"/>
  <c r="L131" i="4"/>
  <c r="A132" i="4"/>
  <c r="B132" i="4"/>
  <c r="C132" i="4"/>
  <c r="D132" i="4"/>
  <c r="E132" i="4"/>
  <c r="F132" i="4"/>
  <c r="G132" i="4"/>
  <c r="H132" i="4"/>
  <c r="I132" i="4"/>
  <c r="J132" i="4"/>
  <c r="L132" i="4"/>
  <c r="A133" i="4"/>
  <c r="B133" i="4"/>
  <c r="C133" i="4"/>
  <c r="D133" i="4"/>
  <c r="E133" i="4"/>
  <c r="F133" i="4"/>
  <c r="G133" i="4"/>
  <c r="H133" i="4"/>
  <c r="I133" i="4"/>
  <c r="J133" i="4"/>
  <c r="L133" i="4"/>
  <c r="A134" i="4"/>
  <c r="B134" i="4"/>
  <c r="C134" i="4"/>
  <c r="D134" i="4"/>
  <c r="E134" i="4"/>
  <c r="F134" i="4"/>
  <c r="G134" i="4"/>
  <c r="H134" i="4"/>
  <c r="I134" i="4"/>
  <c r="J134" i="4"/>
  <c r="L134" i="4"/>
  <c r="A135" i="4"/>
  <c r="B135" i="4"/>
  <c r="C135" i="4"/>
  <c r="D135" i="4"/>
  <c r="E135" i="4"/>
  <c r="F135" i="4"/>
  <c r="G135" i="4"/>
  <c r="H135" i="4"/>
  <c r="I135" i="4"/>
  <c r="J135" i="4"/>
  <c r="L135" i="4"/>
  <c r="A136" i="4"/>
  <c r="B136" i="4"/>
  <c r="C136" i="4"/>
  <c r="D136" i="4"/>
  <c r="E136" i="4"/>
  <c r="F136" i="4"/>
  <c r="G136" i="4"/>
  <c r="H136" i="4"/>
  <c r="I136" i="4"/>
  <c r="J136" i="4"/>
  <c r="L136" i="4"/>
  <c r="A137" i="4"/>
  <c r="B137" i="4"/>
  <c r="C137" i="4"/>
  <c r="D137" i="4"/>
  <c r="E137" i="4"/>
  <c r="F137" i="4"/>
  <c r="G137" i="4"/>
  <c r="H137" i="4"/>
  <c r="I137" i="4"/>
  <c r="J137" i="4"/>
  <c r="L137" i="4"/>
  <c r="A138" i="4"/>
  <c r="B138" i="4"/>
  <c r="C138" i="4"/>
  <c r="D138" i="4"/>
  <c r="E138" i="4"/>
  <c r="F138" i="4"/>
  <c r="G138" i="4"/>
  <c r="H138" i="4"/>
  <c r="I138" i="4"/>
  <c r="J138" i="4"/>
  <c r="L138" i="4"/>
  <c r="A139" i="4"/>
  <c r="B139" i="4"/>
  <c r="C139" i="4"/>
  <c r="D139" i="4"/>
  <c r="E139" i="4"/>
  <c r="F139" i="4"/>
  <c r="G139" i="4"/>
  <c r="H139" i="4"/>
  <c r="I139" i="4"/>
  <c r="J139" i="4"/>
  <c r="L139" i="4"/>
  <c r="A140" i="4"/>
  <c r="B140" i="4"/>
  <c r="C140" i="4"/>
  <c r="D140" i="4"/>
  <c r="E140" i="4"/>
  <c r="F140" i="4"/>
  <c r="G140" i="4"/>
  <c r="H140" i="4"/>
  <c r="I140" i="4"/>
  <c r="J140" i="4"/>
  <c r="L140" i="4"/>
  <c r="A141" i="4"/>
  <c r="B141" i="4"/>
  <c r="C141" i="4"/>
  <c r="D141" i="4"/>
  <c r="E141" i="4"/>
  <c r="F141" i="4"/>
  <c r="G141" i="4"/>
  <c r="H141" i="4"/>
  <c r="I141" i="4"/>
  <c r="J141" i="4"/>
  <c r="L141" i="4"/>
  <c r="A142" i="4"/>
  <c r="B142" i="4"/>
  <c r="C142" i="4"/>
  <c r="D142" i="4"/>
  <c r="E142" i="4"/>
  <c r="F142" i="4"/>
  <c r="G142" i="4"/>
  <c r="H142" i="4"/>
  <c r="I142" i="4"/>
  <c r="J142" i="4"/>
  <c r="L142" i="4"/>
  <c r="A143" i="4"/>
  <c r="B143" i="4"/>
  <c r="C143" i="4"/>
  <c r="D143" i="4"/>
  <c r="E143" i="4"/>
  <c r="F143" i="4"/>
  <c r="G143" i="4"/>
  <c r="H143" i="4"/>
  <c r="I143" i="4"/>
  <c r="J143" i="4"/>
  <c r="L143" i="4"/>
  <c r="A144" i="4"/>
  <c r="B144" i="4"/>
  <c r="C144" i="4"/>
  <c r="D144" i="4"/>
  <c r="E144" i="4"/>
  <c r="F144" i="4"/>
  <c r="G144" i="4"/>
  <c r="H144" i="4"/>
  <c r="I144" i="4"/>
  <c r="J144" i="4"/>
  <c r="L144" i="4"/>
  <c r="A145" i="4"/>
  <c r="B145" i="4"/>
  <c r="C145" i="4"/>
  <c r="D145" i="4"/>
  <c r="E145" i="4"/>
  <c r="F145" i="4"/>
  <c r="G145" i="4"/>
  <c r="H145" i="4"/>
  <c r="I145" i="4"/>
  <c r="J145" i="4"/>
  <c r="L145" i="4"/>
  <c r="A146" i="4"/>
  <c r="B146" i="4"/>
  <c r="C146" i="4"/>
  <c r="D146" i="4"/>
  <c r="E146" i="4"/>
  <c r="F146" i="4"/>
  <c r="G146" i="4"/>
  <c r="H146" i="4"/>
  <c r="I146" i="4"/>
  <c r="J146" i="4"/>
  <c r="L146" i="4"/>
  <c r="A147" i="4"/>
  <c r="B147" i="4"/>
  <c r="C147" i="4"/>
  <c r="D147" i="4"/>
  <c r="E147" i="4"/>
  <c r="F147" i="4"/>
  <c r="G147" i="4"/>
  <c r="H147" i="4"/>
  <c r="I147" i="4"/>
  <c r="J147" i="4"/>
  <c r="L147" i="4"/>
  <c r="A148" i="4"/>
  <c r="B148" i="4"/>
  <c r="C148" i="4"/>
  <c r="D148" i="4"/>
  <c r="E148" i="4"/>
  <c r="F148" i="4"/>
  <c r="G148" i="4"/>
  <c r="H148" i="4"/>
  <c r="I148" i="4"/>
  <c r="J148" i="4"/>
  <c r="L148" i="4"/>
  <c r="A149" i="4"/>
  <c r="B149" i="4"/>
  <c r="C149" i="4"/>
  <c r="D149" i="4"/>
  <c r="E149" i="4"/>
  <c r="F149" i="4"/>
  <c r="G149" i="4"/>
  <c r="H149" i="4"/>
  <c r="I149" i="4"/>
  <c r="J149" i="4"/>
  <c r="L149" i="4"/>
  <c r="A150" i="4"/>
  <c r="B150" i="4"/>
  <c r="C150" i="4"/>
  <c r="D150" i="4"/>
  <c r="E150" i="4"/>
  <c r="F150" i="4"/>
  <c r="G150" i="4"/>
  <c r="H150" i="4"/>
  <c r="I150" i="4"/>
  <c r="J150" i="4"/>
  <c r="L150" i="4"/>
  <c r="A151" i="4"/>
  <c r="B151" i="4"/>
  <c r="C151" i="4"/>
  <c r="D151" i="4"/>
  <c r="E151" i="4"/>
  <c r="F151" i="4"/>
  <c r="G151" i="4"/>
  <c r="H151" i="4"/>
  <c r="I151" i="4"/>
  <c r="J151" i="4"/>
  <c r="L151" i="4"/>
  <c r="A152" i="4"/>
  <c r="B152" i="4"/>
  <c r="C152" i="4"/>
  <c r="D152" i="4"/>
  <c r="E152" i="4"/>
  <c r="F152" i="4"/>
  <c r="G152" i="4"/>
  <c r="H152" i="4"/>
  <c r="I152" i="4"/>
  <c r="J152" i="4"/>
  <c r="L152" i="4"/>
  <c r="A153" i="4"/>
  <c r="B153" i="4"/>
  <c r="C153" i="4"/>
  <c r="D153" i="4"/>
  <c r="E153" i="4"/>
  <c r="F153" i="4"/>
  <c r="G153" i="4"/>
  <c r="H153" i="4"/>
  <c r="I153" i="4"/>
  <c r="J153" i="4"/>
  <c r="L153" i="4"/>
  <c r="A154" i="4"/>
  <c r="B154" i="4"/>
  <c r="C154" i="4"/>
  <c r="D154" i="4"/>
  <c r="E154" i="4"/>
  <c r="F154" i="4"/>
  <c r="G154" i="4"/>
  <c r="H154" i="4"/>
  <c r="I154" i="4"/>
  <c r="J154" i="4"/>
  <c r="L154" i="4"/>
  <c r="A155" i="4"/>
  <c r="B155" i="4"/>
  <c r="C155" i="4"/>
  <c r="D155" i="4"/>
  <c r="E155" i="4"/>
  <c r="F155" i="4"/>
  <c r="G155" i="4"/>
  <c r="H155" i="4"/>
  <c r="I155" i="4"/>
  <c r="J155" i="4"/>
  <c r="L155" i="4"/>
  <c r="A156" i="4"/>
  <c r="B156" i="4"/>
  <c r="C156" i="4"/>
  <c r="D156" i="4"/>
  <c r="E156" i="4"/>
  <c r="F156" i="4"/>
  <c r="G156" i="4"/>
  <c r="H156" i="4"/>
  <c r="I156" i="4"/>
  <c r="J156" i="4"/>
  <c r="L156" i="4"/>
  <c r="A157" i="4"/>
  <c r="B157" i="4"/>
  <c r="C157" i="4"/>
  <c r="D157" i="4"/>
  <c r="E157" i="4"/>
  <c r="F157" i="4"/>
  <c r="G157" i="4"/>
  <c r="H157" i="4"/>
  <c r="I157" i="4"/>
  <c r="J157" i="4"/>
  <c r="L157" i="4"/>
  <c r="A158" i="4"/>
  <c r="B158" i="4"/>
  <c r="C158" i="4"/>
  <c r="D158" i="4"/>
  <c r="E158" i="4"/>
  <c r="F158" i="4"/>
  <c r="G158" i="4"/>
  <c r="H158" i="4"/>
  <c r="I158" i="4"/>
  <c r="J158" i="4"/>
  <c r="L158" i="4"/>
  <c r="A159" i="4"/>
  <c r="B159" i="4"/>
  <c r="C159" i="4"/>
  <c r="D159" i="4"/>
  <c r="E159" i="4"/>
  <c r="F159" i="4"/>
  <c r="G159" i="4"/>
  <c r="H159" i="4"/>
  <c r="I159" i="4"/>
  <c r="J159" i="4"/>
  <c r="L159" i="4"/>
  <c r="A160" i="4"/>
  <c r="B160" i="4"/>
  <c r="C160" i="4"/>
  <c r="D160" i="4"/>
  <c r="E160" i="4"/>
  <c r="F160" i="4"/>
  <c r="G160" i="4"/>
  <c r="H160" i="4"/>
  <c r="I160" i="4"/>
  <c r="J160" i="4"/>
  <c r="L160" i="4"/>
  <c r="A161" i="4"/>
  <c r="B161" i="4"/>
  <c r="C161" i="4"/>
  <c r="D161" i="4"/>
  <c r="E161" i="4"/>
  <c r="F161" i="4"/>
  <c r="G161" i="4"/>
  <c r="H161" i="4"/>
  <c r="I161" i="4"/>
  <c r="J161" i="4"/>
  <c r="L161" i="4"/>
  <c r="A162" i="4"/>
  <c r="B162" i="4"/>
  <c r="C162" i="4"/>
  <c r="D162" i="4"/>
  <c r="E162" i="4"/>
  <c r="F162" i="4"/>
  <c r="G162" i="4"/>
  <c r="H162" i="4"/>
  <c r="I162" i="4"/>
  <c r="J162" i="4"/>
  <c r="L162" i="4"/>
  <c r="A163" i="4"/>
  <c r="B163" i="4"/>
  <c r="C163" i="4"/>
  <c r="D163" i="4"/>
  <c r="E163" i="4"/>
  <c r="F163" i="4"/>
  <c r="G163" i="4"/>
  <c r="H163" i="4"/>
  <c r="I163" i="4"/>
  <c r="J163" i="4"/>
  <c r="L163" i="4"/>
  <c r="A164" i="4"/>
  <c r="B164" i="4"/>
  <c r="C164" i="4"/>
  <c r="D164" i="4"/>
  <c r="E164" i="4"/>
  <c r="F164" i="4"/>
  <c r="G164" i="4"/>
  <c r="H164" i="4"/>
  <c r="I164" i="4"/>
  <c r="J164" i="4"/>
  <c r="L164" i="4"/>
  <c r="A165" i="4"/>
  <c r="B165" i="4"/>
  <c r="C165" i="4"/>
  <c r="D165" i="4"/>
  <c r="E165" i="4"/>
  <c r="F165" i="4"/>
  <c r="G165" i="4"/>
  <c r="H165" i="4"/>
  <c r="I165" i="4"/>
  <c r="J165" i="4"/>
  <c r="L165" i="4"/>
  <c r="A166" i="4"/>
  <c r="B166" i="4"/>
  <c r="C166" i="4"/>
  <c r="D166" i="4"/>
  <c r="E166" i="4"/>
  <c r="F166" i="4"/>
  <c r="G166" i="4"/>
  <c r="H166" i="4"/>
  <c r="I166" i="4"/>
  <c r="J166" i="4"/>
  <c r="L166" i="4"/>
  <c r="A167" i="4"/>
  <c r="B167" i="4"/>
  <c r="C167" i="4"/>
  <c r="D167" i="4"/>
  <c r="E167" i="4"/>
  <c r="F167" i="4"/>
  <c r="G167" i="4"/>
  <c r="H167" i="4"/>
  <c r="I167" i="4"/>
  <c r="J167" i="4"/>
  <c r="L167" i="4"/>
  <c r="A168" i="4"/>
  <c r="B168" i="4"/>
  <c r="C168" i="4"/>
  <c r="D168" i="4"/>
  <c r="E168" i="4"/>
  <c r="F168" i="4"/>
  <c r="G168" i="4"/>
  <c r="H168" i="4"/>
  <c r="I168" i="4"/>
  <c r="J168" i="4"/>
  <c r="L168" i="4"/>
  <c r="A169" i="4"/>
  <c r="B169" i="4"/>
  <c r="C169" i="4"/>
  <c r="D169" i="4"/>
  <c r="E169" i="4"/>
  <c r="F169" i="4"/>
  <c r="G169" i="4"/>
  <c r="H169" i="4"/>
  <c r="I169" i="4"/>
  <c r="J169" i="4"/>
  <c r="L169" i="4"/>
  <c r="A170" i="4"/>
  <c r="B170" i="4"/>
  <c r="C170" i="4"/>
  <c r="D170" i="4"/>
  <c r="E170" i="4"/>
  <c r="F170" i="4"/>
  <c r="G170" i="4"/>
  <c r="H170" i="4"/>
  <c r="I170" i="4"/>
  <c r="J170" i="4"/>
  <c r="L170" i="4"/>
  <c r="A171" i="4"/>
  <c r="B171" i="4"/>
  <c r="C171" i="4"/>
  <c r="D171" i="4"/>
  <c r="E171" i="4"/>
  <c r="F171" i="4"/>
  <c r="G171" i="4"/>
  <c r="H171" i="4"/>
  <c r="I171" i="4"/>
  <c r="J171" i="4"/>
  <c r="L171" i="4"/>
  <c r="A172" i="4"/>
  <c r="B172" i="4"/>
  <c r="C172" i="4"/>
  <c r="D172" i="4"/>
  <c r="E172" i="4"/>
  <c r="F172" i="4"/>
  <c r="G172" i="4"/>
  <c r="H172" i="4"/>
  <c r="I172" i="4"/>
  <c r="J172" i="4"/>
  <c r="L172" i="4"/>
  <c r="A173" i="4"/>
  <c r="B173" i="4"/>
  <c r="C173" i="4"/>
  <c r="D173" i="4"/>
  <c r="E173" i="4"/>
  <c r="F173" i="4"/>
  <c r="G173" i="4"/>
  <c r="H173" i="4"/>
  <c r="I173" i="4"/>
  <c r="J173" i="4"/>
  <c r="L173" i="4"/>
  <c r="A174" i="4"/>
  <c r="B174" i="4"/>
  <c r="C174" i="4"/>
  <c r="D174" i="4"/>
  <c r="E174" i="4"/>
  <c r="F174" i="4"/>
  <c r="G174" i="4"/>
  <c r="H174" i="4"/>
  <c r="I174" i="4"/>
  <c r="J174" i="4"/>
  <c r="L174" i="4"/>
  <c r="A175" i="4"/>
  <c r="B175" i="4"/>
  <c r="C175" i="4"/>
  <c r="D175" i="4"/>
  <c r="E175" i="4"/>
  <c r="F175" i="4"/>
  <c r="G175" i="4"/>
  <c r="H175" i="4"/>
  <c r="I175" i="4"/>
  <c r="J175" i="4"/>
  <c r="L175" i="4"/>
  <c r="A176" i="4"/>
  <c r="B176" i="4"/>
  <c r="C176" i="4"/>
  <c r="D176" i="4"/>
  <c r="E176" i="4"/>
  <c r="F176" i="4"/>
  <c r="G176" i="4"/>
  <c r="H176" i="4"/>
  <c r="I176" i="4"/>
  <c r="J176" i="4"/>
  <c r="L176" i="4"/>
  <c r="A177" i="4"/>
  <c r="B177" i="4"/>
  <c r="C177" i="4"/>
  <c r="D177" i="4"/>
  <c r="E177" i="4"/>
  <c r="F177" i="4"/>
  <c r="G177" i="4"/>
  <c r="H177" i="4"/>
  <c r="I177" i="4"/>
  <c r="J177" i="4"/>
  <c r="L177" i="4"/>
  <c r="A178" i="4"/>
  <c r="B178" i="4"/>
  <c r="C178" i="4"/>
  <c r="D178" i="4"/>
  <c r="E178" i="4"/>
  <c r="F178" i="4"/>
  <c r="G178" i="4"/>
  <c r="H178" i="4"/>
  <c r="I178" i="4"/>
  <c r="J178" i="4"/>
  <c r="L178" i="4"/>
  <c r="A179" i="4"/>
  <c r="B179" i="4"/>
  <c r="C179" i="4"/>
  <c r="D179" i="4"/>
  <c r="E179" i="4"/>
  <c r="F179" i="4"/>
  <c r="G179" i="4"/>
  <c r="H179" i="4"/>
  <c r="I179" i="4"/>
  <c r="J179" i="4"/>
  <c r="L179" i="4"/>
  <c r="A180" i="4"/>
  <c r="B180" i="4"/>
  <c r="C180" i="4"/>
  <c r="D180" i="4"/>
  <c r="E180" i="4"/>
  <c r="F180" i="4"/>
  <c r="G180" i="4"/>
  <c r="H180" i="4"/>
  <c r="I180" i="4"/>
  <c r="J180" i="4"/>
  <c r="L180" i="4"/>
  <c r="A181" i="4"/>
  <c r="B181" i="4"/>
  <c r="C181" i="4"/>
  <c r="D181" i="4"/>
  <c r="E181" i="4"/>
  <c r="F181" i="4"/>
  <c r="G181" i="4"/>
  <c r="H181" i="4"/>
  <c r="I181" i="4"/>
  <c r="J181" i="4"/>
  <c r="L181" i="4"/>
  <c r="A182" i="4"/>
  <c r="B182" i="4"/>
  <c r="C182" i="4"/>
  <c r="D182" i="4"/>
  <c r="E182" i="4"/>
  <c r="F182" i="4"/>
  <c r="G182" i="4"/>
  <c r="H182" i="4"/>
  <c r="I182" i="4"/>
  <c r="J182" i="4"/>
  <c r="L182" i="4"/>
  <c r="A183" i="4"/>
  <c r="B183" i="4"/>
  <c r="C183" i="4"/>
  <c r="D183" i="4"/>
  <c r="E183" i="4"/>
  <c r="F183" i="4"/>
  <c r="G183" i="4"/>
  <c r="H183" i="4"/>
  <c r="I183" i="4"/>
  <c r="J183" i="4"/>
  <c r="L183" i="4"/>
  <c r="A184" i="4"/>
  <c r="B184" i="4"/>
  <c r="C184" i="4"/>
  <c r="D184" i="4"/>
  <c r="E184" i="4"/>
  <c r="F184" i="4"/>
  <c r="G184" i="4"/>
  <c r="H184" i="4"/>
  <c r="I184" i="4"/>
  <c r="J184" i="4"/>
  <c r="L184" i="4"/>
  <c r="A185" i="4"/>
  <c r="B185" i="4"/>
  <c r="C185" i="4"/>
  <c r="D185" i="4"/>
  <c r="E185" i="4"/>
  <c r="F185" i="4"/>
  <c r="G185" i="4"/>
  <c r="H185" i="4"/>
  <c r="I185" i="4"/>
  <c r="J185" i="4"/>
  <c r="L185" i="4"/>
  <c r="A186" i="4"/>
  <c r="B186" i="4"/>
  <c r="C186" i="4"/>
  <c r="D186" i="4"/>
  <c r="E186" i="4"/>
  <c r="F186" i="4"/>
  <c r="G186" i="4"/>
  <c r="H186" i="4"/>
  <c r="I186" i="4"/>
  <c r="J186" i="4"/>
  <c r="L186" i="4"/>
  <c r="A187" i="4"/>
  <c r="B187" i="4"/>
  <c r="C187" i="4"/>
  <c r="D187" i="4"/>
  <c r="E187" i="4"/>
  <c r="F187" i="4"/>
  <c r="G187" i="4"/>
  <c r="H187" i="4"/>
  <c r="I187" i="4"/>
  <c r="J187" i="4"/>
  <c r="L187" i="4"/>
  <c r="A188" i="4"/>
  <c r="B188" i="4"/>
  <c r="C188" i="4"/>
  <c r="D188" i="4"/>
  <c r="E188" i="4"/>
  <c r="F188" i="4"/>
  <c r="G188" i="4"/>
  <c r="H188" i="4"/>
  <c r="I188" i="4"/>
  <c r="J188" i="4"/>
  <c r="L188" i="4"/>
  <c r="A189" i="4"/>
  <c r="B189" i="4"/>
  <c r="C189" i="4"/>
  <c r="D189" i="4"/>
  <c r="E189" i="4"/>
  <c r="F189" i="4"/>
  <c r="G189" i="4"/>
  <c r="H189" i="4"/>
  <c r="I189" i="4"/>
  <c r="J189" i="4"/>
  <c r="L189" i="4"/>
  <c r="A190" i="4"/>
  <c r="B190" i="4"/>
  <c r="C190" i="4"/>
  <c r="D190" i="4"/>
  <c r="E190" i="4"/>
  <c r="F190" i="4"/>
  <c r="G190" i="4"/>
  <c r="H190" i="4"/>
  <c r="I190" i="4"/>
  <c r="J190" i="4"/>
  <c r="L190" i="4"/>
  <c r="A191" i="4"/>
  <c r="B191" i="4"/>
  <c r="C191" i="4"/>
  <c r="D191" i="4"/>
  <c r="E191" i="4"/>
  <c r="F191" i="4"/>
  <c r="G191" i="4"/>
  <c r="H191" i="4"/>
  <c r="I191" i="4"/>
  <c r="J191" i="4"/>
  <c r="L191" i="4"/>
  <c r="A192" i="4"/>
  <c r="B192" i="4"/>
  <c r="C192" i="4"/>
  <c r="D192" i="4"/>
  <c r="E192" i="4"/>
  <c r="F192" i="4"/>
  <c r="G192" i="4"/>
  <c r="H192" i="4"/>
  <c r="I192" i="4"/>
  <c r="J192" i="4"/>
  <c r="L192" i="4"/>
  <c r="A193" i="4"/>
  <c r="B193" i="4"/>
  <c r="C193" i="4"/>
  <c r="D193" i="4"/>
  <c r="E193" i="4"/>
  <c r="F193" i="4"/>
  <c r="G193" i="4"/>
  <c r="H193" i="4"/>
  <c r="I193" i="4"/>
  <c r="J193" i="4"/>
  <c r="L193" i="4"/>
  <c r="A194" i="4"/>
  <c r="B194" i="4"/>
  <c r="C194" i="4"/>
  <c r="D194" i="4"/>
  <c r="E194" i="4"/>
  <c r="F194" i="4"/>
  <c r="G194" i="4"/>
  <c r="H194" i="4"/>
  <c r="I194" i="4"/>
  <c r="J194" i="4"/>
  <c r="L194" i="4"/>
  <c r="A195" i="4"/>
  <c r="B195" i="4"/>
  <c r="C195" i="4"/>
  <c r="D195" i="4"/>
  <c r="E195" i="4"/>
  <c r="F195" i="4"/>
  <c r="G195" i="4"/>
  <c r="H195" i="4"/>
  <c r="I195" i="4"/>
  <c r="J195" i="4"/>
  <c r="L195" i="4"/>
  <c r="A196" i="4"/>
  <c r="B196" i="4"/>
  <c r="C196" i="4"/>
  <c r="D196" i="4"/>
  <c r="E196" i="4"/>
  <c r="F196" i="4"/>
  <c r="G196" i="4"/>
  <c r="H196" i="4"/>
  <c r="I196" i="4"/>
  <c r="J196" i="4"/>
  <c r="L196" i="4"/>
  <c r="A197" i="4"/>
  <c r="B197" i="4"/>
  <c r="C197" i="4"/>
  <c r="D197" i="4"/>
  <c r="E197" i="4"/>
  <c r="F197" i="4"/>
  <c r="G197" i="4"/>
  <c r="H197" i="4"/>
  <c r="I197" i="4"/>
  <c r="J197" i="4"/>
  <c r="L197" i="4"/>
  <c r="A198" i="4"/>
  <c r="B198" i="4"/>
  <c r="C198" i="4"/>
  <c r="D198" i="4"/>
  <c r="E198" i="4"/>
  <c r="F198" i="4"/>
  <c r="G198" i="4"/>
  <c r="H198" i="4"/>
  <c r="I198" i="4"/>
  <c r="J198" i="4"/>
  <c r="L198" i="4"/>
  <c r="A199" i="4"/>
  <c r="B199" i="4"/>
  <c r="C199" i="4"/>
  <c r="D199" i="4"/>
  <c r="E199" i="4"/>
  <c r="F199" i="4"/>
  <c r="G199" i="4"/>
  <c r="H199" i="4"/>
  <c r="I199" i="4"/>
  <c r="J199" i="4"/>
  <c r="L199" i="4"/>
  <c r="A200" i="4"/>
  <c r="B200" i="4"/>
  <c r="C200" i="4"/>
  <c r="D200" i="4"/>
  <c r="E200" i="4"/>
  <c r="F200" i="4"/>
  <c r="G200" i="4"/>
  <c r="H200" i="4"/>
  <c r="I200" i="4"/>
  <c r="J200" i="4"/>
  <c r="L200" i="4"/>
  <c r="A201" i="4"/>
  <c r="B201" i="4"/>
  <c r="C201" i="4"/>
  <c r="D201" i="4"/>
  <c r="E201" i="4"/>
  <c r="F201" i="4"/>
  <c r="G201" i="4"/>
  <c r="H201" i="4"/>
  <c r="I201" i="4"/>
  <c r="J201" i="4"/>
  <c r="L201" i="4"/>
  <c r="A202" i="4"/>
  <c r="B202" i="4"/>
  <c r="C202" i="4"/>
  <c r="D202" i="4"/>
  <c r="E202" i="4"/>
  <c r="F202" i="4"/>
  <c r="G202" i="4"/>
  <c r="H202" i="4"/>
  <c r="I202" i="4"/>
  <c r="J202" i="4"/>
  <c r="L202" i="4"/>
  <c r="A203" i="4"/>
  <c r="B203" i="4"/>
  <c r="C203" i="4"/>
  <c r="D203" i="4"/>
  <c r="E203" i="4"/>
  <c r="F203" i="4"/>
  <c r="G203" i="4"/>
  <c r="H203" i="4"/>
  <c r="I203" i="4"/>
  <c r="J203" i="4"/>
  <c r="L203" i="4"/>
  <c r="A204" i="4"/>
  <c r="B204" i="4"/>
  <c r="C204" i="4"/>
  <c r="D204" i="4"/>
  <c r="E204" i="4"/>
  <c r="F204" i="4"/>
  <c r="G204" i="4"/>
  <c r="H204" i="4"/>
  <c r="I204" i="4"/>
  <c r="J204" i="4"/>
  <c r="L204" i="4"/>
  <c r="A205" i="4"/>
  <c r="B205" i="4"/>
  <c r="C205" i="4"/>
  <c r="D205" i="4"/>
  <c r="E205" i="4"/>
  <c r="F205" i="4"/>
  <c r="G205" i="4"/>
  <c r="H205" i="4"/>
  <c r="I205" i="4"/>
  <c r="J205" i="4"/>
  <c r="L205" i="4"/>
  <c r="A206" i="4"/>
  <c r="B206" i="4"/>
  <c r="C206" i="4"/>
  <c r="D206" i="4"/>
  <c r="E206" i="4"/>
  <c r="F206" i="4"/>
  <c r="G206" i="4"/>
  <c r="H206" i="4"/>
  <c r="I206" i="4"/>
  <c r="J206" i="4"/>
  <c r="L206" i="4"/>
  <c r="A207" i="4"/>
  <c r="B207" i="4"/>
  <c r="C207" i="4"/>
  <c r="D207" i="4"/>
  <c r="E207" i="4"/>
  <c r="F207" i="4"/>
  <c r="G207" i="4"/>
  <c r="H207" i="4"/>
  <c r="I207" i="4"/>
  <c r="J207" i="4"/>
  <c r="L207" i="4"/>
  <c r="A208" i="4"/>
  <c r="B208" i="4"/>
  <c r="C208" i="4"/>
  <c r="D208" i="4"/>
  <c r="E208" i="4"/>
  <c r="F208" i="4"/>
  <c r="G208" i="4"/>
  <c r="H208" i="4"/>
  <c r="I208" i="4"/>
  <c r="J208" i="4"/>
  <c r="L208" i="4"/>
  <c r="A209" i="4"/>
  <c r="B209" i="4"/>
  <c r="C209" i="4"/>
  <c r="D209" i="4"/>
  <c r="E209" i="4"/>
  <c r="F209" i="4"/>
  <c r="G209" i="4"/>
  <c r="H209" i="4"/>
  <c r="I209" i="4"/>
  <c r="J209" i="4"/>
  <c r="L209" i="4"/>
  <c r="A210" i="4"/>
  <c r="B210" i="4"/>
  <c r="C210" i="4"/>
  <c r="D210" i="4"/>
  <c r="E210" i="4"/>
  <c r="F210" i="4"/>
  <c r="G210" i="4"/>
  <c r="H210" i="4"/>
  <c r="I210" i="4"/>
  <c r="J210" i="4"/>
  <c r="L210" i="4"/>
  <c r="A211" i="4"/>
  <c r="B211" i="4"/>
  <c r="C211" i="4"/>
  <c r="D211" i="4"/>
  <c r="E211" i="4"/>
  <c r="F211" i="4"/>
  <c r="G211" i="4"/>
  <c r="H211" i="4"/>
  <c r="I211" i="4"/>
  <c r="J211" i="4"/>
  <c r="L211" i="4"/>
  <c r="A212" i="4"/>
  <c r="B212" i="4"/>
  <c r="C212" i="4"/>
  <c r="D212" i="4"/>
  <c r="E212" i="4"/>
  <c r="F212" i="4"/>
  <c r="G212" i="4"/>
  <c r="H212" i="4"/>
  <c r="I212" i="4"/>
  <c r="J212" i="4"/>
  <c r="L212" i="4"/>
  <c r="A213" i="4"/>
  <c r="B213" i="4"/>
  <c r="C213" i="4"/>
  <c r="D213" i="4"/>
  <c r="E213" i="4"/>
  <c r="F213" i="4"/>
  <c r="G213" i="4"/>
  <c r="H213" i="4"/>
  <c r="I213" i="4"/>
  <c r="J213" i="4"/>
  <c r="L213" i="4"/>
  <c r="A214" i="4"/>
  <c r="B214" i="4"/>
  <c r="C214" i="4"/>
  <c r="D214" i="4"/>
  <c r="E214" i="4"/>
  <c r="F214" i="4"/>
  <c r="G214" i="4"/>
  <c r="H214" i="4"/>
  <c r="I214" i="4"/>
  <c r="J214" i="4"/>
  <c r="L214" i="4"/>
  <c r="A215" i="4"/>
  <c r="B215" i="4"/>
  <c r="C215" i="4"/>
  <c r="D215" i="4"/>
  <c r="E215" i="4"/>
  <c r="F215" i="4"/>
  <c r="G215" i="4"/>
  <c r="H215" i="4"/>
  <c r="I215" i="4"/>
  <c r="J215" i="4"/>
  <c r="L215" i="4"/>
  <c r="A216" i="4"/>
  <c r="B216" i="4"/>
  <c r="C216" i="4"/>
  <c r="D216" i="4"/>
  <c r="E216" i="4"/>
  <c r="F216" i="4"/>
  <c r="G216" i="4"/>
  <c r="H216" i="4"/>
  <c r="I216" i="4"/>
  <c r="J216" i="4"/>
  <c r="L216" i="4"/>
  <c r="A217" i="4"/>
  <c r="B217" i="4"/>
  <c r="C217" i="4"/>
  <c r="D217" i="4"/>
  <c r="E217" i="4"/>
  <c r="F217" i="4"/>
  <c r="G217" i="4"/>
  <c r="H217" i="4"/>
  <c r="I217" i="4"/>
  <c r="J217" i="4"/>
  <c r="L217" i="4"/>
  <c r="A218" i="4"/>
  <c r="B218" i="4"/>
  <c r="C218" i="4"/>
  <c r="D218" i="4"/>
  <c r="E218" i="4"/>
  <c r="F218" i="4"/>
  <c r="G218" i="4"/>
  <c r="H218" i="4"/>
  <c r="I218" i="4"/>
  <c r="J218" i="4"/>
  <c r="L218" i="4"/>
  <c r="A219" i="4"/>
  <c r="B219" i="4"/>
  <c r="C219" i="4"/>
  <c r="D219" i="4"/>
  <c r="E219" i="4"/>
  <c r="F219" i="4"/>
  <c r="G219" i="4"/>
  <c r="H219" i="4"/>
  <c r="I219" i="4"/>
  <c r="J219" i="4"/>
  <c r="L219" i="4"/>
  <c r="A220" i="4"/>
  <c r="B220" i="4"/>
  <c r="C220" i="4"/>
  <c r="D220" i="4"/>
  <c r="E220" i="4"/>
  <c r="F220" i="4"/>
  <c r="G220" i="4"/>
  <c r="H220" i="4"/>
  <c r="I220" i="4"/>
  <c r="J220" i="4"/>
  <c r="L220" i="4"/>
  <c r="A221" i="4"/>
  <c r="B221" i="4"/>
  <c r="C221" i="4"/>
  <c r="D221" i="4"/>
  <c r="E221" i="4"/>
  <c r="F221" i="4"/>
  <c r="G221" i="4"/>
  <c r="H221" i="4"/>
  <c r="I221" i="4"/>
  <c r="J221" i="4"/>
  <c r="L221" i="4"/>
  <c r="A222" i="4"/>
  <c r="B222" i="4"/>
  <c r="C222" i="4"/>
  <c r="D222" i="4"/>
  <c r="E222" i="4"/>
  <c r="F222" i="4"/>
  <c r="G222" i="4"/>
  <c r="H222" i="4"/>
  <c r="I222" i="4"/>
  <c r="J222" i="4"/>
  <c r="L222" i="4"/>
  <c r="A223" i="4"/>
  <c r="B223" i="4"/>
  <c r="C223" i="4"/>
  <c r="D223" i="4"/>
  <c r="E223" i="4"/>
  <c r="F223" i="4"/>
  <c r="G223" i="4"/>
  <c r="H223" i="4"/>
  <c r="I223" i="4"/>
  <c r="J223" i="4"/>
  <c r="L223" i="4"/>
  <c r="A224" i="4"/>
  <c r="B224" i="4"/>
  <c r="C224" i="4"/>
  <c r="D224" i="4"/>
  <c r="E224" i="4"/>
  <c r="F224" i="4"/>
  <c r="G224" i="4"/>
  <c r="H224" i="4"/>
  <c r="I224" i="4"/>
  <c r="J224" i="4"/>
  <c r="L224" i="4"/>
  <c r="A225" i="4"/>
  <c r="B225" i="4"/>
  <c r="C225" i="4"/>
  <c r="D225" i="4"/>
  <c r="E225" i="4"/>
  <c r="F225" i="4"/>
  <c r="G225" i="4"/>
  <c r="H225" i="4"/>
  <c r="I225" i="4"/>
  <c r="J225" i="4"/>
  <c r="L225" i="4"/>
  <c r="A226" i="4"/>
  <c r="B226" i="4"/>
  <c r="C226" i="4"/>
  <c r="D226" i="4"/>
  <c r="E226" i="4"/>
  <c r="F226" i="4"/>
  <c r="G226" i="4"/>
  <c r="H226" i="4"/>
  <c r="I226" i="4"/>
  <c r="J226" i="4"/>
  <c r="L226" i="4"/>
  <c r="A227" i="4"/>
  <c r="B227" i="4"/>
  <c r="C227" i="4"/>
  <c r="D227" i="4"/>
  <c r="E227" i="4"/>
  <c r="F227" i="4"/>
  <c r="G227" i="4"/>
  <c r="H227" i="4"/>
  <c r="I227" i="4"/>
  <c r="J227" i="4"/>
  <c r="L227" i="4"/>
  <c r="A228" i="4"/>
  <c r="B228" i="4"/>
  <c r="C228" i="4"/>
  <c r="D228" i="4"/>
  <c r="E228" i="4"/>
  <c r="F228" i="4"/>
  <c r="G228" i="4"/>
  <c r="H228" i="4"/>
  <c r="I228" i="4"/>
  <c r="J228" i="4"/>
  <c r="L228" i="4"/>
  <c r="A229" i="4"/>
  <c r="B229" i="4"/>
  <c r="C229" i="4"/>
  <c r="D229" i="4"/>
  <c r="E229" i="4"/>
  <c r="F229" i="4"/>
  <c r="G229" i="4"/>
  <c r="H229" i="4"/>
  <c r="I229" i="4"/>
  <c r="J229" i="4"/>
  <c r="L229" i="4"/>
  <c r="A230" i="4"/>
  <c r="B230" i="4"/>
  <c r="C230" i="4"/>
  <c r="D230" i="4"/>
  <c r="E230" i="4"/>
  <c r="F230" i="4"/>
  <c r="G230" i="4"/>
  <c r="H230" i="4"/>
  <c r="I230" i="4"/>
  <c r="J230" i="4"/>
  <c r="L230" i="4"/>
  <c r="A231" i="4"/>
  <c r="B231" i="4"/>
  <c r="C231" i="4"/>
  <c r="D231" i="4"/>
  <c r="E231" i="4"/>
  <c r="F231" i="4"/>
  <c r="G231" i="4"/>
  <c r="H231" i="4"/>
  <c r="I231" i="4"/>
  <c r="J231" i="4"/>
  <c r="L231" i="4"/>
  <c r="A232" i="4"/>
  <c r="B232" i="4"/>
  <c r="C232" i="4"/>
  <c r="D232" i="4"/>
  <c r="E232" i="4"/>
  <c r="F232" i="4"/>
  <c r="G232" i="4"/>
  <c r="H232" i="4"/>
  <c r="I232" i="4"/>
  <c r="J232" i="4"/>
  <c r="L232" i="4"/>
  <c r="A233" i="4"/>
  <c r="B233" i="4"/>
  <c r="C233" i="4"/>
  <c r="D233" i="4"/>
  <c r="E233" i="4"/>
  <c r="F233" i="4"/>
  <c r="G233" i="4"/>
  <c r="H233" i="4"/>
  <c r="I233" i="4"/>
  <c r="J233" i="4"/>
  <c r="L233" i="4"/>
  <c r="A234" i="4"/>
  <c r="B234" i="4"/>
  <c r="C234" i="4"/>
  <c r="D234" i="4"/>
  <c r="E234" i="4"/>
  <c r="F234" i="4"/>
  <c r="G234" i="4"/>
  <c r="H234" i="4"/>
  <c r="I234" i="4"/>
  <c r="J234" i="4"/>
  <c r="L234" i="4"/>
  <c r="A235" i="4"/>
  <c r="B235" i="4"/>
  <c r="C235" i="4"/>
  <c r="D235" i="4"/>
  <c r="E235" i="4"/>
  <c r="F235" i="4"/>
  <c r="G235" i="4"/>
  <c r="H235" i="4"/>
  <c r="I235" i="4"/>
  <c r="J235" i="4"/>
  <c r="L235" i="4"/>
  <c r="A236" i="4"/>
  <c r="B236" i="4"/>
  <c r="C236" i="4"/>
  <c r="D236" i="4"/>
  <c r="E236" i="4"/>
  <c r="F236" i="4"/>
  <c r="G236" i="4"/>
  <c r="H236" i="4"/>
  <c r="I236" i="4"/>
  <c r="J236" i="4"/>
  <c r="L236" i="4"/>
  <c r="A237" i="4"/>
  <c r="B237" i="4"/>
  <c r="C237" i="4"/>
  <c r="D237" i="4"/>
  <c r="E237" i="4"/>
  <c r="F237" i="4"/>
  <c r="G237" i="4"/>
  <c r="H237" i="4"/>
  <c r="I237" i="4"/>
  <c r="J237" i="4"/>
  <c r="L237" i="4"/>
  <c r="A238" i="4"/>
  <c r="B238" i="4"/>
  <c r="C238" i="4"/>
  <c r="D238" i="4"/>
  <c r="E238" i="4"/>
  <c r="F238" i="4"/>
  <c r="G238" i="4"/>
  <c r="H238" i="4"/>
  <c r="I238" i="4"/>
  <c r="J238" i="4"/>
  <c r="L238" i="4"/>
  <c r="A239" i="4"/>
  <c r="B239" i="4"/>
  <c r="C239" i="4"/>
  <c r="D239" i="4"/>
  <c r="E239" i="4"/>
  <c r="F239" i="4"/>
  <c r="G239" i="4"/>
  <c r="H239" i="4"/>
  <c r="I239" i="4"/>
  <c r="J239" i="4"/>
  <c r="L239" i="4"/>
  <c r="A240" i="4"/>
  <c r="B240" i="4"/>
  <c r="C240" i="4"/>
  <c r="D240" i="4"/>
  <c r="E240" i="4"/>
  <c r="F240" i="4"/>
  <c r="G240" i="4"/>
  <c r="H240" i="4"/>
  <c r="I240" i="4"/>
  <c r="J240" i="4"/>
  <c r="L240" i="4"/>
  <c r="A241" i="4"/>
  <c r="B241" i="4"/>
  <c r="C241" i="4"/>
  <c r="D241" i="4"/>
  <c r="E241" i="4"/>
  <c r="F241" i="4"/>
  <c r="G241" i="4"/>
  <c r="H241" i="4"/>
  <c r="I241" i="4"/>
  <c r="J241" i="4"/>
  <c r="L241" i="4"/>
  <c r="A242" i="4"/>
  <c r="B242" i="4"/>
  <c r="C242" i="4"/>
  <c r="D242" i="4"/>
  <c r="E242" i="4"/>
  <c r="F242" i="4"/>
  <c r="G242" i="4"/>
  <c r="H242" i="4"/>
  <c r="I242" i="4"/>
  <c r="J242" i="4"/>
  <c r="L242" i="4"/>
  <c r="A243" i="4"/>
  <c r="B243" i="4"/>
  <c r="C243" i="4"/>
  <c r="D243" i="4"/>
  <c r="E243" i="4"/>
  <c r="F243" i="4"/>
  <c r="G243" i="4"/>
  <c r="H243" i="4"/>
  <c r="I243" i="4"/>
  <c r="J243" i="4"/>
  <c r="L243" i="4"/>
  <c r="A244" i="4"/>
  <c r="B244" i="4"/>
  <c r="C244" i="4"/>
  <c r="D244" i="4"/>
  <c r="E244" i="4"/>
  <c r="F244" i="4"/>
  <c r="G244" i="4"/>
  <c r="H244" i="4"/>
  <c r="I244" i="4"/>
  <c r="J244" i="4"/>
  <c r="L244" i="4"/>
  <c r="A245" i="4"/>
  <c r="B245" i="4"/>
  <c r="C245" i="4"/>
  <c r="D245" i="4"/>
  <c r="E245" i="4"/>
  <c r="F245" i="4"/>
  <c r="G245" i="4"/>
  <c r="H245" i="4"/>
  <c r="I245" i="4"/>
  <c r="J245" i="4"/>
  <c r="L245" i="4"/>
  <c r="A246" i="4"/>
  <c r="B246" i="4"/>
  <c r="C246" i="4"/>
  <c r="D246" i="4"/>
  <c r="E246" i="4"/>
  <c r="F246" i="4"/>
  <c r="G246" i="4"/>
  <c r="H246" i="4"/>
  <c r="I246" i="4"/>
  <c r="J246" i="4"/>
  <c r="L246" i="4"/>
  <c r="A247" i="4"/>
  <c r="B247" i="4"/>
  <c r="C247" i="4"/>
  <c r="D247" i="4"/>
  <c r="E247" i="4"/>
  <c r="F247" i="4"/>
  <c r="G247" i="4"/>
  <c r="H247" i="4"/>
  <c r="I247" i="4"/>
  <c r="J247" i="4"/>
  <c r="L247" i="4"/>
  <c r="A248" i="4"/>
  <c r="B248" i="4"/>
  <c r="C248" i="4"/>
  <c r="D248" i="4"/>
  <c r="E248" i="4"/>
  <c r="F248" i="4"/>
  <c r="G248" i="4"/>
  <c r="H248" i="4"/>
  <c r="I248" i="4"/>
  <c r="J248" i="4"/>
  <c r="L248" i="4"/>
  <c r="A249" i="4"/>
  <c r="B249" i="4"/>
  <c r="C249" i="4"/>
  <c r="D249" i="4"/>
  <c r="E249" i="4"/>
  <c r="F249" i="4"/>
  <c r="G249" i="4"/>
  <c r="H249" i="4"/>
  <c r="I249" i="4"/>
  <c r="J249" i="4"/>
  <c r="L249" i="4"/>
  <c r="A250" i="4"/>
  <c r="B250" i="4"/>
  <c r="C250" i="4"/>
  <c r="D250" i="4"/>
  <c r="E250" i="4"/>
  <c r="F250" i="4"/>
  <c r="G250" i="4"/>
  <c r="H250" i="4"/>
  <c r="I250" i="4"/>
  <c r="J250" i="4"/>
  <c r="L250" i="4"/>
  <c r="A251" i="4"/>
  <c r="B251" i="4"/>
  <c r="C251" i="4"/>
  <c r="D251" i="4"/>
  <c r="E251" i="4"/>
  <c r="F251" i="4"/>
  <c r="G251" i="4"/>
  <c r="H251" i="4"/>
  <c r="I251" i="4"/>
  <c r="J251" i="4"/>
  <c r="L251" i="4"/>
  <c r="A252" i="4"/>
  <c r="B252" i="4"/>
  <c r="C252" i="4"/>
  <c r="D252" i="4"/>
  <c r="E252" i="4"/>
  <c r="F252" i="4"/>
  <c r="G252" i="4"/>
  <c r="H252" i="4"/>
  <c r="I252" i="4"/>
  <c r="J252" i="4"/>
  <c r="L252" i="4"/>
  <c r="A253" i="4"/>
  <c r="B253" i="4"/>
  <c r="C253" i="4"/>
  <c r="D253" i="4"/>
  <c r="E253" i="4"/>
  <c r="F253" i="4"/>
  <c r="G253" i="4"/>
  <c r="H253" i="4"/>
  <c r="I253" i="4"/>
  <c r="J253" i="4"/>
  <c r="L253" i="4"/>
  <c r="A254" i="4"/>
  <c r="B254" i="4"/>
  <c r="C254" i="4"/>
  <c r="D254" i="4"/>
  <c r="E254" i="4"/>
  <c r="F254" i="4"/>
  <c r="G254" i="4"/>
  <c r="H254" i="4"/>
  <c r="I254" i="4"/>
  <c r="J254" i="4"/>
  <c r="L254" i="4"/>
  <c r="A255" i="4"/>
  <c r="B255" i="4"/>
  <c r="C255" i="4"/>
  <c r="D255" i="4"/>
  <c r="E255" i="4"/>
  <c r="F255" i="4"/>
  <c r="G255" i="4"/>
  <c r="H255" i="4"/>
  <c r="I255" i="4"/>
  <c r="J255" i="4"/>
  <c r="L255" i="4"/>
  <c r="A256" i="4"/>
  <c r="B256" i="4"/>
  <c r="C256" i="4"/>
  <c r="D256" i="4"/>
  <c r="E256" i="4"/>
  <c r="F256" i="4"/>
  <c r="G256" i="4"/>
  <c r="H256" i="4"/>
  <c r="I256" i="4"/>
  <c r="J256" i="4"/>
  <c r="L256" i="4"/>
  <c r="A257" i="4"/>
  <c r="B257" i="4"/>
  <c r="C257" i="4"/>
  <c r="D257" i="4"/>
  <c r="E257" i="4"/>
  <c r="F257" i="4"/>
  <c r="G257" i="4"/>
  <c r="H257" i="4"/>
  <c r="I257" i="4"/>
  <c r="J257" i="4"/>
  <c r="L257" i="4"/>
  <c r="A258" i="4"/>
  <c r="B258" i="4"/>
  <c r="C258" i="4"/>
  <c r="D258" i="4"/>
  <c r="E258" i="4"/>
  <c r="F258" i="4"/>
  <c r="G258" i="4"/>
  <c r="H258" i="4"/>
  <c r="I258" i="4"/>
  <c r="J258" i="4"/>
  <c r="L258" i="4"/>
  <c r="A259" i="4"/>
  <c r="B259" i="4"/>
  <c r="C259" i="4"/>
  <c r="D259" i="4"/>
  <c r="E259" i="4"/>
  <c r="F259" i="4"/>
  <c r="G259" i="4"/>
  <c r="H259" i="4"/>
  <c r="I259" i="4"/>
  <c r="J259" i="4"/>
  <c r="L259" i="4"/>
  <c r="A260" i="4"/>
  <c r="B260" i="4"/>
  <c r="C260" i="4"/>
  <c r="D260" i="4"/>
  <c r="E260" i="4"/>
  <c r="F260" i="4"/>
  <c r="G260" i="4"/>
  <c r="H260" i="4"/>
  <c r="I260" i="4"/>
  <c r="J260" i="4"/>
  <c r="L260" i="4"/>
  <c r="A261" i="4"/>
  <c r="B261" i="4"/>
  <c r="C261" i="4"/>
  <c r="D261" i="4"/>
  <c r="E261" i="4"/>
  <c r="F261" i="4"/>
  <c r="G261" i="4"/>
  <c r="H261" i="4"/>
  <c r="I261" i="4"/>
  <c r="J261" i="4"/>
  <c r="L261" i="4"/>
  <c r="A262" i="4"/>
  <c r="B262" i="4"/>
  <c r="C262" i="4"/>
  <c r="D262" i="4"/>
  <c r="E262" i="4"/>
  <c r="F262" i="4"/>
  <c r="G262" i="4"/>
  <c r="H262" i="4"/>
  <c r="I262" i="4"/>
  <c r="J262" i="4"/>
  <c r="L262" i="4"/>
  <c r="A263" i="4"/>
  <c r="B263" i="4"/>
  <c r="C263" i="4"/>
  <c r="D263" i="4"/>
  <c r="E263" i="4"/>
  <c r="F263" i="4"/>
  <c r="G263" i="4"/>
  <c r="H263" i="4"/>
  <c r="I263" i="4"/>
  <c r="J263" i="4"/>
  <c r="L263" i="4"/>
  <c r="A264" i="4"/>
  <c r="B264" i="4"/>
  <c r="C264" i="4"/>
  <c r="D264" i="4"/>
  <c r="E264" i="4"/>
  <c r="F264" i="4"/>
  <c r="G264" i="4"/>
  <c r="H264" i="4"/>
  <c r="I264" i="4"/>
  <c r="J264" i="4"/>
  <c r="L264" i="4"/>
  <c r="A265" i="4"/>
  <c r="B265" i="4"/>
  <c r="C265" i="4"/>
  <c r="D265" i="4"/>
  <c r="E265" i="4"/>
  <c r="F265" i="4"/>
  <c r="G265" i="4"/>
  <c r="H265" i="4"/>
  <c r="I265" i="4"/>
  <c r="J265" i="4"/>
  <c r="L265" i="4"/>
  <c r="A266" i="4"/>
  <c r="B266" i="4"/>
  <c r="C266" i="4"/>
  <c r="D266" i="4"/>
  <c r="E266" i="4"/>
  <c r="F266" i="4"/>
  <c r="G266" i="4"/>
  <c r="H266" i="4"/>
  <c r="I266" i="4"/>
  <c r="J266" i="4"/>
  <c r="L266" i="4"/>
  <c r="A267" i="4"/>
  <c r="B267" i="4"/>
  <c r="C267" i="4"/>
  <c r="D267" i="4"/>
  <c r="E267" i="4"/>
  <c r="F267" i="4"/>
  <c r="G267" i="4"/>
  <c r="H267" i="4"/>
  <c r="I267" i="4"/>
  <c r="J267" i="4"/>
  <c r="L267" i="4"/>
  <c r="A268" i="4"/>
  <c r="B268" i="4"/>
  <c r="C268" i="4"/>
  <c r="D268" i="4"/>
  <c r="E268" i="4"/>
  <c r="F268" i="4"/>
  <c r="G268" i="4"/>
  <c r="H268" i="4"/>
  <c r="I268" i="4"/>
  <c r="J268" i="4"/>
  <c r="L268" i="4"/>
  <c r="A269" i="4"/>
  <c r="B269" i="4"/>
  <c r="C269" i="4"/>
  <c r="D269" i="4"/>
  <c r="E269" i="4"/>
  <c r="F269" i="4"/>
  <c r="G269" i="4"/>
  <c r="H269" i="4"/>
  <c r="I269" i="4"/>
  <c r="J269" i="4"/>
  <c r="L269" i="4"/>
  <c r="A270" i="4"/>
  <c r="B270" i="4"/>
  <c r="C270" i="4"/>
  <c r="D270" i="4"/>
  <c r="E270" i="4"/>
  <c r="F270" i="4"/>
  <c r="G270" i="4"/>
  <c r="H270" i="4"/>
  <c r="I270" i="4"/>
  <c r="J270" i="4"/>
  <c r="L270" i="4"/>
  <c r="A271" i="4"/>
  <c r="B271" i="4"/>
  <c r="C271" i="4"/>
  <c r="D271" i="4"/>
  <c r="E271" i="4"/>
  <c r="F271" i="4"/>
  <c r="G271" i="4"/>
  <c r="H271" i="4"/>
  <c r="I271" i="4"/>
  <c r="J271" i="4"/>
  <c r="L271" i="4"/>
  <c r="A272" i="4"/>
  <c r="B272" i="4"/>
  <c r="C272" i="4"/>
  <c r="D272" i="4"/>
  <c r="E272" i="4"/>
  <c r="F272" i="4"/>
  <c r="G272" i="4"/>
  <c r="H272" i="4"/>
  <c r="I272" i="4"/>
  <c r="J272" i="4"/>
  <c r="L272" i="4"/>
  <c r="A273" i="4"/>
  <c r="B273" i="4"/>
  <c r="C273" i="4"/>
  <c r="D273" i="4"/>
  <c r="E273" i="4"/>
  <c r="F273" i="4"/>
  <c r="G273" i="4"/>
  <c r="H273" i="4"/>
  <c r="I273" i="4"/>
  <c r="J273" i="4"/>
  <c r="L273" i="4"/>
  <c r="A274" i="4"/>
  <c r="B274" i="4"/>
  <c r="C274" i="4"/>
  <c r="D274" i="4"/>
  <c r="E274" i="4"/>
  <c r="F274" i="4"/>
  <c r="G274" i="4"/>
  <c r="H274" i="4"/>
  <c r="I274" i="4"/>
  <c r="J274" i="4"/>
  <c r="L274" i="4"/>
  <c r="A275" i="4"/>
  <c r="B275" i="4"/>
  <c r="C275" i="4"/>
  <c r="D275" i="4"/>
  <c r="E275" i="4"/>
  <c r="F275" i="4"/>
  <c r="G275" i="4"/>
  <c r="H275" i="4"/>
  <c r="I275" i="4"/>
  <c r="J275" i="4"/>
  <c r="L275" i="4"/>
  <c r="A276" i="4"/>
  <c r="B276" i="4"/>
  <c r="C276" i="4"/>
  <c r="D276" i="4"/>
  <c r="E276" i="4"/>
  <c r="F276" i="4"/>
  <c r="G276" i="4"/>
  <c r="H276" i="4"/>
  <c r="I276" i="4"/>
  <c r="J276" i="4"/>
  <c r="L276" i="4"/>
  <c r="L9" i="4" l="1"/>
  <c r="J9" i="4"/>
  <c r="I9" i="4"/>
  <c r="A9" i="4"/>
  <c r="B9" i="4"/>
  <c r="C9" i="4"/>
  <c r="D21" i="3"/>
  <c r="D20" i="3"/>
  <c r="D19" i="3"/>
  <c r="E12" i="3"/>
  <c r="D12" i="3"/>
  <c r="D8" i="3"/>
  <c r="D9" i="4"/>
  <c r="E9" i="4"/>
  <c r="F9" i="4"/>
  <c r="G9" i="4"/>
  <c r="H9" i="4"/>
  <c r="A2" i="2" l="1"/>
  <c r="B2" i="2"/>
  <c r="C2" i="2"/>
  <c r="D2" i="2"/>
  <c r="E2" i="2"/>
  <c r="F2" i="2" s="1"/>
  <c r="G2" i="2" s="1"/>
  <c r="H2" i="2"/>
  <c r="D6" i="3"/>
  <c r="B6" i="3"/>
</calcChain>
</file>

<file path=xl/sharedStrings.xml><?xml version="1.0" encoding="utf-8"?>
<sst xmlns="http://schemas.openxmlformats.org/spreadsheetml/2006/main" count="6598" uniqueCount="810">
  <si>
    <t>PLANO ID</t>
  </si>
  <si>
    <t>AÇÃO ID</t>
  </si>
  <si>
    <t>O QUE</t>
  </si>
  <si>
    <t>COMO</t>
  </si>
  <si>
    <t>QUEM</t>
  </si>
  <si>
    <t>QUANDO</t>
  </si>
  <si>
    <t>OBSERVAÇÃO</t>
  </si>
  <si>
    <t>MÓDULO</t>
  </si>
  <si>
    <t>TIPO</t>
  </si>
  <si>
    <t>PROCESSO</t>
  </si>
  <si>
    <t>ITEM DO ROTEIRO</t>
  </si>
  <si>
    <t>Treinamento</t>
  </si>
  <si>
    <t>A definir</t>
  </si>
  <si>
    <t>REDE CREDENCIADA</t>
  </si>
  <si>
    <t>Cadastro de Regras</t>
  </si>
  <si>
    <t>PROJ001</t>
  </si>
  <si>
    <t>ATA042</t>
  </si>
  <si>
    <t>PROJ ID</t>
  </si>
  <si>
    <t>ATA ID</t>
  </si>
  <si>
    <t>DATA</t>
  </si>
  <si>
    <t>DATA DO PREENCHIMENTO</t>
  </si>
  <si>
    <t>STATUS</t>
  </si>
  <si>
    <t>PROJETO</t>
  </si>
  <si>
    <t>ATA PAUTA</t>
  </si>
  <si>
    <t>ATA DATA</t>
  </si>
  <si>
    <t>Diagnóstico do Sistema Tasy</t>
  </si>
  <si>
    <t>PROJ DESC</t>
  </si>
  <si>
    <t>IMPLANTAÇÃO TASY OPERADORA</t>
  </si>
  <si>
    <t>AÇÕES</t>
  </si>
  <si>
    <t>CONTROLE</t>
  </si>
  <si>
    <t>FECHAMENTO</t>
  </si>
  <si>
    <t>Concluído</t>
  </si>
  <si>
    <t>Pendente</t>
  </si>
  <si>
    <t>PLANO DEP</t>
  </si>
  <si>
    <t>PLANO RESP</t>
  </si>
  <si>
    <t>Responsável</t>
  </si>
  <si>
    <t/>
  </si>
  <si>
    <t>Cadastros Básicos</t>
  </si>
  <si>
    <t>POR QUE</t>
  </si>
  <si>
    <t>ONDE</t>
  </si>
  <si>
    <t>MACRO PROCESSOS</t>
  </si>
  <si>
    <t>SETOR RESP</t>
  </si>
  <si>
    <t>SETOR SUP TI</t>
  </si>
  <si>
    <t>STATUS FINAL</t>
  </si>
  <si>
    <t>PENDENTE</t>
  </si>
  <si>
    <t>STATUS PLANO</t>
  </si>
  <si>
    <t>QTD DE AÇÕES</t>
  </si>
  <si>
    <t>Concluídas</t>
  </si>
  <si>
    <t>Pendentes</t>
  </si>
  <si>
    <t>Setor</t>
  </si>
  <si>
    <t>Resp. Setor</t>
  </si>
  <si>
    <t>Equipe de Apoio TI</t>
  </si>
  <si>
    <t>AÇÃO ID2</t>
  </si>
  <si>
    <t>OBSERVAÇÃO2</t>
  </si>
  <si>
    <t>MACROPROCESSO</t>
  </si>
  <si>
    <t>OBSERVAÇÃO EDP</t>
  </si>
  <si>
    <t>A00172</t>
  </si>
  <si>
    <t>Motivos de suspensão do cooperado</t>
  </si>
  <si>
    <t>Revercadastro</t>
  </si>
  <si>
    <t>Izaura/ HQS</t>
  </si>
  <si>
    <t>Na data do treinamento Izaura leverá os dados do infomed para o cadastro no Tasy.</t>
  </si>
  <si>
    <t>D.5</t>
  </si>
  <si>
    <t>A00173</t>
  </si>
  <si>
    <t>Classificação do cooperado</t>
  </si>
  <si>
    <t>Na data do treinamento Izaura revisará o cadastro realizado pelo Felipe.</t>
  </si>
  <si>
    <t>A00174</t>
  </si>
  <si>
    <t>Situação do cooperado</t>
  </si>
  <si>
    <t>A00188</t>
  </si>
  <si>
    <t>Regra de limite de afastamento do cooperado</t>
  </si>
  <si>
    <t>Cadastro não relizado</t>
  </si>
  <si>
    <t>A00189</t>
  </si>
  <si>
    <t>Regra de aviso de afastamento do cooperado</t>
  </si>
  <si>
    <t>Geisila deverá encaminhar a tabela da RISK MED a TI para que esta alimente o TASY e consequentemente tenha dados para um respectivo treinamento</t>
  </si>
  <si>
    <t>PA0019</t>
  </si>
  <si>
    <t>A00399</t>
  </si>
  <si>
    <t>Verificar com atendimento se existe manual operacional para administração de contratos com a Rejane (Atendimento)</t>
  </si>
  <si>
    <t>Verificar com A Rejane sobre o manual de contratos</t>
  </si>
  <si>
    <t>Alice</t>
  </si>
  <si>
    <t>COOP - EDP</t>
  </si>
  <si>
    <t>ALICE</t>
  </si>
  <si>
    <t>TI.Apoio</t>
  </si>
  <si>
    <t>A00404</t>
  </si>
  <si>
    <t>Verificar uma pessoa para trabalhar junto com a Geisila, que entenda de produto não regulamentados</t>
  </si>
  <si>
    <t>Consultar a Sra Angela a possibilidade de liberar alguem que possa ajudar a Geisila</t>
  </si>
  <si>
    <t>A00405</t>
  </si>
  <si>
    <t>Agendar reunião com SPS, Mercado e Financeiro para entender o fluxo contratos de custo operacional</t>
  </si>
  <si>
    <t>Através de e-mail</t>
  </si>
  <si>
    <t>ATA036</t>
  </si>
  <si>
    <t>PA0013</t>
  </si>
  <si>
    <t>A00351</t>
  </si>
  <si>
    <t>Agendar reunião com Equipe de Migração, apoio téc, vendas e cadastro.</t>
  </si>
  <si>
    <t>Tratativa de coparticipação, limitações e Franquia</t>
  </si>
  <si>
    <t>GTI- HMU</t>
  </si>
  <si>
    <t>ATA039</t>
  </si>
  <si>
    <t>PA0033</t>
  </si>
  <si>
    <t>A00392</t>
  </si>
  <si>
    <t>ATA045</t>
  </si>
  <si>
    <t>PA0010</t>
  </si>
  <si>
    <t>A00003</t>
  </si>
  <si>
    <t>PRODUTOS E REGRAS</t>
  </si>
  <si>
    <t>Cadastro de faixa etária do produto</t>
  </si>
  <si>
    <t>Não lembra como acessar o cadastro</t>
  </si>
  <si>
    <t>Será aplicado treinamento area de vendas, juntamente com região de atuação</t>
  </si>
  <si>
    <t>Vendas</t>
  </si>
  <si>
    <t>Reciclagem do modulos já treinados</t>
  </si>
  <si>
    <t>A demanda foi direcionada para area de vendas a partir do consenso tecnico do grupo/ 27/09/17 - Treinamento realizado com area de atuação, não ficaram duvidas pendentes - PENDENCIA - LEVANTAMENTO DA AREA DE AÇÃO DA UNIMED MANAUS X AREA DE AÇÃO JUNTO A UNIMED DO BRASIL - MARIA CRISTINA</t>
  </si>
  <si>
    <t>A.9/ A.10</t>
  </si>
  <si>
    <t>A00004</t>
  </si>
  <si>
    <t>Cadastro dos Tipos de Acomodação</t>
  </si>
  <si>
    <t>Não lembra como acessar o cadastro; Marcar a opção Requisição; Verificar a unificação do produtos pois não foram tratas as inconsistências</t>
  </si>
  <si>
    <t>Já realizado, porem falta utilização no sistema</t>
  </si>
  <si>
    <t>Apoio Tecnico</t>
  </si>
  <si>
    <t>Após utilização constante da ferramenta houve o entendimento da usabilidade/ 03-10-2017 - Os usuarios Bruna e Felipe não tiveram duvidas referente ao cadastro de acomodação. Bruna será usuaria responsável pelo cadastro/ Perfil - Regulação e Regras</t>
  </si>
  <si>
    <t>B.19</t>
  </si>
  <si>
    <t>A00005</t>
  </si>
  <si>
    <t>Cadastro das Classificação da CPT</t>
  </si>
  <si>
    <t>A00006</t>
  </si>
  <si>
    <t>Cadastro das Classificações do SCA</t>
  </si>
  <si>
    <t>Não foi realizado o cadastro anteriormente por não ter conhecimento sobre a comercialização</t>
  </si>
  <si>
    <t xml:space="preserve">HQS realizara o treinamento </t>
  </si>
  <si>
    <t>Cadastro</t>
  </si>
  <si>
    <t>A demanda foi direcionada para area de cadastro a partir do consenso tecnico do grupo. 04/10/17 - serão realizado os cadastros dos SCA - 11/10/17</t>
  </si>
  <si>
    <t>A00007</t>
  </si>
  <si>
    <t>Cadastro das Categorias de Acomodação</t>
  </si>
  <si>
    <t>A00013</t>
  </si>
  <si>
    <t>Processos</t>
  </si>
  <si>
    <t>Cadastro de SCA</t>
  </si>
  <si>
    <t>Cadastro dos SCA's foram realizados?</t>
  </si>
  <si>
    <t>Treinamento não realizado a princípio devido a desconhecimento da comercialização destes produtos</t>
  </si>
  <si>
    <t>A00014</t>
  </si>
  <si>
    <t>Cadastrar um SCA</t>
  </si>
  <si>
    <t>A00015</t>
  </si>
  <si>
    <t>Cadastrar a área de atuação do SCA</t>
  </si>
  <si>
    <t>A00016</t>
  </si>
  <si>
    <t>Cadastrar acomodação do SCA</t>
  </si>
  <si>
    <t>A00017</t>
  </si>
  <si>
    <t>Cadastrar uma cobertura para SCA</t>
  </si>
  <si>
    <t>A00018</t>
  </si>
  <si>
    <t>Cadastrar uma regra de limitação para o SCA</t>
  </si>
  <si>
    <t>A00019</t>
  </si>
  <si>
    <t>Cadastrar as carências para o SCA</t>
  </si>
  <si>
    <t>A00020</t>
  </si>
  <si>
    <t>Cadastrar a tabela de preço para o SCA</t>
  </si>
  <si>
    <t>A00021</t>
  </si>
  <si>
    <t>Cadastrar SCA para Seguro Óbito</t>
  </si>
  <si>
    <t>A00022</t>
  </si>
  <si>
    <t>Cadastrar SCA para Benefício Óbito</t>
  </si>
  <si>
    <t>A00023</t>
  </si>
  <si>
    <t>Vincular ao SCA de Seguro Óbito o SCA de Benefício Óbito</t>
  </si>
  <si>
    <t>A00024</t>
  </si>
  <si>
    <t>Cadastrar regras do SCA de Seguro Óbito o SCA de</t>
  </si>
  <si>
    <t>A00025</t>
  </si>
  <si>
    <t>Lançamentos</t>
  </si>
  <si>
    <t>Cadastrar uma regra de lançamento de Bonificação</t>
  </si>
  <si>
    <t>Treinamento não realizado</t>
  </si>
  <si>
    <t>A00026</t>
  </si>
  <si>
    <t>Criar um evento para aprovação de um contrato</t>
  </si>
  <si>
    <t>A00027</t>
  </si>
  <si>
    <t>Criar um evento de bonificação - aquisição SCA</t>
  </si>
  <si>
    <t>A00028</t>
  </si>
  <si>
    <t>Criar um evento Regra para contrato de intercambio</t>
  </si>
  <si>
    <t>A00037</t>
  </si>
  <si>
    <t>COMERCIAL</t>
  </si>
  <si>
    <t>Regra migração SCA</t>
  </si>
  <si>
    <t>Não há produtos SCA cadastrado</t>
  </si>
  <si>
    <t>A00042</t>
  </si>
  <si>
    <t>Canais de Venda</t>
  </si>
  <si>
    <t>Cadastro metas equipe</t>
  </si>
  <si>
    <t>Conhecimento dos recursos</t>
  </si>
  <si>
    <t>Reciclagem</t>
  </si>
  <si>
    <t>A00044</t>
  </si>
  <si>
    <t>Simulação Empresarial/Individual Familiar</t>
  </si>
  <si>
    <t>Gerar um simulação de preço</t>
  </si>
  <si>
    <t>Está permitindo cadastro de produtos diferentes entre titular e dependente</t>
  </si>
  <si>
    <t>A00045</t>
  </si>
  <si>
    <t>Consultar os históricos de programação não realizados</t>
  </si>
  <si>
    <t>Dificuldades na utilização de filtros</t>
  </si>
  <si>
    <t>A00046</t>
  </si>
  <si>
    <t>Realizar manutenção de carências por beneficiário</t>
  </si>
  <si>
    <t>Não está vinculando ass carências após manutenção</t>
  </si>
  <si>
    <t>A00051</t>
  </si>
  <si>
    <t>CONTRATOS &amp; BENEFICIÁRIOS</t>
  </si>
  <si>
    <t>Tipos de contato</t>
  </si>
  <si>
    <t>Utilização da ferramenta</t>
  </si>
  <si>
    <t>Treinamentos e Reciclagem foram aplicados no dia 04/10</t>
  </si>
  <si>
    <t>A00052</t>
  </si>
  <si>
    <t>Classificação do contrato</t>
  </si>
  <si>
    <t>Não foi realizado o cadastro</t>
  </si>
  <si>
    <t>A00053</t>
  </si>
  <si>
    <t>Motivo suspensão da cobrança de mensalidade</t>
  </si>
  <si>
    <t>Revisar os cadastros realizados</t>
  </si>
  <si>
    <t>A00054</t>
  </si>
  <si>
    <t>Tipo de comissão do contrato</t>
  </si>
  <si>
    <t xml:space="preserve">Não foi cadastrado </t>
  </si>
  <si>
    <t>A00055</t>
  </si>
  <si>
    <t>Tipo de aditamento do contrato</t>
  </si>
  <si>
    <t>Estão faltando os códigos de intercambio</t>
  </si>
  <si>
    <t>A00056</t>
  </si>
  <si>
    <t>Limitações</t>
  </si>
  <si>
    <t>Dificuldade na localização dos procedimentos</t>
  </si>
  <si>
    <t>Agendar uma reunião com Marcelo - Migração com Apoio Tecnico/ Vendas/ Cadastro (Contratos) para tratar de cooparticipação, limitações e Franquia definição da regra de negocio e migração.</t>
  </si>
  <si>
    <t>Apoio Tecnico/Vendas/Cadastro/ HQS</t>
  </si>
  <si>
    <t>03/10/2017 - Agendar uma reunião com Marcelo - Migração com Apoio Tecnico/ Vendas/ Cadastro (Contratos) para tratar de cooparticipação, limitações e Franquia definição da regra de negocio e migração.</t>
  </si>
  <si>
    <t>A00057</t>
  </si>
  <si>
    <t>Grupo contrato</t>
  </si>
  <si>
    <t>Item não liberado</t>
  </si>
  <si>
    <t>A00058</t>
  </si>
  <si>
    <t>Regra atualização cadastral</t>
  </si>
  <si>
    <t>Regra não cadastrada, aguardando definição</t>
  </si>
  <si>
    <t>A00059</t>
  </si>
  <si>
    <t>Controle de identificação</t>
  </si>
  <si>
    <t>Necessário definir regra para emissão de regras</t>
  </si>
  <si>
    <t>A00060</t>
  </si>
  <si>
    <t>Repasse</t>
  </si>
  <si>
    <t>A00061</t>
  </si>
  <si>
    <t>Regra consistência inadimplência</t>
  </si>
  <si>
    <t>Regra não cadastrada</t>
  </si>
  <si>
    <t>A00062</t>
  </si>
  <si>
    <t>Controle dependência</t>
  </si>
  <si>
    <t>Necessário revisão dos cadastrs</t>
  </si>
  <si>
    <t>A00063</t>
  </si>
  <si>
    <t>Coparticipação</t>
  </si>
  <si>
    <t>Necessário validação; Definir as regras de coparticipação para novas comercializações</t>
  </si>
  <si>
    <t>A00064</t>
  </si>
  <si>
    <t>Carências</t>
  </si>
  <si>
    <t>Migração de itens sem o codigo PTU</t>
  </si>
  <si>
    <t>03/10/2017 - Revisar cadastro do tipo de carencia consulta pois está com procedimento de Urgencia e Emergencia (10101039)</t>
  </si>
  <si>
    <t>A00065</t>
  </si>
  <si>
    <t>Regra portal web</t>
  </si>
  <si>
    <t>Regra cadastrada sem utilização de critérios</t>
  </si>
  <si>
    <t>A00067</t>
  </si>
  <si>
    <t>Cadastro de Contratos</t>
  </si>
  <si>
    <t>Habilidade na utilização da pasta Consulta</t>
  </si>
  <si>
    <t xml:space="preserve">Dificuldades na utilização </t>
  </si>
  <si>
    <t>Treinamentos</t>
  </si>
  <si>
    <t>Maria Cristina/ Leticia/ Lucio/HQS</t>
  </si>
  <si>
    <t>Definido pelo grupo em consenso tecnico 20/09/17</t>
  </si>
  <si>
    <t>A.5</t>
  </si>
  <si>
    <t>A00068</t>
  </si>
  <si>
    <t>Cadastrar um novo contrato</t>
  </si>
  <si>
    <t>Revisar processo de contrato PJ</t>
  </si>
  <si>
    <t>A00069</t>
  </si>
  <si>
    <t>Informar um contrato principal</t>
  </si>
  <si>
    <t>Demonstrar processo de grupos de contrato</t>
  </si>
  <si>
    <t>A00070</t>
  </si>
  <si>
    <t>Informar regra de liberação de produtos diferentes</t>
  </si>
  <si>
    <t xml:space="preserve">Revisão do conceito </t>
  </si>
  <si>
    <t>A00071</t>
  </si>
  <si>
    <t>Incluir uma regra de Carência</t>
  </si>
  <si>
    <t>Dificuldades no cadastro de regras</t>
  </si>
  <si>
    <t>A00072</t>
  </si>
  <si>
    <t>Incluir uma regra de Limitação</t>
  </si>
  <si>
    <t>Não conece o processo; Não está carregando as regras de limitação do produto</t>
  </si>
  <si>
    <t>A00073</t>
  </si>
  <si>
    <t>Cadastrar um SCA para o contrato</t>
  </si>
  <si>
    <t>Não foi treinado devido a não existencia destes registros</t>
  </si>
  <si>
    <t>A00074</t>
  </si>
  <si>
    <t>Incluir regras de exigência/redução carência</t>
  </si>
  <si>
    <t>Regra não validada</t>
  </si>
  <si>
    <t>A00075</t>
  </si>
  <si>
    <t>Incluir regra para geração de mensalidades</t>
  </si>
  <si>
    <t>Necessário retreinamento</t>
  </si>
  <si>
    <t>A00076</t>
  </si>
  <si>
    <t>Incluir tabela de preço para segurados repassados</t>
  </si>
  <si>
    <t>Dificuldades no processo</t>
  </si>
  <si>
    <t>A00077</t>
  </si>
  <si>
    <t>Incluir regras para realização de repasse</t>
  </si>
  <si>
    <t>A00078</t>
  </si>
  <si>
    <t>Incluir data de início de contribuição/data de admissão</t>
  </si>
  <si>
    <t xml:space="preserve">Desconhecimento do processo. Regra de geração </t>
  </si>
  <si>
    <t>A00079</t>
  </si>
  <si>
    <t>Gerar lote de emissão de carteira</t>
  </si>
  <si>
    <t xml:space="preserve">NÃO ESTA </t>
  </si>
  <si>
    <t>A00080</t>
  </si>
  <si>
    <t>Manutenção de Contratos</t>
  </si>
  <si>
    <t>Incluir um novo produto no contrato</t>
  </si>
  <si>
    <t>Abrir OS para ajuste do texto no contrato</t>
  </si>
  <si>
    <t>A00081</t>
  </si>
  <si>
    <t>Alterar o produto de um titular e seu dependentes</t>
  </si>
  <si>
    <t>Não foi demonstrada opção de alteração de produtos para todos os beneficiários</t>
  </si>
  <si>
    <t>A00082</t>
  </si>
  <si>
    <t>Alterar o pagador de um segurado</t>
  </si>
  <si>
    <t>Revisar processo</t>
  </si>
  <si>
    <t>A00083</t>
  </si>
  <si>
    <t>Alterar a titularidade de uma família</t>
  </si>
  <si>
    <t>Não executou processo corretamente, mantendo titular ativo.</t>
  </si>
  <si>
    <t>A00084</t>
  </si>
  <si>
    <t>Migrar um segurado de contrato</t>
  </si>
  <si>
    <t>A00085</t>
  </si>
  <si>
    <t>Gerar um beneficiário pagador (demissão)</t>
  </si>
  <si>
    <t>A00086</t>
  </si>
  <si>
    <t>Gerar um beneficiário pagador (aposentado</t>
  </si>
  <si>
    <t>A00087</t>
  </si>
  <si>
    <t>Consultar beneficiários com data de rescisão nos próximos 60 dias</t>
  </si>
  <si>
    <t>Não estão sendo recuperados os beneficiários com programação de rescisão</t>
  </si>
  <si>
    <t>A00088</t>
  </si>
  <si>
    <t>Rescindir beneficiários através da função OPS - Gestão de Contratos/Consulta/Rescisão Programada</t>
  </si>
  <si>
    <t>A00089</t>
  </si>
  <si>
    <t>Consultar os beneficiários com limite de dependência</t>
  </si>
  <si>
    <t xml:space="preserve">Verificar as regras </t>
  </si>
  <si>
    <t>A00090</t>
  </si>
  <si>
    <t>Movimentação Portal</t>
  </si>
  <si>
    <t>Incluir beneficiários por lote</t>
  </si>
  <si>
    <t>Validar o layout e intruções para empresas para instruções (exemplo dE-PARA grau de parentesco).</t>
  </si>
  <si>
    <t>Requer auxilio tecnico da TI por conta dos anexos - 04/10/17 - Pendente analise das inclusão das solicitações realizadas pelo portal</t>
  </si>
  <si>
    <t>A00091</t>
  </si>
  <si>
    <t>Liberar lote para contratação</t>
  </si>
  <si>
    <t>Necessidade de Uso da Ferramenta</t>
  </si>
  <si>
    <t>A00092</t>
  </si>
  <si>
    <t>Solicitar segunda via de carteira</t>
  </si>
  <si>
    <t>Verificar opção de abertura de OS solicitando filtros</t>
  </si>
  <si>
    <t>A00093</t>
  </si>
  <si>
    <t>Atualizar dados cadastrais de um segurado</t>
  </si>
  <si>
    <t>Verficicar a possibilidade de adicionar anexos no processo de solicitação de alteração cadastra</t>
  </si>
  <si>
    <t>A00094</t>
  </si>
  <si>
    <t>Análise Movimentação Portal</t>
  </si>
  <si>
    <t>Analisar solicitação de inclusão</t>
  </si>
  <si>
    <t>Está sendo gerando falhas no processo de contratação</t>
  </si>
  <si>
    <t>A00095</t>
  </si>
  <si>
    <t>Gerar contratação do segurado</t>
  </si>
  <si>
    <t xml:space="preserve">Não está gerando contratação; </t>
  </si>
  <si>
    <t>A00096</t>
  </si>
  <si>
    <t>Geração de Carteira</t>
  </si>
  <si>
    <t>Criar um lote de emissão</t>
  </si>
  <si>
    <t>A00097</t>
  </si>
  <si>
    <t>Gerar carteiras conforme lote de emissão</t>
  </si>
  <si>
    <t>A00098</t>
  </si>
  <si>
    <t>Alterar o status do lote para definitivo</t>
  </si>
  <si>
    <t>A00099</t>
  </si>
  <si>
    <t>Gerar arquivo na interface</t>
  </si>
  <si>
    <t>A00100</t>
  </si>
  <si>
    <t>Alterar o status da carteira para definitivo</t>
  </si>
  <si>
    <t>A00101</t>
  </si>
  <si>
    <t>Utilização dos filtros</t>
  </si>
  <si>
    <t>A00102</t>
  </si>
  <si>
    <t>Imprimir uma Carteiria de Identificação com Tarja</t>
  </si>
  <si>
    <t>A00103</t>
  </si>
  <si>
    <t>A interface das carteiras estão validadas</t>
  </si>
  <si>
    <t>A00104</t>
  </si>
  <si>
    <t>CONTRATOS DE INTERCÂMBIO</t>
  </si>
  <si>
    <t>Navegação</t>
  </si>
  <si>
    <t>As Interfaces estão liberadas e validadas?</t>
  </si>
  <si>
    <t>Não foi realizado nenhum teste de exportação</t>
  </si>
  <si>
    <t>Processando o arquivo no webstart</t>
  </si>
  <si>
    <t>A00109</t>
  </si>
  <si>
    <t>Regra produtos A100</t>
  </si>
  <si>
    <t>Cadastro não realizado</t>
  </si>
  <si>
    <t>No treinamento será realizado o cadastro</t>
  </si>
  <si>
    <t>A.17</t>
  </si>
  <si>
    <t>A00110</t>
  </si>
  <si>
    <t>Regra repasse Intercâmbio</t>
  </si>
  <si>
    <t>Ajuste de parametrização</t>
  </si>
  <si>
    <t>HQS/ Ongaro</t>
  </si>
  <si>
    <t>A00111</t>
  </si>
  <si>
    <t>Tabelas do A100</t>
  </si>
  <si>
    <t>Não há definição sobre as tabelas de preços praticada na modalidade</t>
  </si>
  <si>
    <t>Cadastrar tabela atual (Walter)</t>
  </si>
  <si>
    <t>Carol realizará a verificação da tabela cadastrada no infomed comparada a tabela do Walter. Na sequência cadastrará a tabela validada. A equipe de pós vendas e vendas realizarão negociação para a proxima tabela.</t>
  </si>
  <si>
    <t>A00112</t>
  </si>
  <si>
    <t>Cadastro de Cooperativas</t>
  </si>
  <si>
    <t>Criar um lote de cooperativas</t>
  </si>
  <si>
    <t>Foi tratado com Sr. Adriano anteriormente, necessário treinamento a equipe</t>
  </si>
  <si>
    <t xml:space="preserve">Processar o lote de cooperativas </t>
  </si>
  <si>
    <t>TI/ Romulo</t>
  </si>
  <si>
    <t>A00121</t>
  </si>
  <si>
    <t>PTU A100 Envio</t>
  </si>
  <si>
    <t>Cadastrar um lote de movimento</t>
  </si>
  <si>
    <t>Desconhece o processo</t>
  </si>
  <si>
    <t>A00122</t>
  </si>
  <si>
    <t>Gerar Movimento</t>
  </si>
  <si>
    <t>A00123</t>
  </si>
  <si>
    <t>Consistir arquivo A100 (Aceitação/Rejeição)</t>
  </si>
  <si>
    <t>A00124</t>
  </si>
  <si>
    <t>Consultar inconsistências</t>
  </si>
  <si>
    <t>A00125</t>
  </si>
  <si>
    <t>Ajustar inconsistências encontradas</t>
  </si>
  <si>
    <t>A00126</t>
  </si>
  <si>
    <t>Gear arquivo para envio</t>
  </si>
  <si>
    <t>A00127</t>
  </si>
  <si>
    <t>Importar arquivo de retorno</t>
  </si>
  <si>
    <t>A00128</t>
  </si>
  <si>
    <t>Gerar contratação A100</t>
  </si>
  <si>
    <t>A00129</t>
  </si>
  <si>
    <t>PTU A100 Recebimento</t>
  </si>
  <si>
    <t>Importar arquivo</t>
  </si>
  <si>
    <t>A00130</t>
  </si>
  <si>
    <t>PTU A303</t>
  </si>
  <si>
    <t>Criar um lote de movimentação</t>
  </si>
  <si>
    <t>Não implantado anteriormente devido a desconhecimento da existência  de produtos não assistênciais; Necessário treinamento</t>
  </si>
  <si>
    <t xml:space="preserve">Reciclagem após cadastro das coberturas diferenciadas. </t>
  </si>
  <si>
    <t>A00131</t>
  </si>
  <si>
    <t>PTU A304</t>
  </si>
  <si>
    <t>A00132</t>
  </si>
  <si>
    <t>PTU A305</t>
  </si>
  <si>
    <t>Consultar inconsistências encontradas</t>
  </si>
  <si>
    <t>A00133</t>
  </si>
  <si>
    <t>PTU A306</t>
  </si>
  <si>
    <t>Ajustar inconsistências</t>
  </si>
  <si>
    <t>A00134</t>
  </si>
  <si>
    <t>PTU A307</t>
  </si>
  <si>
    <t>Gerar arquivo para envio</t>
  </si>
  <si>
    <t>A00135</t>
  </si>
  <si>
    <t>PTU A308</t>
  </si>
  <si>
    <t>A00138</t>
  </si>
  <si>
    <t>REAJUSTES</t>
  </si>
  <si>
    <t>Coletivos</t>
  </si>
  <si>
    <t>Cadastrar regras de cobrança retroativa</t>
  </si>
  <si>
    <t>Não participou do te</t>
  </si>
  <si>
    <t>Pos vendas/ HQS</t>
  </si>
  <si>
    <t>semana 25/09/2017</t>
  </si>
  <si>
    <t>A.14</t>
  </si>
  <si>
    <t>A00139</t>
  </si>
  <si>
    <t>Retirar tabela de preço do lote de reajuste</t>
  </si>
  <si>
    <t>Nunca utilizou o recurso</t>
  </si>
  <si>
    <t>A00167</t>
  </si>
  <si>
    <t>O paralelo está sendo realizado?</t>
  </si>
  <si>
    <t>Não está sendo realizado o paralelo</t>
  </si>
  <si>
    <t>Felipe</t>
  </si>
  <si>
    <t>25/09/1017</t>
  </si>
  <si>
    <t>A00168</t>
  </si>
  <si>
    <t>Tipo de prestador</t>
  </si>
  <si>
    <t>Hanna/ Felipe</t>
  </si>
  <si>
    <t>05/10/17 - Revisar todos os cadastros</t>
  </si>
  <si>
    <t>B.27</t>
  </si>
  <si>
    <t>A00169</t>
  </si>
  <si>
    <t>Tipo de vínculo profissional</t>
  </si>
  <si>
    <t>Rever cadastro</t>
  </si>
  <si>
    <t>A00170</t>
  </si>
  <si>
    <t>Tipos de histórico do prestador</t>
  </si>
  <si>
    <t>A00171</t>
  </si>
  <si>
    <t>Rede atendimento</t>
  </si>
  <si>
    <t>Hanna/ Amanda</t>
  </si>
  <si>
    <t>A00182</t>
  </si>
  <si>
    <t>Procedimentos / Procedimento x Especialidade</t>
  </si>
  <si>
    <t xml:space="preserve">Não foi criada as regras ;serão analisadas após inicio dos módulos </t>
  </si>
  <si>
    <t>Geisila/ HQS</t>
  </si>
  <si>
    <t>03/10/2017 - Geisila vai realizar o estudo de quais os procedimentos por especialidades e disponibilizará para TI realizar carga.</t>
  </si>
  <si>
    <t>B.20</t>
  </si>
  <si>
    <t>A00183</t>
  </si>
  <si>
    <t>Procedimentos / Regras de Diárias</t>
  </si>
  <si>
    <t>03/10/2017 - Geisila vai realizar o estudo e de quais os procedimentos por especialidades e disponibilizará para TI realizar carga.</t>
  </si>
  <si>
    <t>A00186</t>
  </si>
  <si>
    <t>Hanna/ Amanda/ HQS</t>
  </si>
  <si>
    <t>A00187</t>
  </si>
  <si>
    <t>Tipo de guia</t>
  </si>
  <si>
    <t>A00190</t>
  </si>
  <si>
    <t>Cadastro de Procedimentos</t>
  </si>
  <si>
    <t>Alterar a data de vigência final de um procedimentos</t>
  </si>
  <si>
    <t>Liberar pasta</t>
  </si>
  <si>
    <t>B.21</t>
  </si>
  <si>
    <t>A00191</t>
  </si>
  <si>
    <t>OS procedimentos TUSS foram cadastrados e validados?</t>
  </si>
  <si>
    <t>Falta definir o processo de cadastro OPS x Prestador e Falta definir o Grupo de Receita</t>
  </si>
  <si>
    <t>A00192</t>
  </si>
  <si>
    <t>Definir um sexo Exclusivo para um procedimento (cesárea)</t>
  </si>
  <si>
    <t>Treino para encontrar o procedimento solicitado</t>
  </si>
  <si>
    <t>A00193</t>
  </si>
  <si>
    <t>Definir uma idade mín/máx para um procedimento</t>
  </si>
  <si>
    <t>Falta definir regras para procedimentos</t>
  </si>
  <si>
    <t>A00194</t>
  </si>
  <si>
    <t>Consultar a classificação do procedimento</t>
  </si>
  <si>
    <t>Fata Uso</t>
  </si>
  <si>
    <t>A00195</t>
  </si>
  <si>
    <t>Cadastro de Materiais</t>
  </si>
  <si>
    <t>Materiais cadastrados e validados?</t>
  </si>
  <si>
    <t>Anteriomente tratado com Sr. Adriano</t>
  </si>
  <si>
    <t>Geisila/ TI/ HQS</t>
  </si>
  <si>
    <t>A TI/ Aluisio vai verificar as informações já recebidas por email do infomed para processamento do PTU A900 entre outros - 22/09/2017</t>
  </si>
  <si>
    <t>A00196</t>
  </si>
  <si>
    <t>Vinculação com Simpro Realizadas e validadas? (cód./conversão)</t>
  </si>
  <si>
    <t>A00197</t>
  </si>
  <si>
    <t>Vinculação com Brasíndice Realizadas e validadas? (cód./conversão)</t>
  </si>
  <si>
    <t>A00198</t>
  </si>
  <si>
    <t>Vinculação com TUSS Realizadas e validadas?</t>
  </si>
  <si>
    <t>A00199</t>
  </si>
  <si>
    <t>Vinculação com A900 Realizadas e validadas?</t>
  </si>
  <si>
    <t>A00200</t>
  </si>
  <si>
    <t>Utilização dos Filtros/Consultas disponíveis</t>
  </si>
  <si>
    <t>A00201</t>
  </si>
  <si>
    <t>Demonstrar a Estrutura de Materiais/Medicamentos</t>
  </si>
  <si>
    <t>A00202</t>
  </si>
  <si>
    <t>Cadastrar um Novo Material ou Medicamento</t>
  </si>
  <si>
    <t>A00203</t>
  </si>
  <si>
    <t>Vincular um material utilizado no hospital no cadastro da OPS</t>
  </si>
  <si>
    <t>A00204</t>
  </si>
  <si>
    <t>Consultar um material utilizando o código TUSS</t>
  </si>
  <si>
    <t>A00205</t>
  </si>
  <si>
    <t>Consultar as alterações de Preço SIMPRO</t>
  </si>
  <si>
    <t>A00206</t>
  </si>
  <si>
    <t>Consultat as alterações de Preço BRASÍNDICE</t>
  </si>
  <si>
    <t>A00207</t>
  </si>
  <si>
    <t>Realizar a importação / consistência dos materiais Unimed</t>
  </si>
  <si>
    <t>A00208</t>
  </si>
  <si>
    <t>Consultar vinculação de materias (A900)</t>
  </si>
  <si>
    <t>A00209</t>
  </si>
  <si>
    <t>Tabelas de Preços</t>
  </si>
  <si>
    <t>A tabela de Preço Simpro foi Cadastrada/Validada/Atualizada?</t>
  </si>
  <si>
    <t>Não conhece o processo de cadastro. Concentrado no Felipe.</t>
  </si>
  <si>
    <t>Geisila</t>
  </si>
  <si>
    <t>Definido em  consenso do grupo tecnico 21/09/2017 - 03/10/2017 - Tudo que for realicionado a tabela de preços vai ser disponibilizada a carga da CBHPM 4ª edição e 2012/ planilha disponibilizada pela Geisila.</t>
  </si>
  <si>
    <t>B.22</t>
  </si>
  <si>
    <t>A00210</t>
  </si>
  <si>
    <t>A tabel de Preço BRASÍNDICE foi Cadastrada/Validada/Atualizada?</t>
  </si>
  <si>
    <t>A00211</t>
  </si>
  <si>
    <t>A tabel de Preço TUSS foi Cadastrada/Validada/Atualizada?</t>
  </si>
  <si>
    <t>A00212</t>
  </si>
  <si>
    <t>A tabela de Preço de SERVIÇOS foi Cadastrada/Validada/Atualizada?</t>
  </si>
  <si>
    <t>A00213</t>
  </si>
  <si>
    <t>Consulte as tabelas TUSS cadastradas</t>
  </si>
  <si>
    <t>A00214</t>
  </si>
  <si>
    <t>Localiza um procedimento e demonstre o valores cadastrados</t>
  </si>
  <si>
    <t>A00215</t>
  </si>
  <si>
    <t>Crie uma tabela de Preço de Serviços Nova (insira os serviços tb)</t>
  </si>
  <si>
    <t>A00216</t>
  </si>
  <si>
    <t>Localize uma tabela criada anteriormente e copie para a nova tabela criada</t>
  </si>
  <si>
    <t>A00217</t>
  </si>
  <si>
    <t>Informe a vigência final para um serviço da tabela de serviços</t>
  </si>
  <si>
    <t>A00218</t>
  </si>
  <si>
    <t>Aplique um reajuste numa tabela já criada</t>
  </si>
  <si>
    <t>A00219</t>
  </si>
  <si>
    <t>Selecione um deflator num item da tabela</t>
  </si>
  <si>
    <t>A00220</t>
  </si>
  <si>
    <t>Aplique um reajuste em apenas 01(um) item da tabela.</t>
  </si>
  <si>
    <t>A00221</t>
  </si>
  <si>
    <t>Inative um item da tabela de serviços.</t>
  </si>
  <si>
    <t>A00222</t>
  </si>
  <si>
    <t>Duplique uma tabela de preços e renomeie com novo nome</t>
  </si>
  <si>
    <t>A00223</t>
  </si>
  <si>
    <t>Cadastro de Pacotes</t>
  </si>
  <si>
    <t>Os pacotes foram cadastrados e validados?</t>
  </si>
  <si>
    <t>Não foi realizado treinamento</t>
  </si>
  <si>
    <t>Geisila/ Felipe/ HQS</t>
  </si>
  <si>
    <t>03/10/2017 - Estudo de viabilidade dos pacotes e o levantamento dos prestadores com utilização de pacotes/ Geisila - Testar abertura de pacotes na requisição/ Rodrigo Ongaro</t>
  </si>
  <si>
    <t>A00224</t>
  </si>
  <si>
    <t>As composições do pacotes foram cadastradas e validadas?</t>
  </si>
  <si>
    <t>A00225</t>
  </si>
  <si>
    <t>A00226</t>
  </si>
  <si>
    <t>Cadastre um novo pacote</t>
  </si>
  <si>
    <t>A00227</t>
  </si>
  <si>
    <t>Defina os critérios de preços deste pacote para dois prestadores</t>
  </si>
  <si>
    <t>A00228</t>
  </si>
  <si>
    <t>Cadastre uma composição para o pacote diferente para cada prestador</t>
  </si>
  <si>
    <t>A00229</t>
  </si>
  <si>
    <t>Inform que no Contas Médica a composição deve ser aberta</t>
  </si>
  <si>
    <t>A00230</t>
  </si>
  <si>
    <t>Crie uma regra de preços onde a valor será diferente para APTO.</t>
  </si>
  <si>
    <t>A00231</t>
  </si>
  <si>
    <t>Cadastro de Prestadores</t>
  </si>
  <si>
    <t>Os cadastros de Prestadores foram realizados e Validados?</t>
  </si>
  <si>
    <t>Cadastro realizado, porém, está paralizado, ou seja, desatualizado.</t>
  </si>
  <si>
    <t>Felipe/ Bruna/ Hanna/ Amanda</t>
  </si>
  <si>
    <t>A00232</t>
  </si>
  <si>
    <t>A00233</t>
  </si>
  <si>
    <t>Cadastrar um Novo Prestador PJ</t>
  </si>
  <si>
    <t>A00234</t>
  </si>
  <si>
    <t>Indicar que o Profissional recebe da Operadora</t>
  </si>
  <si>
    <t>A00235</t>
  </si>
  <si>
    <t>Cadastrar serviços e materiais habilitados ao prestador (somente Ambulatorial)</t>
  </si>
  <si>
    <t>A00236</t>
  </si>
  <si>
    <t>Cadastrar a área de atuação</t>
  </si>
  <si>
    <t>A00237</t>
  </si>
  <si>
    <t>Cadastrar os produtos liberador para o prestador ou Rede de Atendimento</t>
  </si>
  <si>
    <t>A00238</t>
  </si>
  <si>
    <t>Cadastrar a especialidade do prestador</t>
  </si>
  <si>
    <t>A00239</t>
  </si>
  <si>
    <t>Cadastrar as informações de Atenção a Saúde do Prestador (RN 277)</t>
  </si>
  <si>
    <t>A00240</t>
  </si>
  <si>
    <t>Vincular um profisisonal ao Prestador para que ele seja exibido no guia médico</t>
  </si>
  <si>
    <t>A00241</t>
  </si>
  <si>
    <t>Definir novo endereço específico do profissional para o guia médico</t>
  </si>
  <si>
    <t>A00242</t>
  </si>
  <si>
    <t>Adicionar uma especialidade ao profissional vinculado</t>
  </si>
  <si>
    <t>A00243</t>
  </si>
  <si>
    <t>Definir um critério de pagamento para o profissional vinculado</t>
  </si>
  <si>
    <t>A00244</t>
  </si>
  <si>
    <t>Cadastrar os dados de pagamento do Prestador</t>
  </si>
  <si>
    <t>A00245</t>
  </si>
  <si>
    <t>Cadastrar um tipo de prestador adicional ao prestador</t>
  </si>
  <si>
    <t>A00246</t>
  </si>
  <si>
    <t>Cadastrar dados de recebimento do Prestador</t>
  </si>
  <si>
    <t>A00247</t>
  </si>
  <si>
    <t>Cadastrar regra de geração de procedimento onde todas as Guias de SP/SADT devem contar uma participação específica</t>
  </si>
  <si>
    <t>A00248</t>
  </si>
  <si>
    <t>Cadastrar uma regras de conversão de procedimentos/material</t>
  </si>
  <si>
    <t>A00249</t>
  </si>
  <si>
    <t>Informar que se o prestador entregar as contas de forma ELETRÔNICA ele poderá entregar o lote até o dia 25 do mês corrente e qualquer outra forma deverá ser entregue até o dia 15.</t>
  </si>
  <si>
    <t>A00250</t>
  </si>
  <si>
    <t>Anexar documentos do prestator informando data de validade</t>
  </si>
  <si>
    <t>A00251</t>
  </si>
  <si>
    <t>Cadastrar Orientações sobre o prestador para um produto específico</t>
  </si>
  <si>
    <t>A00252</t>
  </si>
  <si>
    <t>Cadastrar um Histórico de Reclamação do Prestador</t>
  </si>
  <si>
    <t>A00253</t>
  </si>
  <si>
    <t>Cadastrar os dados de PTU do Prestador</t>
  </si>
  <si>
    <t>A00254</t>
  </si>
  <si>
    <t>Informar que para o prestador devem ser exibidas as informações de Qualificação ANS</t>
  </si>
  <si>
    <t>A00255</t>
  </si>
  <si>
    <t>Cadastrar as informações de Qualificação da ANS</t>
  </si>
  <si>
    <t>A00256</t>
  </si>
  <si>
    <t>Informar que o Prestador deve ser exibido no Guia Médico</t>
  </si>
  <si>
    <t>A00257</t>
  </si>
  <si>
    <t>Cadastrar um Acesso Web para o Prestador</t>
  </si>
  <si>
    <t>A00258</t>
  </si>
  <si>
    <t>Os perfis de acesso web foram cadastrados e validados?</t>
  </si>
  <si>
    <t>A00259</t>
  </si>
  <si>
    <t>Os usuários de acesso web foram cadastrados?</t>
  </si>
  <si>
    <t>A00260</t>
  </si>
  <si>
    <t>Excluir um prestador e indicar o seu substituto</t>
  </si>
  <si>
    <t>A00261</t>
  </si>
  <si>
    <t>Consultar todas as alterações que determinado usuário realizou num período</t>
  </si>
  <si>
    <t>A00262</t>
  </si>
  <si>
    <t>Regras e Critérios de Preços</t>
  </si>
  <si>
    <t>O cadasto de Regras e Critérios de PRESTADORES validadas?</t>
  </si>
  <si>
    <t>A00263</t>
  </si>
  <si>
    <t>O cadasto de Regras e Critérios de REEMBOLSO validadas?</t>
  </si>
  <si>
    <t>A00264</t>
  </si>
  <si>
    <t>O cadasto de Regras e Critérios de COPARTICIPAÇÃO validadas?</t>
  </si>
  <si>
    <t>A00265</t>
  </si>
  <si>
    <t>UtilIziação dos Filtros</t>
  </si>
  <si>
    <t>A00266</t>
  </si>
  <si>
    <t>Cadastrar grupo de serviços</t>
  </si>
  <si>
    <t>A00267</t>
  </si>
  <si>
    <t>Cadastrar grupo de contratos</t>
  </si>
  <si>
    <t>A00268</t>
  </si>
  <si>
    <t>Cadastrar grupo de prestadores</t>
  </si>
  <si>
    <t>A00269</t>
  </si>
  <si>
    <t>Cadastrar grupo de produtos</t>
  </si>
  <si>
    <t>A00270</t>
  </si>
  <si>
    <t>Cadastrar grupo de médicos</t>
  </si>
  <si>
    <t>A00271</t>
  </si>
  <si>
    <t>Cadastrar grupo de UF</t>
  </si>
  <si>
    <t>A00272</t>
  </si>
  <si>
    <t>Cadastrar grupo de materiais</t>
  </si>
  <si>
    <t>A00273</t>
  </si>
  <si>
    <t>Cadastrar grupo de CID´s</t>
  </si>
  <si>
    <t>A00274</t>
  </si>
  <si>
    <t>Cadastrar grupo de Operadoras</t>
  </si>
  <si>
    <t>A00275</t>
  </si>
  <si>
    <t>Cadastrar critérios de HORÁRIOS</t>
  </si>
  <si>
    <t>A00276</t>
  </si>
  <si>
    <t>Cadastrar regra de quantidade de execução x taxa</t>
  </si>
  <si>
    <t>A00277</t>
  </si>
  <si>
    <t>Cadastrar regra PRESTADOR/procedimento</t>
  </si>
  <si>
    <t>A00278</t>
  </si>
  <si>
    <t>Cadastrar regra PRESTADOR/materiais</t>
  </si>
  <si>
    <t>A00279</t>
  </si>
  <si>
    <t>Cadastrar regra PRESTADOR/serviços</t>
  </si>
  <si>
    <t>A00280</t>
  </si>
  <si>
    <t xml:space="preserve">Cadastrar regra exceção para PRESTADOR/procedimento </t>
  </si>
  <si>
    <t>A00281</t>
  </si>
  <si>
    <t>Cadastrar regra COPARTICIPAÇÃO/procedimento</t>
  </si>
  <si>
    <t>A00282</t>
  </si>
  <si>
    <t>Cadastrar regra COPARTICIPAÇÃO/materiais</t>
  </si>
  <si>
    <t>A00283</t>
  </si>
  <si>
    <t>Cadastrar regra COPARTICIPAÇÃO/serviços</t>
  </si>
  <si>
    <t>A00284</t>
  </si>
  <si>
    <t xml:space="preserve">Cadastrar regra exceção para COPARTICIPAÇÃO/procedimento </t>
  </si>
  <si>
    <t>A00285</t>
  </si>
  <si>
    <t>Cadastrar regra REEMBOLSO/procedimento</t>
  </si>
  <si>
    <t>A00286</t>
  </si>
  <si>
    <t>Cadastrar regra REEMBOLSO/materiais</t>
  </si>
  <si>
    <t>A00287</t>
  </si>
  <si>
    <t>Cadastrar regra REEMBOLSO/serviços</t>
  </si>
  <si>
    <t>A00288</t>
  </si>
  <si>
    <t xml:space="preserve">Cadastrar regra exceção para REEMBOLSO/procedimento </t>
  </si>
  <si>
    <t>A00289</t>
  </si>
  <si>
    <t>Cadastrar regra ORÇAMENTO/procedimento</t>
  </si>
  <si>
    <t>A00290</t>
  </si>
  <si>
    <t>Cadastrar regra ORÇAMENTO/materiais</t>
  </si>
  <si>
    <t>A00291</t>
  </si>
  <si>
    <t>Cadastrar regra ORÇAMENTO/serviços</t>
  </si>
  <si>
    <t>A00292</t>
  </si>
  <si>
    <t xml:space="preserve">Cadastrar regra exceção para ORÇAMENTO/procedimento </t>
  </si>
  <si>
    <t>A00293</t>
  </si>
  <si>
    <t>Cadastrar regra INTERCÂMBIO/procedimento</t>
  </si>
  <si>
    <t>A00294</t>
  </si>
  <si>
    <t>Cadastrar regra INTERCÂMBIO/materiais</t>
  </si>
  <si>
    <t>A00295</t>
  </si>
  <si>
    <t>Cadastrar regra INTERCÂMBIO/serviços</t>
  </si>
  <si>
    <t>A00296</t>
  </si>
  <si>
    <t xml:space="preserve">Cadastrar regra exceção para INTERCÂMBIO/procedimento </t>
  </si>
  <si>
    <t>A00297</t>
  </si>
  <si>
    <t>Cadastrar regra FRANQUIA/procedimento</t>
  </si>
  <si>
    <t>A00298</t>
  </si>
  <si>
    <t>Cadastrar regra FRANQUIA/materiais</t>
  </si>
  <si>
    <t>A00299</t>
  </si>
  <si>
    <t>Cadastrar regra FRANQUIA/serviços</t>
  </si>
  <si>
    <t>A00300</t>
  </si>
  <si>
    <t xml:space="preserve">Cadastrar regra exceção para FRANQUIA/procedimento </t>
  </si>
  <si>
    <t>A00301</t>
  </si>
  <si>
    <t>Cadastrar regra FATURA(Pós-Estabelecido)/procedimento</t>
  </si>
  <si>
    <t>A00302</t>
  </si>
  <si>
    <t>Cadastrar regra FATURA(Pós-Estabelecido)/materiais</t>
  </si>
  <si>
    <t>A00303</t>
  </si>
  <si>
    <t xml:space="preserve">Cadastrar regra exceção para FATURA(Pós-Estabelecido)/procedimento </t>
  </si>
  <si>
    <t>A00304</t>
  </si>
  <si>
    <t>Faça uma simulação dos preços cadastrados nos testes</t>
  </si>
  <si>
    <t>A00305</t>
  </si>
  <si>
    <t>Guia Médico</t>
  </si>
  <si>
    <t>Treinamento a ser realizado</t>
  </si>
  <si>
    <t>Hanna/ Amanda/ Felipe/ HQS</t>
  </si>
  <si>
    <t>B.28</t>
  </si>
  <si>
    <t>A00306</t>
  </si>
  <si>
    <t>O guia Médico foi validado conforme o cadastro de prestadores?</t>
  </si>
  <si>
    <t>A00307</t>
  </si>
  <si>
    <t>Cadastro de Tipos de Guias</t>
  </si>
  <si>
    <t>A00308</t>
  </si>
  <si>
    <t>Vincular Prestadores aos Tipos de Guias</t>
  </si>
  <si>
    <t>A00309</t>
  </si>
  <si>
    <t>Definir um prestador para não aparecer no Guia Impresso</t>
  </si>
  <si>
    <t>A00310</t>
  </si>
  <si>
    <t>Gerar Mala Direta(guia impresso) de um Tipo de Guia</t>
  </si>
  <si>
    <t>A00311</t>
  </si>
  <si>
    <t>Consultar o Guia Médico no Portal</t>
  </si>
  <si>
    <t>A00312</t>
  </si>
  <si>
    <t>Exibir os produtos liberados para o prestador do poral</t>
  </si>
  <si>
    <t>A00313</t>
  </si>
  <si>
    <t>Utilizar o recurso de localização do Google, Traçar Rota</t>
  </si>
  <si>
    <t>A00314</t>
  </si>
  <si>
    <t>Consultar os prestador utilizando o filtro Produtos</t>
  </si>
  <si>
    <t>A00315</t>
  </si>
  <si>
    <t>Consultar os prestador utilizando o filtro Especialidade</t>
  </si>
  <si>
    <t>A00316</t>
  </si>
  <si>
    <t>Consultar os prestador utilizando o filtro Tipo de Prestador</t>
  </si>
  <si>
    <t>A00317</t>
  </si>
  <si>
    <t>Consultar os prestador utilizando o filtro Nome do Prestador</t>
  </si>
  <si>
    <t>A00318</t>
  </si>
  <si>
    <t>Consultar os prestadores Excluídos através do portal</t>
  </si>
  <si>
    <t>A00319</t>
  </si>
  <si>
    <t>Comunicação Externa Web</t>
  </si>
  <si>
    <t>Utilização de Filtros da função</t>
  </si>
  <si>
    <t>Hanna/ Amanda/ Felipe/ Geisila/ HQS</t>
  </si>
  <si>
    <t>A00320</t>
  </si>
  <si>
    <t>Criar novo comunicado para TODOS Prestadores</t>
  </si>
  <si>
    <t>A00321</t>
  </si>
  <si>
    <t>Criar novo comunicado para USUÁRIO DO PRESTADOR específico com ANEXO</t>
  </si>
  <si>
    <t>A00322</t>
  </si>
  <si>
    <t>Criar um comunicdo para uma ESPECIALIDADE específica</t>
  </si>
  <si>
    <t>A00323</t>
  </si>
  <si>
    <t>Libere os comunicados</t>
  </si>
  <si>
    <t>A00324</t>
  </si>
  <si>
    <t>Muda a data de liberação de um comunicado liberado anteriormente</t>
  </si>
  <si>
    <t>A00325</t>
  </si>
  <si>
    <t>Acesse o portal para visualizar os comunicados</t>
  </si>
  <si>
    <t>A00326</t>
  </si>
  <si>
    <t>Consulte o histórico de leitura dos comunicados.</t>
  </si>
  <si>
    <t>A00327</t>
  </si>
  <si>
    <t>Acesso Prestador Portal</t>
  </si>
  <si>
    <t>Realize o acesso exclusivo do Prestador</t>
  </si>
  <si>
    <t>A00328</t>
  </si>
  <si>
    <t>Explore as opções liberadas para o prestador</t>
  </si>
  <si>
    <t>A00329</t>
  </si>
  <si>
    <t>Cadastro Médico</t>
  </si>
  <si>
    <t>Consultar médicos cadastrados</t>
  </si>
  <si>
    <t>Falta de Uso. Foco apenas em dados migrados.</t>
  </si>
  <si>
    <t>A00330</t>
  </si>
  <si>
    <t>O Cadastro Médico foi validado?</t>
  </si>
  <si>
    <t>Falta validar CNES,</t>
  </si>
  <si>
    <t>Hanna/ Amanda/ Felipe</t>
  </si>
  <si>
    <t>Já foi concluida</t>
  </si>
  <si>
    <t>A00331</t>
  </si>
  <si>
    <t>Cadastrar um médico</t>
  </si>
  <si>
    <t>Na realização do treinamento dos acessos do Tasy será alinhado com a Sra Ray Viana o referido processo.</t>
  </si>
  <si>
    <t>Hanna/ Ray Viana/ Felipe</t>
  </si>
  <si>
    <t>Apresentar para Sra Ray Viana a tela do Tasy atualização do Sistema - Perfil em que a função está ativo para que seja definida quais os perfis terão acesso a essa tela, alem da area de credenciamento. O treinamento será aplicado com foco Operadora/ 05/10/17 - Ficou definido em consenso técnico eliminar acessos indevidos ao cadastro médico disponibilizando dois perfis de acesso, sendo um para Hospital e outro para operadora. Verificar a possibilidade dos cadastros quando HDM ser realizado pela operadora/ eliminar cadastros duplicados/ Bloquear os campos no cadastro médico naõ utilizados / A pasta de endereços deverá ser visivel apenas pela operadora/ Revisão dos cadastros de CBOS, ação deverá ser realizada em conjunto entre apoio técnico e Leonardo (FATUR - HMU) e Vansessa (FATUR -HUPL)/ Deverá ser estabelecido padrão para definição da especialidade principal e as demais de cada prestador ( Izaura realizará os encaminhamentos). Ajustar cadastro existente / Verificar as regras de negocio entre prestador e operadora referente aos pagamentos das taxas/  e implementar as boas praticas utilizadas no HMU para o HUPL.</t>
  </si>
  <si>
    <t>A00332</t>
  </si>
  <si>
    <t>Cadastrar os endereços do médico</t>
  </si>
  <si>
    <t>Apresentar para Sra Ray Viana a tela do Tasy atualização do Sistema - Perfil em que a função está ativo para que seja definida quais os perfis terão acesso a essa tela, alem da area de credenciamento. O treinamento será aplicado com foco Operadora.</t>
  </si>
  <si>
    <t>A00333</t>
  </si>
  <si>
    <t>Cadastrar dados bancários do médico</t>
  </si>
  <si>
    <t>A00334</t>
  </si>
  <si>
    <t>Cadastrar as especialidades médicas</t>
  </si>
  <si>
    <t>A00335</t>
  </si>
  <si>
    <t>Definir a prioridade de cada especialidade</t>
  </si>
  <si>
    <t>A00336</t>
  </si>
  <si>
    <t>Rever cadastro -- 979 ativos, porém na base temos 1478</t>
  </si>
  <si>
    <t>A00338</t>
  </si>
  <si>
    <t>CONTRATOS/ PÓS CUSTO</t>
  </si>
  <si>
    <t>Regra de Negocio</t>
  </si>
  <si>
    <t>Cadastrar/ Definir regra de pós - estabelecido para o produto, levantar cobranças para as empresas de acordo com o contrato (ex: Petrobras e Faber Castel)</t>
  </si>
  <si>
    <t>Criar regras de negocio para os contratos existentes</t>
  </si>
  <si>
    <t>Reunião para entender como será criada regra - A definir/ Alice ficou responsavel para agendar a reunião</t>
  </si>
  <si>
    <t>Vendas/ Pós Vendas/ Cadastro/ Apoio Tecnico</t>
  </si>
  <si>
    <t>Para tratativas de coparticipação, limitações</t>
  </si>
  <si>
    <t>Juliana realizará o levantamento dos contratos em CO para esclarecimento sobre regra de negocio para a area de cadastro/ 03-10-2017 - Juliana informou que atualmente no Infomed e no contrato com as empresas não existem nenhuma especificidade quanto à operacionalização dos atendimentos.
É necessário saber o que o Tasy possui de informações necessárias para ser cadastradas nos planos com essa modalidade. - Definir regra negocios - Rodrigo Ongaro quer participar da reunião para contribuir na criação da regra.</t>
  </si>
  <si>
    <t>A00184</t>
  </si>
  <si>
    <t>Procedimentos / Regra Origem</t>
  </si>
  <si>
    <t>TI/ HQS</t>
  </si>
  <si>
    <t>1. Regras de coparticipação; 2. Regras de limitações (Migração); 3. Definição e cadastro das regras de franquia; 4. Validação itens migrados (Coberturas não regulamentadas); 5. Definição regras para contratos de custo operacional; 6. Dê/ para produtos.</t>
  </si>
  <si>
    <t>1. Cadastro dos tipos de acomodação; 2. Cadastro das classificações da CPT; 3. Cadastro das categorias de acomodação; 4. Cadastro dos tipos de franquia; 5. Cadastro das regras para contratos pós estabelecido; 6. Limitações; 7. Coparticipação; 8. Carências; 9. Autogerado; 10. Código único material x procedimento; 11. Procedimentos/ Procedimento x Especialidade; 12. Procedimentos/ Regras Diárias; 13. Tipo de guia; 14. Revisão do cadastro de procedimento; 15. Treinamento OPS- Cadastro de materiais; 16. Treinamento OPS- Tabela de preços; 17. Treinamento OPS- Gestão de pacotes; 18. Treinamento OPS- Gestão de pacotes.</t>
  </si>
  <si>
    <t>1. Treinamento OPS- Gestão de contratos; 2. Cadastro de faixa etária do produto; 3. Cadastro das áreas de atuação; 4. Treinamento para cadastrar um instrumento jurídico; 5. Cadastro do parecer da análise adesão; 6. Regra isenção de CPT; 7. Regra validade análise adesão; 8. Exigencia/ Redução de carência; 9. Regra carência padrão; 10. Bloqueio de beneficiários cancelados; 11. Regra migração SCA; 12. Revisão dos fatores de alteração da simulação PJ; 13. Revisão da simulação pelo portal; 14. Gerar lote de comissão.</t>
  </si>
  <si>
    <t>A00511</t>
  </si>
  <si>
    <t>Amanda</t>
  </si>
  <si>
    <t>ATA057</t>
  </si>
  <si>
    <t>A00540</t>
  </si>
  <si>
    <t>Definição das ações Pós Diagnóstico</t>
  </si>
  <si>
    <t>STATUS PROJETO</t>
  </si>
  <si>
    <t>STATUS ATUAL</t>
  </si>
  <si>
    <t>CONCLUÍDO</t>
  </si>
  <si>
    <t>RESPONSÁVEL</t>
  </si>
  <si>
    <t>SETOR</t>
  </si>
  <si>
    <t>CONTROLE DE PENDÊNCIAS
PROJETO IMPLANTAÇÃO TASY OPERADORA</t>
  </si>
  <si>
    <r>
      <rPr>
        <b/>
        <sz val="11"/>
        <color theme="1"/>
        <rFont val="Calibri"/>
        <family val="2"/>
        <scheme val="minor"/>
      </rPr>
      <t xml:space="preserve">Padrão n°: </t>
    </r>
    <r>
      <rPr>
        <sz val="11"/>
        <color theme="1"/>
        <rFont val="Calibri"/>
        <family val="2"/>
        <scheme val="minor"/>
      </rPr>
      <t>REG EDP 001</t>
    </r>
  </si>
  <si>
    <r>
      <rPr>
        <b/>
        <sz val="11"/>
        <color theme="1"/>
        <rFont val="Calibri"/>
        <family val="2"/>
        <scheme val="minor"/>
      </rPr>
      <t>Estabelecido em:</t>
    </r>
    <r>
      <rPr>
        <sz val="11"/>
        <color theme="1"/>
        <rFont val="Calibri"/>
        <family val="2"/>
        <scheme val="minor"/>
      </rPr>
      <t xml:space="preserve"> 27/10/2017</t>
    </r>
  </si>
  <si>
    <r>
      <rPr>
        <b/>
        <sz val="11"/>
        <color theme="1"/>
        <rFont val="Calibri"/>
        <family val="2"/>
        <scheme val="minor"/>
      </rPr>
      <t>N° Revisão:</t>
    </r>
    <r>
      <rPr>
        <sz val="11"/>
        <color theme="1"/>
        <rFont val="Calibri"/>
        <family val="2"/>
        <scheme val="minor"/>
      </rPr>
      <t xml:space="preserve"> 00</t>
    </r>
  </si>
  <si>
    <r>
      <rPr>
        <b/>
        <sz val="11"/>
        <color theme="1"/>
        <rFont val="Calibri"/>
        <family val="2"/>
        <scheme val="minor"/>
      </rPr>
      <t>Página:</t>
    </r>
    <r>
      <rPr>
        <sz val="11"/>
        <color theme="1"/>
        <rFont val="Calibri"/>
        <family val="2"/>
        <scheme val="minor"/>
      </rPr>
      <t xml:space="preserve"> 1 de 13</t>
    </r>
  </si>
  <si>
    <r>
      <rPr>
        <b/>
        <sz val="11"/>
        <color theme="1"/>
        <rFont val="Calibri"/>
        <family val="2"/>
        <scheme val="minor"/>
      </rPr>
      <t>Página:</t>
    </r>
    <r>
      <rPr>
        <sz val="11"/>
        <color theme="1"/>
        <rFont val="Calibri"/>
        <family val="2"/>
        <scheme val="minor"/>
      </rPr>
      <t xml:space="preserve"> 2 de 2</t>
    </r>
  </si>
  <si>
    <t>QUANDO EDP</t>
  </si>
  <si>
    <t>QUANDO PROPOSTO</t>
  </si>
  <si>
    <t>QDO PROPOSTO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</si>
</sst>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dashed">
        <color theme="9" tint="-0.499984740745262"/>
      </right>
      <top style="thin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thin">
        <color theme="9" tint="-0.499984740745262"/>
      </right>
      <top style="thin">
        <color theme="9" tint="-0.499984740745262"/>
      </top>
      <bottom style="dashed">
        <color theme="9" tint="-0.499984740745262"/>
      </bottom>
      <diagonal/>
    </border>
    <border>
      <left style="thin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thin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thin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thin">
        <color theme="9" tint="-0.499984740745262"/>
      </bottom>
      <diagonal/>
    </border>
    <border>
      <left style="dashed">
        <color theme="9" tint="-0.499984740745262"/>
      </left>
      <right style="thin">
        <color theme="9" tint="-0.499984740745262"/>
      </right>
      <top style="dashed">
        <color theme="9" tint="-0.499984740745262"/>
      </top>
      <bottom style="thin">
        <color theme="9" tint="-0.499984740745262"/>
      </bottom>
      <diagonal/>
    </border>
    <border>
      <left style="dashed">
        <color theme="9" tint="-0.499984740745262"/>
      </left>
      <right style="dashed">
        <color theme="9" tint="-0.499984740745262"/>
      </right>
      <top style="thin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dashed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dashed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14" fontId="0" fillId="0" borderId="0" xfId="0" applyNumberFormat="1"/>
    <xf numFmtId="0" fontId="0" fillId="0" borderId="0" xfId="0" applyProtection="1">
      <protection hidden="1"/>
    </xf>
    <xf numFmtId="0" fontId="5" fillId="7" borderId="0" xfId="0" applyFont="1" applyFill="1"/>
    <xf numFmtId="14" fontId="5" fillId="7" borderId="0" xfId="0" applyNumberFormat="1" applyFont="1" applyFill="1"/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3" xfId="0" applyBorder="1" applyProtection="1"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14" fontId="3" fillId="0" borderId="0" xfId="0" applyNumberFormat="1" applyFont="1" applyFill="1" applyBorder="1" applyAlignment="1" applyProtection="1">
      <alignment horizontal="left" vertical="top" wrapText="1"/>
      <protection hidden="1"/>
    </xf>
    <xf numFmtId="0" fontId="3" fillId="0" borderId="0" xfId="0" applyFont="1" applyFill="1" applyBorder="1" applyAlignment="1" applyProtection="1">
      <alignment horizontal="left" vertical="top" wrapText="1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 applyProtection="1">
      <alignment horizontal="left" vertical="top"/>
      <protection hidden="1"/>
    </xf>
    <xf numFmtId="0" fontId="6" fillId="4" borderId="13" xfId="0" applyFont="1" applyFill="1" applyBorder="1" applyAlignment="1" applyProtection="1">
      <alignment horizontal="center"/>
      <protection hidden="1"/>
    </xf>
    <xf numFmtId="0" fontId="6" fillId="4" borderId="14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 vertical="center"/>
      <protection hidden="1"/>
    </xf>
    <xf numFmtId="0" fontId="6" fillId="3" borderId="15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1" fillId="2" borderId="8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 applyProtection="1">
      <alignment wrapText="1"/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14" fontId="0" fillId="0" borderId="0" xfId="0" applyNumberFormat="1" applyAlignment="1" applyProtection="1">
      <alignment wrapText="1"/>
      <protection hidden="1"/>
    </xf>
    <xf numFmtId="14" fontId="4" fillId="8" borderId="0" xfId="0" applyNumberFormat="1" applyFont="1" applyFill="1" applyBorder="1" applyAlignment="1" applyProtection="1">
      <alignment horizontal="center" wrapText="1"/>
      <protection locked="0" hidden="1"/>
    </xf>
    <xf numFmtId="14" fontId="4" fillId="8" borderId="0" xfId="0" applyNumberFormat="1" applyFont="1" applyFill="1" applyBorder="1" applyAlignment="1" applyProtection="1">
      <alignment horizontal="center" wrapText="1"/>
      <protection hidden="1"/>
    </xf>
    <xf numFmtId="0" fontId="1" fillId="0" borderId="8" xfId="0" applyFont="1" applyFill="1" applyBorder="1" applyAlignment="1" applyProtection="1">
      <alignment horizontal="center" vertical="center" wrapText="1"/>
      <protection hidden="1"/>
    </xf>
    <xf numFmtId="14" fontId="1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8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Fill="1" applyAlignment="1" applyProtection="1">
      <alignment wrapText="1"/>
      <protection hidden="1"/>
    </xf>
    <xf numFmtId="0" fontId="0" fillId="4" borderId="0" xfId="0" applyFill="1" applyAlignment="1" applyProtection="1">
      <alignment horizontal="center" vertical="center" wrapText="1"/>
      <protection locked="0" hidden="1"/>
    </xf>
    <xf numFmtId="0" fontId="0" fillId="4" borderId="0" xfId="0" applyFill="1" applyAlignment="1" applyProtection="1">
      <alignment horizontal="left" vertical="top" wrapText="1"/>
      <protection locked="0" hidden="1"/>
    </xf>
    <xf numFmtId="0" fontId="0" fillId="0" borderId="0" xfId="0" applyAlignment="1" applyProtection="1">
      <alignment wrapText="1"/>
      <protection locked="0"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0" fontId="8" fillId="0" borderId="25" xfId="0" applyFont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8" fillId="0" borderId="31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left" vertical="center"/>
      <protection hidden="1"/>
    </xf>
    <xf numFmtId="0" fontId="0" fillId="0" borderId="34" xfId="0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36" xfId="0" applyBorder="1" applyAlignment="1" applyProtection="1">
      <alignment horizontal="left" vertical="center"/>
      <protection hidden="1"/>
    </xf>
    <xf numFmtId="14" fontId="4" fillId="8" borderId="0" xfId="0" applyNumberFormat="1" applyFont="1" applyFill="1" applyBorder="1" applyAlignment="1" applyProtection="1">
      <alignment horizontal="center" vertical="center" wrapText="1"/>
      <protection hidden="1"/>
    </xf>
    <xf numFmtId="14" fontId="0" fillId="0" borderId="0" xfId="0" applyNumberFormat="1" applyAlignment="1" applyProtection="1">
      <alignment horizontal="center" vertical="center" wrapText="1"/>
      <protection hidden="1"/>
    </xf>
    <xf numFmtId="14" fontId="3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37" xfId="0" applyFont="1" applyFill="1" applyBorder="1" applyAlignment="1" applyProtection="1">
      <alignment horizontal="center" vertical="center" wrapText="1"/>
      <protection hidden="1"/>
    </xf>
    <xf numFmtId="14" fontId="1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14" fontId="1" fillId="0" borderId="0" xfId="0" applyNumberFormat="1" applyFont="1" applyFill="1" applyBorder="1" applyAlignment="1" applyProtection="1">
      <alignment horizontal="center" vertical="center" wrapText="1"/>
      <protection hidden="1"/>
    </xf>
    <xf numFmtId="14" fontId="3" fillId="4" borderId="0" xfId="0" applyNumberFormat="1" applyFont="1" applyFill="1" applyBorder="1" applyAlignment="1" applyProtection="1">
      <alignment horizontal="left" vertical="top" wrapText="1"/>
      <protection locked="0" hidden="1"/>
    </xf>
    <xf numFmtId="14" fontId="3" fillId="4" borderId="0" xfId="0" applyNumberFormat="1" applyFont="1" applyFill="1" applyBorder="1" applyAlignment="1" applyProtection="1">
      <alignment horizontal="center" vertical="center" wrapText="1"/>
      <protection locked="0" hidden="1"/>
    </xf>
    <xf numFmtId="14" fontId="0" fillId="0" borderId="0" xfId="0" applyNumberFormat="1" applyBorder="1" applyAlignment="1" applyProtection="1">
      <alignment horizontal="center" wrapText="1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left" vertical="center"/>
      <protection hidden="1"/>
    </xf>
    <xf numFmtId="0" fontId="7" fillId="3" borderId="22" xfId="0" applyFont="1" applyFill="1" applyBorder="1" applyAlignment="1" applyProtection="1">
      <alignment horizontal="left" vertical="center"/>
      <protection hidden="1"/>
    </xf>
    <xf numFmtId="0" fontId="7" fillId="3" borderId="23" xfId="0" applyFont="1" applyFill="1" applyBorder="1" applyAlignment="1" applyProtection="1">
      <alignment horizontal="left" vertical="center"/>
      <protection hidden="1"/>
    </xf>
    <xf numFmtId="0" fontId="0" fillId="0" borderId="32" xfId="0" applyBorder="1" applyAlignment="1" applyProtection="1">
      <alignment horizontal="center"/>
      <protection hidden="1"/>
    </xf>
    <xf numFmtId="0" fontId="0" fillId="0" borderId="33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11" fillId="6" borderId="0" xfId="1" applyFont="1" applyFill="1" applyBorder="1" applyAlignment="1" applyProtection="1">
      <alignment horizontal="center" vertical="center"/>
      <protection locked="0" hidden="1"/>
    </xf>
    <xf numFmtId="0" fontId="6" fillId="5" borderId="11" xfId="0" applyFont="1" applyFill="1" applyBorder="1" applyAlignment="1" applyProtection="1">
      <alignment horizontal="center" vertical="center"/>
      <protection hidden="1"/>
    </xf>
    <xf numFmtId="0" fontId="6" fillId="5" borderId="12" xfId="0" applyFont="1" applyFill="1" applyBorder="1" applyAlignment="1" applyProtection="1">
      <alignment horizontal="center" vertical="center"/>
      <protection hidden="1"/>
    </xf>
    <xf numFmtId="0" fontId="7" fillId="5" borderId="11" xfId="0" applyFont="1" applyFill="1" applyBorder="1" applyAlignment="1" applyProtection="1">
      <alignment horizontal="center" vertical="center"/>
      <protection hidden="1"/>
    </xf>
    <xf numFmtId="0" fontId="7" fillId="5" borderId="17" xfId="0" applyFont="1" applyFill="1" applyBorder="1" applyAlignment="1" applyProtection="1">
      <alignment horizontal="center" vertical="center"/>
      <protection hidden="1"/>
    </xf>
    <xf numFmtId="0" fontId="7" fillId="5" borderId="12" xfId="0" applyFont="1" applyFill="1" applyBorder="1" applyAlignment="1" applyProtection="1">
      <alignment horizontal="center" vertical="center"/>
      <protection hidden="1"/>
    </xf>
    <xf numFmtId="0" fontId="0" fillId="3" borderId="15" xfId="0" applyFont="1" applyFill="1" applyBorder="1" applyAlignment="1" applyProtection="1">
      <alignment horizontal="center" vertical="center"/>
      <protection hidden="1"/>
    </xf>
    <xf numFmtId="0" fontId="0" fillId="3" borderId="18" xfId="0" applyFont="1" applyFill="1" applyBorder="1" applyAlignment="1" applyProtection="1">
      <alignment horizontal="center" vertical="center"/>
      <protection hidden="1"/>
    </xf>
    <xf numFmtId="14" fontId="0" fillId="3" borderId="18" xfId="0" applyNumberFormat="1" applyFont="1" applyFill="1" applyBorder="1" applyAlignment="1" applyProtection="1">
      <alignment horizontal="center" vertical="center"/>
      <protection hidden="1"/>
    </xf>
    <xf numFmtId="0" fontId="0" fillId="3" borderId="16" xfId="0" applyFont="1" applyFill="1" applyBorder="1" applyAlignment="1" applyProtection="1">
      <alignment horizontal="center" vertical="center"/>
      <protection hidden="1"/>
    </xf>
    <xf numFmtId="0" fontId="4" fillId="9" borderId="9" xfId="0" applyFont="1" applyFill="1" applyBorder="1" applyAlignment="1" applyProtection="1">
      <alignment horizontal="center" wrapText="1"/>
      <protection hidden="1"/>
    </xf>
    <xf numFmtId="0" fontId="4" fillId="9" borderId="10" xfId="0" applyFont="1" applyFill="1" applyBorder="1" applyAlignment="1" applyProtection="1">
      <alignment horizontal="center" wrapText="1"/>
      <protection hidden="1"/>
    </xf>
    <xf numFmtId="14" fontId="4" fillId="4" borderId="9" xfId="0" applyNumberFormat="1" applyFont="1" applyFill="1" applyBorder="1" applyAlignment="1" applyProtection="1">
      <alignment horizontal="center" wrapText="1"/>
      <protection locked="0" hidden="1"/>
    </xf>
    <xf numFmtId="14" fontId="4" fillId="4" borderId="10" xfId="0" applyNumberFormat="1" applyFont="1" applyFill="1" applyBorder="1" applyAlignment="1" applyProtection="1">
      <alignment horizontal="center" wrapText="1"/>
      <protection locked="0" hidden="1"/>
    </xf>
    <xf numFmtId="0" fontId="0" fillId="0" borderId="24" xfId="0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hidden="1"/>
    </xf>
    <xf numFmtId="0" fontId="0" fillId="0" borderId="26" xfId="0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left" vertical="center"/>
      <protection hidden="1"/>
    </xf>
    <xf numFmtId="0" fontId="0" fillId="0" borderId="10" xfId="0" applyBorder="1" applyAlignment="1" applyProtection="1">
      <alignment horizontal="left" vertical="center"/>
      <protection hidden="1"/>
    </xf>
    <xf numFmtId="0" fontId="8" fillId="0" borderId="24" xfId="0" applyFont="1" applyBorder="1" applyAlignment="1" applyProtection="1">
      <alignment horizontal="center" vertical="center" wrapText="1"/>
      <protection hidden="1"/>
    </xf>
    <xf numFmtId="0" fontId="8" fillId="0" borderId="25" xfId="0" applyFont="1" applyBorder="1" applyAlignment="1" applyProtection="1">
      <alignment horizontal="center" vertical="center" wrapText="1"/>
      <protection hidden="1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8" fillId="0" borderId="27" xfId="0" applyFont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8" fillId="0" borderId="28" xfId="0" applyFont="1" applyBorder="1" applyAlignment="1" applyProtection="1">
      <alignment horizontal="center" vertical="center" wrapText="1"/>
      <protection hidden="1"/>
    </xf>
    <xf numFmtId="0" fontId="8" fillId="0" borderId="29" xfId="0" applyFont="1" applyBorder="1" applyAlignment="1" applyProtection="1">
      <alignment horizontal="center" vertical="center" wrapText="1"/>
      <protection hidden="1"/>
    </xf>
    <xf numFmtId="0" fontId="8" fillId="0" borderId="30" xfId="0" applyFont="1" applyBorder="1" applyAlignment="1" applyProtection="1">
      <alignment horizontal="center" vertical="center" wrapText="1"/>
      <protection hidden="1"/>
    </xf>
    <xf numFmtId="0" fontId="8" fillId="0" borderId="31" xfId="0" applyFont="1" applyBorder="1" applyAlignment="1" applyProtection="1">
      <alignment horizontal="center" vertical="center" wrapText="1"/>
      <protection hidden="1"/>
    </xf>
  </cellXfs>
  <cellStyles count="2">
    <cellStyle name="Hiperlink" xfId="1" builtinId="8"/>
    <cellStyle name="Normal" xfId="0" builtinId="0"/>
  </cellStyles>
  <dxfs count="20">
    <dxf>
      <fill>
        <patternFill patternType="solid">
          <fgColor indexed="64"/>
          <bgColor theme="9" tint="0.39997558519241921"/>
        </patternFill>
      </fill>
      <alignment horizontal="left" vertical="top" textRotation="0" wrapText="1" indent="0" justifyLastLine="0" shrinkToFit="0" readingOrder="0"/>
      <protection locked="0" hidden="1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1"/>
    </dxf>
    <dxf>
      <alignment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1" hidden="1"/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</xdr:col>
      <xdr:colOff>885825</xdr:colOff>
      <xdr:row>2</xdr:row>
      <xdr:rowOff>171314</xdr:rowOff>
    </xdr:to>
    <xdr:pic>
      <xdr:nvPicPr>
        <xdr:cNvPr id="2" name="Picture 1" descr="https://www.unimedmanaus.com.br/visao/web/img/topo_logo_uniunimed_novo.jpg">
          <a:extLst>
            <a:ext uri="{FF2B5EF4-FFF2-40B4-BE49-F238E27FC236}">
              <a16:creationId xmlns:a16="http://schemas.microsoft.com/office/drawing/2014/main" xmlns="" id="{D78AB624-DA8D-4F10-9414-44B11D850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0"/>
          <a:ext cx="1171575" cy="552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9525</xdr:rowOff>
    </xdr:from>
    <xdr:to>
      <xdr:col>2</xdr:col>
      <xdr:colOff>95250</xdr:colOff>
      <xdr:row>2</xdr:row>
      <xdr:rowOff>180839</xdr:rowOff>
    </xdr:to>
    <xdr:pic>
      <xdr:nvPicPr>
        <xdr:cNvPr id="3" name="Picture 1" descr="https://www.unimedmanaus.com.br/visao/web/img/topo_logo_uniunimed_novo.jpg">
          <a:extLst>
            <a:ext uri="{FF2B5EF4-FFF2-40B4-BE49-F238E27FC236}">
              <a16:creationId xmlns:a16="http://schemas.microsoft.com/office/drawing/2014/main" xmlns="" id="{C3CE92DC-326F-4FC8-BD5C-AFF7B7FCE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9525"/>
          <a:ext cx="1171575" cy="552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P278" totalsRowShown="0" headerRowDxfId="17" dataDxfId="16">
  <autoFilter ref="A8:P278"/>
  <tableColumns count="16">
    <tableColumn id="1" name="ATA ID" dataDxfId="15">
      <calculatedColumnFormula>IF(BASE!B2="","",BASE!B2)</calculatedColumnFormula>
    </tableColumn>
    <tableColumn id="3" name="PLANO ID" dataDxfId="14">
      <calculatedColumnFormula>IF(BASE!C2="","",BASE!C2)</calculatedColumnFormula>
    </tableColumn>
    <tableColumn id="4" name="AÇÃO ID2" dataDxfId="13">
      <calculatedColumnFormula>IF(BASE!D2="","",BASE!D2)</calculatedColumnFormula>
    </tableColumn>
    <tableColumn id="2" name="MÓDULO" dataDxfId="12">
      <calculatedColumnFormula>IF(BASE!E2="","",BASE!E2)</calculatedColumnFormula>
    </tableColumn>
    <tableColumn id="6" name="O QUE" dataDxfId="11">
      <calculatedColumnFormula>IF(BASE!I2="","",BASE!I2)</calculatedColumnFormula>
    </tableColumn>
    <tableColumn id="7" name="COMO" dataDxfId="10">
      <calculatedColumnFormula>IF(BASE!J2="","",BASE!J2)</calculatedColumnFormula>
    </tableColumn>
    <tableColumn id="8" name="QUEM" dataDxfId="9">
      <calculatedColumnFormula>IF(BASE!K2="","",BASE!K2)</calculatedColumnFormula>
    </tableColumn>
    <tableColumn id="9" name="QUANDO EDP" dataDxfId="8">
      <calculatedColumnFormula>IF(BASE!L2="","",BASE!L2)</calculatedColumnFormula>
    </tableColumn>
    <tableColumn id="12" name="ONDE" dataDxfId="7">
      <calculatedColumnFormula>IF(BASE!S2="","",BASE!S2)</calculatedColumnFormula>
    </tableColumn>
    <tableColumn id="5" name="POR QUE" dataDxfId="6">
      <calculatedColumnFormula>IF(BASE!R2="","",BASE!R2)</calculatedColumnFormula>
    </tableColumn>
    <tableColumn id="13" name="OBSERVAÇÃO EDP" dataDxfId="5">
      <calculatedColumnFormula>CONCATENATE(IF(BASE!H2="","",CONCATENATE("[Roteiro: ",BASE!H2,"] // ")),IF(BASE!T2="","",BASE!T2))</calculatedColumnFormula>
    </tableColumn>
    <tableColumn id="14" name="MACROPROCESSO" dataDxfId="4">
      <calculatedColumnFormula>IF(BASE!U2="","",BASE!U2)</calculatedColumnFormula>
    </tableColumn>
    <tableColumn id="16" name="STATUS PROJETO" dataDxfId="3">
      <calculatedColumnFormula>IF(BASE!X2="","",BASE!X2)</calculatedColumnFormula>
    </tableColumn>
    <tableColumn id="15" name="QUANDO PROPOSTO" dataDxfId="2"/>
    <tableColumn id="10" name="STATUS ATUAL" dataDxfId="1"/>
    <tableColumn id="11" name="OBSERVAÇÃO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9.140625" style="2"/>
    <col min="2" max="3" width="14.140625" style="2" customWidth="1"/>
    <col min="4" max="5" width="20.7109375" style="2" customWidth="1"/>
    <col min="6" max="8" width="14.140625" style="2" customWidth="1"/>
    <col min="9" max="16384" width="9.140625" style="2"/>
  </cols>
  <sheetData>
    <row r="1" spans="1:8" ht="15" customHeight="1" thickTop="1" x14ac:dyDescent="0.25">
      <c r="A1" s="71"/>
      <c r="B1" s="72"/>
      <c r="C1" s="75" t="s">
        <v>801</v>
      </c>
      <c r="D1" s="75"/>
      <c r="E1" s="75"/>
      <c r="F1" s="75"/>
      <c r="G1" s="52" t="s">
        <v>802</v>
      </c>
      <c r="H1" s="53"/>
    </row>
    <row r="2" spans="1:8" ht="15" customHeight="1" x14ac:dyDescent="0.25">
      <c r="A2" s="73"/>
      <c r="B2" s="74"/>
      <c r="C2" s="76"/>
      <c r="D2" s="76"/>
      <c r="E2" s="76"/>
      <c r="F2" s="76"/>
      <c r="G2" s="54" t="s">
        <v>803</v>
      </c>
      <c r="H2" s="55"/>
    </row>
    <row r="3" spans="1:8" ht="15" customHeight="1" x14ac:dyDescent="0.25">
      <c r="A3" s="73"/>
      <c r="B3" s="74"/>
      <c r="C3" s="76"/>
      <c r="D3" s="76"/>
      <c r="E3" s="76"/>
      <c r="F3" s="76"/>
      <c r="G3" s="54" t="s">
        <v>804</v>
      </c>
      <c r="H3" s="55" t="s">
        <v>805</v>
      </c>
    </row>
    <row r="4" spans="1:8" ht="9" customHeight="1" x14ac:dyDescent="0.25">
      <c r="A4" s="5"/>
      <c r="B4" s="6"/>
      <c r="C4" s="6"/>
      <c r="D4" s="6"/>
      <c r="E4" s="6"/>
      <c r="F4" s="6"/>
      <c r="G4" s="6"/>
      <c r="H4" s="7"/>
    </row>
    <row r="5" spans="1:8" ht="21" x14ac:dyDescent="0.25">
      <c r="A5" s="5"/>
      <c r="B5" s="80" t="s">
        <v>22</v>
      </c>
      <c r="C5" s="81"/>
      <c r="D5" s="81"/>
      <c r="E5" s="81"/>
      <c r="F5" s="81"/>
      <c r="G5" s="82"/>
      <c r="H5" s="7"/>
    </row>
    <row r="6" spans="1:8" s="10" customFormat="1" ht="18.75" x14ac:dyDescent="0.25">
      <c r="A6" s="8"/>
      <c r="B6" s="83" t="str">
        <f>BASE!A2</f>
        <v>PROJ001</v>
      </c>
      <c r="C6" s="84"/>
      <c r="D6" s="85" t="str">
        <f>BASE!O2</f>
        <v>IMPLANTAÇÃO TASY OPERADORA</v>
      </c>
      <c r="E6" s="84"/>
      <c r="F6" s="84"/>
      <c r="G6" s="86"/>
      <c r="H6" s="9"/>
    </row>
    <row r="7" spans="1:8" ht="6.75" customHeight="1" x14ac:dyDescent="0.25">
      <c r="A7" s="5"/>
      <c r="B7" s="6"/>
      <c r="C7" s="6"/>
      <c r="D7" s="6"/>
      <c r="E7" s="6"/>
      <c r="F7" s="6"/>
      <c r="G7" s="6"/>
      <c r="H7" s="7"/>
    </row>
    <row r="8" spans="1:8" ht="25.5" customHeight="1" x14ac:dyDescent="0.25">
      <c r="A8" s="5"/>
      <c r="B8" s="66" t="s">
        <v>35</v>
      </c>
      <c r="C8" s="67"/>
      <c r="D8" s="68" t="str">
        <f>BASE!Q2</f>
        <v>ALICE</v>
      </c>
      <c r="E8" s="69"/>
      <c r="F8" s="69"/>
      <c r="G8" s="70"/>
      <c r="H8" s="7"/>
    </row>
    <row r="9" spans="1:8" s="10" customFormat="1" ht="18.75" x14ac:dyDescent="0.25">
      <c r="A9" s="8"/>
      <c r="D9" s="18"/>
      <c r="E9" s="18"/>
      <c r="F9" s="18"/>
      <c r="G9" s="18"/>
      <c r="H9" s="9"/>
    </row>
    <row r="10" spans="1:8" ht="18.75" x14ac:dyDescent="0.25">
      <c r="A10" s="5"/>
      <c r="D10" s="78" t="s">
        <v>46</v>
      </c>
      <c r="E10" s="79"/>
      <c r="H10" s="7"/>
    </row>
    <row r="11" spans="1:8" ht="18.75" x14ac:dyDescent="0.3">
      <c r="A11" s="5"/>
      <c r="D11" s="20" t="s">
        <v>47</v>
      </c>
      <c r="E11" s="21" t="s">
        <v>48</v>
      </c>
      <c r="H11" s="7"/>
    </row>
    <row r="12" spans="1:8" s="10" customFormat="1" ht="18.75" x14ac:dyDescent="0.25">
      <c r="A12" s="8"/>
      <c r="B12" s="2"/>
      <c r="C12" s="2"/>
      <c r="D12" s="23">
        <f>COUNTIF(BASE!X:X,"CONCLUÍDO")</f>
        <v>264</v>
      </c>
      <c r="E12" s="22">
        <f>COUNTIF(BASE!X:X,"PENDENTE")</f>
        <v>6</v>
      </c>
      <c r="H12" s="9"/>
    </row>
    <row r="13" spans="1:8" ht="15" customHeight="1" x14ac:dyDescent="0.25">
      <c r="A13" s="5"/>
      <c r="B13" s="16"/>
      <c r="C13" s="16"/>
      <c r="D13" s="10"/>
      <c r="E13" s="10"/>
      <c r="F13" s="19"/>
      <c r="G13" s="19"/>
      <c r="H13" s="7"/>
    </row>
    <row r="14" spans="1:8" ht="15" customHeight="1" x14ac:dyDescent="0.25">
      <c r="A14" s="5"/>
      <c r="B14" s="16"/>
      <c r="C14" s="16"/>
      <c r="D14" s="77" t="s">
        <v>28</v>
      </c>
      <c r="E14" s="77"/>
      <c r="F14" s="19"/>
      <c r="G14" s="19"/>
      <c r="H14" s="7"/>
    </row>
    <row r="15" spans="1:8" ht="15" customHeight="1" x14ac:dyDescent="0.25">
      <c r="A15" s="5"/>
      <c r="B15" s="16"/>
      <c r="C15" s="16"/>
      <c r="D15" s="77"/>
      <c r="E15" s="77"/>
      <c r="F15" s="16"/>
      <c r="G15" s="19"/>
      <c r="H15" s="7"/>
    </row>
    <row r="16" spans="1:8" ht="21" x14ac:dyDescent="0.25">
      <c r="A16" s="5"/>
      <c r="B16" s="16"/>
      <c r="C16" s="17"/>
      <c r="D16" s="77"/>
      <c r="E16" s="77"/>
      <c r="F16" s="16"/>
      <c r="G16" s="19"/>
      <c r="H16" s="7"/>
    </row>
    <row r="17" spans="1:8" ht="6" customHeight="1" x14ac:dyDescent="0.25">
      <c r="A17" s="5"/>
      <c r="B17" s="16"/>
      <c r="C17" s="17"/>
      <c r="D17" s="17"/>
      <c r="E17" s="17"/>
      <c r="F17" s="16"/>
      <c r="G17" s="16"/>
      <c r="H17" s="7"/>
    </row>
    <row r="18" spans="1:8" ht="21" x14ac:dyDescent="0.25">
      <c r="A18" s="5"/>
      <c r="B18" s="17"/>
      <c r="G18" s="16"/>
      <c r="H18" s="7"/>
    </row>
    <row r="19" spans="1:8" ht="21" x14ac:dyDescent="0.25">
      <c r="A19" s="5"/>
      <c r="B19" s="66" t="s">
        <v>49</v>
      </c>
      <c r="C19" s="67"/>
      <c r="D19" s="68" t="str">
        <f>BASE!P2</f>
        <v>COOP - EDP</v>
      </c>
      <c r="E19" s="69"/>
      <c r="F19" s="69"/>
      <c r="G19" s="70"/>
      <c r="H19" s="7"/>
    </row>
    <row r="20" spans="1:8" ht="21" x14ac:dyDescent="0.25">
      <c r="A20" s="5"/>
      <c r="B20" s="66" t="s">
        <v>50</v>
      </c>
      <c r="C20" s="67"/>
      <c r="D20" s="68" t="str">
        <f>BASE!V2</f>
        <v>ALICE</v>
      </c>
      <c r="E20" s="69"/>
      <c r="F20" s="69"/>
      <c r="G20" s="70"/>
      <c r="H20" s="7"/>
    </row>
    <row r="21" spans="1:8" ht="18.75" customHeight="1" x14ac:dyDescent="0.25">
      <c r="A21" s="5"/>
      <c r="B21" s="66" t="s">
        <v>51</v>
      </c>
      <c r="C21" s="67"/>
      <c r="D21" s="68" t="str">
        <f>BASE!W2</f>
        <v>TI.Apoio</v>
      </c>
      <c r="E21" s="69"/>
      <c r="F21" s="69"/>
      <c r="G21" s="70"/>
      <c r="H21" s="7"/>
    </row>
    <row r="22" spans="1:8" ht="9" customHeight="1" thickBot="1" x14ac:dyDescent="0.3">
      <c r="A22" s="11"/>
      <c r="B22" s="12"/>
      <c r="C22" s="12"/>
      <c r="D22" s="12"/>
      <c r="E22" s="12"/>
      <c r="F22" s="12"/>
      <c r="G22" s="12"/>
      <c r="H22" s="13"/>
    </row>
  </sheetData>
  <sheetProtection selectLockedCells="1"/>
  <mergeCells count="15">
    <mergeCell ref="B21:C21"/>
    <mergeCell ref="D21:G21"/>
    <mergeCell ref="A1:B3"/>
    <mergeCell ref="C1:F3"/>
    <mergeCell ref="B19:C19"/>
    <mergeCell ref="D19:G19"/>
    <mergeCell ref="B20:C20"/>
    <mergeCell ref="D20:G20"/>
    <mergeCell ref="D14:E16"/>
    <mergeCell ref="D10:E10"/>
    <mergeCell ref="B8:C8"/>
    <mergeCell ref="D8:G8"/>
    <mergeCell ref="B5:G5"/>
    <mergeCell ref="B6:C6"/>
    <mergeCell ref="D6:G6"/>
  </mergeCells>
  <hyperlinks>
    <hyperlink ref="D14:E16" location="AÇÕES!A8" display="AÇÕE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8"/>
  <sheetViews>
    <sheetView showGridLines="0" tabSelected="1" workbookViewId="0">
      <pane xSplit="1" ySplit="8" topLeftCell="B168" activePane="bottomRight" state="frozen"/>
      <selection pane="topRight" activeCell="B1" sqref="B1"/>
      <selection pane="bottomLeft" activeCell="A8" sqref="A8"/>
      <selection pane="bottomRight" activeCell="F168" sqref="F168"/>
    </sheetView>
  </sheetViews>
  <sheetFormatPr defaultRowHeight="15" x14ac:dyDescent="0.25"/>
  <cols>
    <col min="1" max="3" width="10.5703125" style="33" customWidth="1"/>
    <col min="4" max="4" width="16.140625" style="33" bestFit="1" customWidth="1"/>
    <col min="5" max="5" width="46.85546875" style="33" customWidth="1"/>
    <col min="6" max="6" width="43.42578125" style="33" customWidth="1"/>
    <col min="7" max="7" width="27" style="33" customWidth="1"/>
    <col min="8" max="8" width="20.28515625" style="35" customWidth="1"/>
    <col min="9" max="10" width="20.42578125" style="35" customWidth="1"/>
    <col min="11" max="11" width="69.28515625" style="35" customWidth="1"/>
    <col min="12" max="12" width="22" style="35" customWidth="1"/>
    <col min="13" max="13" width="22" style="57" customWidth="1"/>
    <col min="14" max="14" width="24" style="57" customWidth="1"/>
    <col min="15" max="15" width="16.5703125" style="44" customWidth="1"/>
    <col min="16" max="16" width="22.85546875" style="44" customWidth="1"/>
    <col min="17" max="16384" width="9.140625" style="33"/>
  </cols>
  <sheetData>
    <row r="1" spans="1:16" ht="15" customHeight="1" x14ac:dyDescent="0.25">
      <c r="A1" s="91"/>
      <c r="B1" s="92"/>
      <c r="C1" s="93"/>
      <c r="D1" s="102" t="s">
        <v>801</v>
      </c>
      <c r="E1" s="103"/>
      <c r="F1" s="103"/>
      <c r="G1" s="103"/>
      <c r="H1" s="103"/>
      <c r="I1" s="103"/>
      <c r="J1" s="103"/>
      <c r="K1" s="103"/>
      <c r="L1" s="103"/>
      <c r="M1" s="104"/>
      <c r="N1" s="49"/>
      <c r="O1" s="100" t="s">
        <v>802</v>
      </c>
      <c r="P1" s="101"/>
    </row>
    <row r="2" spans="1:16" ht="15" customHeight="1" x14ac:dyDescent="0.25">
      <c r="A2" s="94"/>
      <c r="B2" s="95"/>
      <c r="C2" s="96"/>
      <c r="D2" s="105"/>
      <c r="E2" s="106"/>
      <c r="F2" s="106"/>
      <c r="G2" s="106"/>
      <c r="H2" s="106"/>
      <c r="I2" s="106"/>
      <c r="J2" s="106"/>
      <c r="K2" s="106"/>
      <c r="L2" s="106"/>
      <c r="M2" s="107"/>
      <c r="N2" s="50"/>
      <c r="O2" s="100" t="s">
        <v>803</v>
      </c>
      <c r="P2" s="101"/>
    </row>
    <row r="3" spans="1:16" ht="15" customHeight="1" x14ac:dyDescent="0.25">
      <c r="A3" s="97"/>
      <c r="B3" s="98"/>
      <c r="C3" s="99"/>
      <c r="D3" s="108"/>
      <c r="E3" s="109"/>
      <c r="F3" s="109"/>
      <c r="G3" s="109"/>
      <c r="H3" s="109"/>
      <c r="I3" s="109"/>
      <c r="J3" s="109"/>
      <c r="K3" s="109"/>
      <c r="L3" s="109"/>
      <c r="M3" s="110"/>
      <c r="N3" s="51"/>
      <c r="O3" s="54" t="s">
        <v>804</v>
      </c>
      <c r="P3" s="54" t="s">
        <v>806</v>
      </c>
    </row>
    <row r="4" spans="1:16" ht="15" customHeight="1" x14ac:dyDescent="0.25">
      <c r="A4" s="65">
        <f ca="1">TODAY()</f>
        <v>43042</v>
      </c>
      <c r="B4" s="46"/>
      <c r="C4" s="46"/>
      <c r="D4" s="46"/>
      <c r="E4" s="34"/>
      <c r="F4" s="34"/>
      <c r="G4" s="34"/>
      <c r="H4" s="34"/>
      <c r="I4" s="34"/>
      <c r="J4" s="34"/>
      <c r="K4" s="34"/>
      <c r="L4" s="34"/>
      <c r="M4" s="45"/>
      <c r="N4" s="50"/>
      <c r="O4" s="47"/>
      <c r="P4" s="48"/>
    </row>
    <row r="5" spans="1:16" x14ac:dyDescent="0.25">
      <c r="O5" s="87" t="s">
        <v>20</v>
      </c>
      <c r="P5" s="88"/>
    </row>
    <row r="6" spans="1:16" x14ac:dyDescent="0.25">
      <c r="I6" s="36"/>
      <c r="J6" s="36"/>
      <c r="K6" s="36"/>
      <c r="L6" s="37"/>
      <c r="M6" s="56"/>
      <c r="N6" s="56"/>
      <c r="O6" s="89">
        <v>43047</v>
      </c>
      <c r="P6" s="90"/>
    </row>
    <row r="7" spans="1:16" x14ac:dyDescent="0.25">
      <c r="O7" s="33"/>
      <c r="P7" s="33"/>
    </row>
    <row r="8" spans="1:16" s="41" customFormat="1" x14ac:dyDescent="0.25">
      <c r="A8" s="38" t="s">
        <v>18</v>
      </c>
      <c r="B8" s="38" t="s">
        <v>0</v>
      </c>
      <c r="C8" s="38" t="s">
        <v>52</v>
      </c>
      <c r="D8" s="38" t="s">
        <v>7</v>
      </c>
      <c r="E8" s="39" t="s">
        <v>2</v>
      </c>
      <c r="F8" s="59" t="s">
        <v>3</v>
      </c>
      <c r="G8" s="61" t="s">
        <v>4</v>
      </c>
      <c r="H8" s="62" t="s">
        <v>807</v>
      </c>
      <c r="I8" s="62" t="s">
        <v>39</v>
      </c>
      <c r="J8" s="60" t="s">
        <v>38</v>
      </c>
      <c r="K8" s="39" t="s">
        <v>55</v>
      </c>
      <c r="L8" s="39" t="s">
        <v>54</v>
      </c>
      <c r="M8" s="39" t="s">
        <v>796</v>
      </c>
      <c r="N8" s="39" t="s">
        <v>808</v>
      </c>
      <c r="O8" s="40" t="s">
        <v>797</v>
      </c>
      <c r="P8" s="40" t="s">
        <v>53</v>
      </c>
    </row>
    <row r="9" spans="1:16" ht="38.25" x14ac:dyDescent="0.25">
      <c r="A9" s="15" t="str">
        <f>IF(BASE!B2="","",BASE!B2)</f>
        <v>ATA042</v>
      </c>
      <c r="B9" s="15" t="str">
        <f>IF(BASE!C2="","",BASE!C2)</f>
        <v>PA0019</v>
      </c>
      <c r="C9" s="15" t="str">
        <f>IF(BASE!D2="","",BASE!D2)</f>
        <v>A00399</v>
      </c>
      <c r="D9" s="15" t="str">
        <f>IF(BASE!E2="","",BASE!E2)</f>
        <v/>
      </c>
      <c r="E9" s="15" t="str">
        <f>IF(BASE!I2="","",BASE!I2)</f>
        <v>Verificar com atendimento se existe manual operacional para administração de contratos com a Rejane (Atendimento)</v>
      </c>
      <c r="F9" s="15" t="str">
        <f>IF(BASE!J2="","",BASE!J2)</f>
        <v>Verificar com A Rejane sobre o manual de contratos</v>
      </c>
      <c r="G9" s="15" t="str">
        <f>IF(BASE!K2="","",BASE!K2)</f>
        <v>Alice</v>
      </c>
      <c r="H9" s="14">
        <f>IF(BASE!L2="","",BASE!L2)</f>
        <v>43026</v>
      </c>
      <c r="I9" s="14" t="str">
        <f>IF(BASE!S2="","",BASE!S2)</f>
        <v/>
      </c>
      <c r="J9" s="14" t="str">
        <f>IF(BASE!R2="","",BASE!R2)</f>
        <v/>
      </c>
      <c r="K9" s="14" t="str">
        <f>CONCATENATE(IF(BASE!H2="","",CONCATENATE("[Roteiro: ",BASE!H2,"] // ")),IF(BASE!T2="","",BASE!T2))</f>
        <v/>
      </c>
      <c r="L9" s="14" t="str">
        <f>IF(BASE!U2="","",BASE!U2)</f>
        <v/>
      </c>
      <c r="M9" s="58" t="str">
        <f>IF(BASE!X2="","",BASE!X2)</f>
        <v>PENDENTE</v>
      </c>
      <c r="N9" s="63"/>
      <c r="O9" s="42" t="s">
        <v>32</v>
      </c>
      <c r="P9" s="43"/>
    </row>
    <row r="10" spans="1:16" ht="25.5" x14ac:dyDescent="0.25">
      <c r="A10" s="15" t="str">
        <f>IF(BASE!B3="","",BASE!B3)</f>
        <v>ATA042</v>
      </c>
      <c r="B10" s="15" t="str">
        <f>IF(BASE!C3="","",BASE!C3)</f>
        <v>PA0019</v>
      </c>
      <c r="C10" s="15" t="str">
        <f>IF(BASE!D3="","",BASE!D3)</f>
        <v>A00404</v>
      </c>
      <c r="D10" s="15" t="str">
        <f>IF(BASE!E3="","",BASE!E3)</f>
        <v/>
      </c>
      <c r="E10" s="15" t="str">
        <f>IF(BASE!I3="","",BASE!I3)</f>
        <v>Verificar uma pessoa para trabalhar junto com a Geisila, que entenda de produto não regulamentados</v>
      </c>
      <c r="F10" s="15" t="str">
        <f>IF(BASE!J3="","",BASE!J3)</f>
        <v>Consultar a Sra Angela a possibilidade de liberar alguem que possa ajudar a Geisila</v>
      </c>
      <c r="G10" s="15" t="str">
        <f>IF(BASE!K3="","",BASE!K3)</f>
        <v>Alice</v>
      </c>
      <c r="H10" s="14">
        <f>IF(BASE!L3="","",BASE!L3)</f>
        <v>43027</v>
      </c>
      <c r="I10" s="14" t="str">
        <f>IF(BASE!S3="","",BASE!S3)</f>
        <v/>
      </c>
      <c r="J10" s="14" t="str">
        <f>IF(BASE!R3="","",BASE!R3)</f>
        <v/>
      </c>
      <c r="K10" s="14" t="str">
        <f>CONCATENATE(IF(BASE!H3="","",CONCATENATE("[Roteiro: ",BASE!H3,"] // ")),IF(BASE!T3="","",BASE!T3))</f>
        <v/>
      </c>
      <c r="L10" s="14" t="str">
        <f>IF(BASE!U3="","",BASE!U3)</f>
        <v/>
      </c>
      <c r="M10" s="58" t="str">
        <f>IF(BASE!X3="","",BASE!X3)</f>
        <v>PENDENTE</v>
      </c>
      <c r="N10" s="64"/>
      <c r="O10" s="42" t="s">
        <v>32</v>
      </c>
      <c r="P10" s="43"/>
    </row>
    <row r="11" spans="1:16" ht="25.5" x14ac:dyDescent="0.25">
      <c r="A11" s="15" t="str">
        <f>IF(BASE!B4="","",BASE!B4)</f>
        <v>ATA042</v>
      </c>
      <c r="B11" s="15" t="str">
        <f>IF(BASE!C4="","",BASE!C4)</f>
        <v>PA0019</v>
      </c>
      <c r="C11" s="15" t="str">
        <f>IF(BASE!D4="","",BASE!D4)</f>
        <v>A00405</v>
      </c>
      <c r="D11" s="15" t="str">
        <f>IF(BASE!E4="","",BASE!E4)</f>
        <v/>
      </c>
      <c r="E11" s="15" t="str">
        <f>IF(BASE!I4="","",BASE!I4)</f>
        <v>Agendar reunião com SPS, Mercado e Financeiro para entender o fluxo contratos de custo operacional</v>
      </c>
      <c r="F11" s="15" t="str">
        <f>IF(BASE!J4="","",BASE!J4)</f>
        <v>Através de e-mail</v>
      </c>
      <c r="G11" s="15" t="str">
        <f>IF(BASE!K4="","",BASE!K4)</f>
        <v>Alice</v>
      </c>
      <c r="H11" s="14">
        <f>IF(BASE!L4="","",BASE!L4)</f>
        <v>43028</v>
      </c>
      <c r="I11" s="14" t="str">
        <f>IF(BASE!S4="","",BASE!S4)</f>
        <v/>
      </c>
      <c r="J11" s="14" t="str">
        <f>IF(BASE!R4="","",BASE!R4)</f>
        <v/>
      </c>
      <c r="K11" s="14" t="str">
        <f>CONCATENATE(IF(BASE!H4="","",CONCATENATE("[Roteiro: ",BASE!H4,"] // ")),IF(BASE!T4="","",BASE!T4))</f>
        <v/>
      </c>
      <c r="L11" s="14" t="str">
        <f>IF(BASE!U4="","",BASE!U4)</f>
        <v/>
      </c>
      <c r="M11" s="58" t="str">
        <f>IF(BASE!X4="","",BASE!X4)</f>
        <v>PENDENTE</v>
      </c>
      <c r="N11" s="64"/>
      <c r="O11" s="42" t="s">
        <v>32</v>
      </c>
      <c r="P11" s="43"/>
    </row>
    <row r="12" spans="1:16" ht="38.25" x14ac:dyDescent="0.25">
      <c r="A12" s="15" t="str">
        <f>IF(BASE!B5="","",BASE!B5)</f>
        <v>ATA036</v>
      </c>
      <c r="B12" s="15" t="str">
        <f>IF(BASE!C5="","",BASE!C5)</f>
        <v>PA0013</v>
      </c>
      <c r="C12" s="15" t="str">
        <f>IF(BASE!D5="","",BASE!D5)</f>
        <v>A00351</v>
      </c>
      <c r="D12" s="15" t="str">
        <f>IF(BASE!E5="","",BASE!E5)</f>
        <v/>
      </c>
      <c r="E12" s="15" t="str">
        <f>IF(BASE!I5="","",BASE!I5)</f>
        <v>Agendar reunião com Equipe de Migração, apoio téc, vendas e cadastro.</v>
      </c>
      <c r="F12" s="15" t="str">
        <f>IF(BASE!J5="","",BASE!J5)</f>
        <v>Através de e-mail</v>
      </c>
      <c r="G12" s="15" t="str">
        <f>IF(BASE!K5="","",BASE!K5)</f>
        <v>Alice</v>
      </c>
      <c r="H12" s="14">
        <f>IF(BASE!L5="","",BASE!L5)</f>
        <v>43018</v>
      </c>
      <c r="I12" s="14" t="str">
        <f>IF(BASE!S5="","",BASE!S5)</f>
        <v>GTI- HMU</v>
      </c>
      <c r="J12" s="14" t="str">
        <f>IF(BASE!R5="","",BASE!R5)</f>
        <v>Tratativa de coparticipação, limitações e Franquia</v>
      </c>
      <c r="K12" s="14" t="str">
        <f>CONCATENATE(IF(BASE!H5="","",CONCATENATE("[Roteiro: ",BASE!H5,"] // ")),IF(BASE!T5="","",BASE!T5))</f>
        <v/>
      </c>
      <c r="L12" s="14" t="str">
        <f>IF(BASE!U5="","",BASE!U5)</f>
        <v/>
      </c>
      <c r="M12" s="58" t="str">
        <f>IF(BASE!X5="","",BASE!X5)</f>
        <v>CONCLUÍDO</v>
      </c>
      <c r="N12" s="64"/>
      <c r="O12" s="42" t="s">
        <v>31</v>
      </c>
      <c r="P12" s="43"/>
    </row>
    <row r="13" spans="1:16" ht="38.25" x14ac:dyDescent="0.25">
      <c r="A13" s="15" t="str">
        <f>IF(BASE!B6="","",BASE!B6)</f>
        <v>ATA039</v>
      </c>
      <c r="B13" s="15" t="str">
        <f>IF(BASE!C6="","",BASE!C6)</f>
        <v>PA0033</v>
      </c>
      <c r="C13" s="15" t="str">
        <f>IF(BASE!D6="","",BASE!D6)</f>
        <v>A00392</v>
      </c>
      <c r="D13" s="15" t="str">
        <f>IF(BASE!E6="","",BASE!E6)</f>
        <v/>
      </c>
      <c r="E13" s="15" t="str">
        <f>IF(BASE!I6="","",BASE!I6)</f>
        <v>Agendar reunião com Equipe de Migração, apoio téc, vendas e cadastro.</v>
      </c>
      <c r="F13" s="15" t="str">
        <f>IF(BASE!J6="","",BASE!J6)</f>
        <v>Através de e-mail</v>
      </c>
      <c r="G13" s="15" t="str">
        <f>IF(BASE!K6="","",BASE!K6)</f>
        <v>Alice</v>
      </c>
      <c r="H13" s="14">
        <f>IF(BASE!L6="","",BASE!L6)</f>
        <v>43018</v>
      </c>
      <c r="I13" s="14" t="str">
        <f>IF(BASE!S6="","",BASE!S6)</f>
        <v>GTI- HMU</v>
      </c>
      <c r="J13" s="14" t="str">
        <f>IF(BASE!R6="","",BASE!R6)</f>
        <v>Tratativa de coparticipação, limitações e Franquia</v>
      </c>
      <c r="K13" s="14" t="str">
        <f>CONCATENATE(IF(BASE!H6="","",CONCATENATE("[Roteiro: ",BASE!H6,"] // ")),IF(BASE!T6="","",BASE!T6))</f>
        <v/>
      </c>
      <c r="L13" s="14" t="str">
        <f>IF(BASE!U6="","",BASE!U6)</f>
        <v/>
      </c>
      <c r="M13" s="58" t="str">
        <f>IF(BASE!X6="","",BASE!X6)</f>
        <v>CONCLUÍDO</v>
      </c>
      <c r="N13" s="64"/>
      <c r="O13" s="42" t="s">
        <v>31</v>
      </c>
      <c r="P13" s="43"/>
    </row>
    <row r="14" spans="1:16" ht="60" customHeight="1" x14ac:dyDescent="0.25">
      <c r="A14" s="15" t="str">
        <f>IF(BASE!B7="","",BASE!B7)</f>
        <v>ATA045</v>
      </c>
      <c r="B14" s="15" t="str">
        <f>IF(BASE!C7="","",BASE!C7)</f>
        <v>PA0010</v>
      </c>
      <c r="C14" s="15" t="str">
        <f>IF(BASE!D7="","",BASE!D7)</f>
        <v>A00003</v>
      </c>
      <c r="D14" s="15" t="str">
        <f>IF(BASE!E7="","",BASE!E7)</f>
        <v>PRODUTOS E REGRAS</v>
      </c>
      <c r="E14" s="15" t="str">
        <f>IF(BASE!I7="","",BASE!I7)</f>
        <v>Não lembra como acessar o cadastro</v>
      </c>
      <c r="F14" s="15" t="str">
        <f>IF(BASE!J7="","",BASE!J7)</f>
        <v>Será aplicado treinamento area de vendas, juntamente com região de atuação</v>
      </c>
      <c r="G14" s="15" t="str">
        <f>IF(BASE!K7="","",BASE!K7)</f>
        <v>Vendas</v>
      </c>
      <c r="H14" s="14">
        <f>IF(BASE!L7="","",BASE!L7)</f>
        <v>43003</v>
      </c>
      <c r="I14" s="14" t="str">
        <f>IF(BASE!S7="","",BASE!S7)</f>
        <v>GTI- HMU</v>
      </c>
      <c r="J14" s="14" t="str">
        <f>IF(BASE!R7="","",BASE!R7)</f>
        <v>Reciclagem do modulos já treinados</v>
      </c>
      <c r="K14" s="14" t="str">
        <f>CONCATENATE(IF(BASE!H7="","",CONCATENATE("[Roteiro: ",BASE!H7,"] // ")),IF(BASE!T7="","",BASE!T7))</f>
        <v>[Roteiro: Cadastro de faixa etária do produto] // A demanda foi direcionada para area de vendas a partir do consenso tecnico do grupo/ 27/09/17 - Treinamento realizado com area de atuação, não ficaram duvidas pendentes - PENDENCIA - LEVANTAMENTO DA AREA DE AÇÃO DA UNIMED MANAUS X AREA DE AÇÃO JUNTO A UNIMED DO BRASIL - MARIA CRISTINA</v>
      </c>
      <c r="L14" s="14" t="str">
        <f>IF(BASE!U7="","",BASE!U7)</f>
        <v>A.9/ A.10</v>
      </c>
      <c r="M14" s="58" t="str">
        <f>IF(BASE!X7="","",BASE!X7)</f>
        <v>CONCLUÍDO</v>
      </c>
      <c r="N14" s="64"/>
      <c r="O14" s="42" t="s">
        <v>31</v>
      </c>
      <c r="P14" s="43"/>
    </row>
    <row r="15" spans="1:16" ht="60" customHeight="1" x14ac:dyDescent="0.25">
      <c r="A15" s="15" t="str">
        <f>IF(BASE!B8="","",BASE!B8)</f>
        <v>ATA045</v>
      </c>
      <c r="B15" s="15" t="str">
        <f>IF(BASE!C8="","",BASE!C8)</f>
        <v>PA0010</v>
      </c>
      <c r="C15" s="15" t="str">
        <f>IF(BASE!D8="","",BASE!D8)</f>
        <v>A00004</v>
      </c>
      <c r="D15" s="15" t="str">
        <f>IF(BASE!E8="","",BASE!E8)</f>
        <v>PRODUTOS E REGRAS</v>
      </c>
      <c r="E15" s="15" t="str">
        <f>IF(BASE!I8="","",BASE!I8)</f>
        <v>Não lembra como acessar o cadastro; Marcar a opção Requisição; Verificar a unificação do produtos pois não foram tratas as inconsistências</v>
      </c>
      <c r="F15" s="15" t="str">
        <f>IF(BASE!J8="","",BASE!J8)</f>
        <v>Já realizado, porem falta utilização no sistema</v>
      </c>
      <c r="G15" s="15" t="str">
        <f>IF(BASE!K8="","",BASE!K8)</f>
        <v>Apoio Tecnico</v>
      </c>
      <c r="H15" s="14">
        <f>IF(BASE!L8="","",BASE!L8)</f>
        <v>43003</v>
      </c>
      <c r="I15" s="14" t="str">
        <f>IF(BASE!S8="","",BASE!S8)</f>
        <v>GTI- HMU</v>
      </c>
      <c r="J15" s="14" t="str">
        <f>IF(BASE!R8="","",BASE!R8)</f>
        <v>Reciclagem do modulos já treinados</v>
      </c>
      <c r="K15" s="14" t="str">
        <f>CONCATENATE(IF(BASE!H8="","",CONCATENATE("[Roteiro: ",BASE!H8,"] // ")),IF(BASE!T8="","",BASE!T8))</f>
        <v>[Roteiro: Cadastro dos Tipos de Acomodação] // Após utilização constante da ferramenta houve o entendimento da usabilidade/ 03-10-2017 - Os usuarios Bruna e Felipe não tiveram duvidas referente ao cadastro de acomodação. Bruna será usuaria responsável pelo cadastro/ Perfil - Regulação e Regras</v>
      </c>
      <c r="L15" s="14" t="str">
        <f>IF(BASE!U8="","",BASE!U8)</f>
        <v>B.19</v>
      </c>
      <c r="M15" s="58" t="str">
        <f>IF(BASE!X8="","",BASE!X8)</f>
        <v>CONCLUÍDO</v>
      </c>
      <c r="N15" s="64"/>
      <c r="O15" s="42" t="s">
        <v>31</v>
      </c>
      <c r="P15" s="43"/>
    </row>
    <row r="16" spans="1:16" ht="60" customHeight="1" x14ac:dyDescent="0.25">
      <c r="A16" s="15" t="str">
        <f>IF(BASE!B9="","",BASE!B9)</f>
        <v>ATA045</v>
      </c>
      <c r="B16" s="15" t="str">
        <f>IF(BASE!C9="","",BASE!C9)</f>
        <v>PA0010</v>
      </c>
      <c r="C16" s="15" t="str">
        <f>IF(BASE!D9="","",BASE!D9)</f>
        <v>A00005</v>
      </c>
      <c r="D16" s="15" t="str">
        <f>IF(BASE!E9="","",BASE!E9)</f>
        <v>PRODUTOS E REGRAS</v>
      </c>
      <c r="E16" s="15" t="str">
        <f>IF(BASE!I9="","",BASE!I9)</f>
        <v>Não lembra como acessar o cadastro</v>
      </c>
      <c r="F16" s="15" t="str">
        <f>IF(BASE!J9="","",BASE!J9)</f>
        <v>Já realizado, porem falta utilização no sistema</v>
      </c>
      <c r="G16" s="15" t="str">
        <f>IF(BASE!K9="","",BASE!K9)</f>
        <v>Apoio Tecnico</v>
      </c>
      <c r="H16" s="14">
        <f>IF(BASE!L9="","",BASE!L9)</f>
        <v>43003</v>
      </c>
      <c r="I16" s="14" t="str">
        <f>IF(BASE!S9="","",BASE!S9)</f>
        <v>GTI- HMU</v>
      </c>
      <c r="J16" s="14" t="str">
        <f>IF(BASE!R9="","",BASE!R9)</f>
        <v>Reciclagem do modulos já treinados</v>
      </c>
      <c r="K16" s="14" t="str">
        <f>CONCATENATE(IF(BASE!H9="","",CONCATENATE("[Roteiro: ",BASE!H9,"] // ")),IF(BASE!T9="","",BASE!T9))</f>
        <v>[Roteiro: Cadastro das Classificação da CPT] // Após utilização constante da ferramenta houve o entendimento da usabilidade/ 03-10-2017 - Os usuarios Bruna e Felipe não tiveram duvidas referente ao cadastro de acomodação. Bruna será usuaria responsável pelo cadastro/ Perfil - Regulação e Regras</v>
      </c>
      <c r="L16" s="14" t="str">
        <f>IF(BASE!U9="","",BASE!U9)</f>
        <v>B.19</v>
      </c>
      <c r="M16" s="58" t="str">
        <f>IF(BASE!X9="","",BASE!X9)</f>
        <v>CONCLUÍDO</v>
      </c>
      <c r="N16" s="64"/>
      <c r="O16" s="42" t="s">
        <v>31</v>
      </c>
      <c r="P16" s="43"/>
    </row>
    <row r="17" spans="1:16" ht="60" customHeight="1" x14ac:dyDescent="0.25">
      <c r="A17" s="15" t="str">
        <f>IF(BASE!B10="","",BASE!B10)</f>
        <v>ATA045</v>
      </c>
      <c r="B17" s="15" t="str">
        <f>IF(BASE!C10="","",BASE!C10)</f>
        <v>PA0010</v>
      </c>
      <c r="C17" s="15" t="str">
        <f>IF(BASE!D10="","",BASE!D10)</f>
        <v>A00006</v>
      </c>
      <c r="D17" s="15" t="str">
        <f>IF(BASE!E10="","",BASE!E10)</f>
        <v>PRODUTOS E REGRAS</v>
      </c>
      <c r="E17" s="15" t="str">
        <f>IF(BASE!I10="","",BASE!I10)</f>
        <v>Não foi realizado o cadastro anteriormente por não ter conhecimento sobre a comercialização</v>
      </c>
      <c r="F17" s="15" t="str">
        <f>IF(BASE!J10="","",BASE!J10)</f>
        <v xml:space="preserve">HQS realizara o treinamento </v>
      </c>
      <c r="G17" s="15" t="str">
        <f>IF(BASE!K10="","",BASE!K10)</f>
        <v>Cadastro</v>
      </c>
      <c r="H17" s="14">
        <f>IF(BASE!L10="","",BASE!L10)</f>
        <v>43003</v>
      </c>
      <c r="I17" s="14" t="str">
        <f>IF(BASE!S10="","",BASE!S10)</f>
        <v>GTI- HMU</v>
      </c>
      <c r="J17" s="14" t="str">
        <f>IF(BASE!R10="","",BASE!R10)</f>
        <v>Reciclagem do modulos já treinados</v>
      </c>
      <c r="K17" s="14" t="str">
        <f>CONCATENATE(IF(BASE!H10="","",CONCATENATE("[Roteiro: ",BASE!H10,"] // ")),IF(BASE!T10="","",BASE!T10))</f>
        <v>[Roteiro: Cadastro das Classificações do SCA] // A demanda foi direcionada para area de cadastro a partir do consenso tecnico do grupo. 04/10/17 - serão realizado os cadastros dos SCA - 11/10/17</v>
      </c>
      <c r="L17" s="14" t="str">
        <f>IF(BASE!U10="","",BASE!U10)</f>
        <v/>
      </c>
      <c r="M17" s="58" t="str">
        <f>IF(BASE!X10="","",BASE!X10)</f>
        <v>CONCLUÍDO</v>
      </c>
      <c r="N17" s="64"/>
      <c r="O17" s="42" t="s">
        <v>31</v>
      </c>
      <c r="P17" s="43"/>
    </row>
    <row r="18" spans="1:16" ht="60" customHeight="1" x14ac:dyDescent="0.25">
      <c r="A18" s="15" t="str">
        <f>IF(BASE!B11="","",BASE!B11)</f>
        <v>ATA045</v>
      </c>
      <c r="B18" s="15" t="str">
        <f>IF(BASE!C11="","",BASE!C11)</f>
        <v>PA0010</v>
      </c>
      <c r="C18" s="15" t="str">
        <f>IF(BASE!D11="","",BASE!D11)</f>
        <v>A00007</v>
      </c>
      <c r="D18" s="15" t="str">
        <f>IF(BASE!E11="","",BASE!E11)</f>
        <v>PRODUTOS E REGRAS</v>
      </c>
      <c r="E18" s="15" t="str">
        <f>IF(BASE!I11="","",BASE!I11)</f>
        <v>Não lembra como acessar o cadastro</v>
      </c>
      <c r="F18" s="15" t="str">
        <f>IF(BASE!J11="","",BASE!J11)</f>
        <v>Já realizado, porem falta utilização no sistema</v>
      </c>
      <c r="G18" s="15" t="str">
        <f>IF(BASE!K11="","",BASE!K11)</f>
        <v>Apoio Tecnico</v>
      </c>
      <c r="H18" s="14">
        <f>IF(BASE!L11="","",BASE!L11)</f>
        <v>43003</v>
      </c>
      <c r="I18" s="14" t="str">
        <f>IF(BASE!S11="","",BASE!S11)</f>
        <v>GTI- HMU</v>
      </c>
      <c r="J18" s="14" t="str">
        <f>IF(BASE!R11="","",BASE!R11)</f>
        <v>Reciclagem do modulos já treinados</v>
      </c>
      <c r="K18" s="14" t="str">
        <f>CONCATENATE(IF(BASE!H11="","",CONCATENATE("[Roteiro: ",BASE!H11,"] // ")),IF(BASE!T11="","",BASE!T11))</f>
        <v>[Roteiro: Cadastro das Categorias de Acomodação] // Após utilização constante da ferramenta houve o entendimento da usabilidade/ 03-10-2017 - Os usuarios Bruna e Felipe não tiveram duvidas referente ao cadastro de acomodação. Bruna será usuaria responsável pelo cadastro/ Perfil - Regulação e Regras</v>
      </c>
      <c r="L18" s="14" t="str">
        <f>IF(BASE!U11="","",BASE!U11)</f>
        <v>B.19</v>
      </c>
      <c r="M18" s="58" t="str">
        <f>IF(BASE!X11="","",BASE!X11)</f>
        <v>CONCLUÍDO</v>
      </c>
      <c r="N18" s="64"/>
      <c r="O18" s="42" t="s">
        <v>31</v>
      </c>
      <c r="P18" s="43"/>
    </row>
    <row r="19" spans="1:16" ht="60" customHeight="1" x14ac:dyDescent="0.25">
      <c r="A19" s="15" t="str">
        <f>IF(BASE!B12="","",BASE!B12)</f>
        <v>ATA045</v>
      </c>
      <c r="B19" s="15" t="str">
        <f>IF(BASE!C12="","",BASE!C12)</f>
        <v>PA0010</v>
      </c>
      <c r="C19" s="15" t="str">
        <f>IF(BASE!D12="","",BASE!D12)</f>
        <v>A00013</v>
      </c>
      <c r="D19" s="15" t="str">
        <f>IF(BASE!E12="","",BASE!E12)</f>
        <v>PRODUTOS E REGRAS</v>
      </c>
      <c r="E19" s="15" t="str">
        <f>IF(BASE!I12="","",BASE!I12)</f>
        <v>Treinamento não realizado a princípio devido a desconhecimento da comercialização destes produtos</v>
      </c>
      <c r="F19" s="15" t="str">
        <f>IF(BASE!J12="","",BASE!J12)</f>
        <v xml:space="preserve">HQS realizara o treinamento </v>
      </c>
      <c r="G19" s="15" t="str">
        <f>IF(BASE!K12="","",BASE!K12)</f>
        <v>Cadastro</v>
      </c>
      <c r="H19" s="14">
        <f>IF(BASE!L12="","",BASE!L12)</f>
        <v>43003</v>
      </c>
      <c r="I19" s="14" t="str">
        <f>IF(BASE!S12="","",BASE!S12)</f>
        <v>GTI- HMU</v>
      </c>
      <c r="J19" s="14" t="str">
        <f>IF(BASE!R12="","",BASE!R12)</f>
        <v>Reciclagem do modulos já treinados</v>
      </c>
      <c r="K19" s="14" t="str">
        <f>CONCATENATE(IF(BASE!H12="","",CONCATENATE("[Roteiro: ",BASE!H12,"] // ")),IF(BASE!T12="","",BASE!T12))</f>
        <v>[Roteiro: Cadastro dos SCA's foram realizados?] // A demanda foi direcionada para area de cadastro a partir do consenso tecnico do grupo. 04/10/17 - serão realizado os cadastros dos SCA - 11/10/17</v>
      </c>
      <c r="L19" s="14" t="str">
        <f>IF(BASE!U12="","",BASE!U12)</f>
        <v/>
      </c>
      <c r="M19" s="58" t="str">
        <f>IF(BASE!X12="","",BASE!X12)</f>
        <v>CONCLUÍDO</v>
      </c>
      <c r="N19" s="64"/>
      <c r="O19" s="42" t="s">
        <v>31</v>
      </c>
      <c r="P19" s="43"/>
    </row>
    <row r="20" spans="1:16" ht="60" customHeight="1" x14ac:dyDescent="0.25">
      <c r="A20" s="15" t="str">
        <f>IF(BASE!B13="","",BASE!B13)</f>
        <v>ATA045</v>
      </c>
      <c r="B20" s="15" t="str">
        <f>IF(BASE!C13="","",BASE!C13)</f>
        <v>PA0010</v>
      </c>
      <c r="C20" s="15" t="str">
        <f>IF(BASE!D13="","",BASE!D13)</f>
        <v>A00014</v>
      </c>
      <c r="D20" s="15" t="str">
        <f>IF(BASE!E13="","",BASE!E13)</f>
        <v>PRODUTOS E REGRAS</v>
      </c>
      <c r="E20" s="15" t="str">
        <f>IF(BASE!I13="","",BASE!I13)</f>
        <v>Treinamento não realizado a princípio devido a desconhecimento da comercialização destes produtos</v>
      </c>
      <c r="F20" s="15" t="str">
        <f>IF(BASE!J13="","",BASE!J13)</f>
        <v xml:space="preserve">HQS realizara o treinamento </v>
      </c>
      <c r="G20" s="15" t="str">
        <f>IF(BASE!K13="","",BASE!K13)</f>
        <v>Cadastro</v>
      </c>
      <c r="H20" s="14">
        <f>IF(BASE!L13="","",BASE!L13)</f>
        <v>43003</v>
      </c>
      <c r="I20" s="14" t="str">
        <f>IF(BASE!S13="","",BASE!S13)</f>
        <v>GTI- HMU</v>
      </c>
      <c r="J20" s="14" t="str">
        <f>IF(BASE!R13="","",BASE!R13)</f>
        <v>Reciclagem do modulos já treinados</v>
      </c>
      <c r="K20" s="14" t="str">
        <f>CONCATENATE(IF(BASE!H13="","",CONCATENATE("[Roteiro: ",BASE!H13,"] // ")),IF(BASE!T13="","",BASE!T13))</f>
        <v>[Roteiro: Cadastrar um SCA] // A demanda foi direcionada para area de cadastro a partir do consenso tecnico do grupo. 04/10/17 - serão realizado os cadastros dos SCA - 11/10/17</v>
      </c>
      <c r="L20" s="14" t="str">
        <f>IF(BASE!U13="","",BASE!U13)</f>
        <v/>
      </c>
      <c r="M20" s="58" t="str">
        <f>IF(BASE!X13="","",BASE!X13)</f>
        <v>CONCLUÍDO</v>
      </c>
      <c r="N20" s="64"/>
      <c r="O20" s="42" t="s">
        <v>31</v>
      </c>
      <c r="P20" s="43"/>
    </row>
    <row r="21" spans="1:16" ht="60" customHeight="1" x14ac:dyDescent="0.25">
      <c r="A21" s="15" t="str">
        <f>IF(BASE!B14="","",BASE!B14)</f>
        <v>ATA045</v>
      </c>
      <c r="B21" s="15" t="str">
        <f>IF(BASE!C14="","",BASE!C14)</f>
        <v>PA0010</v>
      </c>
      <c r="C21" s="15" t="str">
        <f>IF(BASE!D14="","",BASE!D14)</f>
        <v>A00015</v>
      </c>
      <c r="D21" s="15" t="str">
        <f>IF(BASE!E14="","",BASE!E14)</f>
        <v>PRODUTOS E REGRAS</v>
      </c>
      <c r="E21" s="15" t="str">
        <f>IF(BASE!I14="","",BASE!I14)</f>
        <v>Treinamento não realizado a princípio devido a desconhecimento da comercialização destes produtos</v>
      </c>
      <c r="F21" s="15" t="str">
        <f>IF(BASE!J14="","",BASE!J14)</f>
        <v xml:space="preserve">HQS realizara o treinamento </v>
      </c>
      <c r="G21" s="15" t="str">
        <f>IF(BASE!K14="","",BASE!K14)</f>
        <v>Cadastro</v>
      </c>
      <c r="H21" s="14">
        <f>IF(BASE!L14="","",BASE!L14)</f>
        <v>43003</v>
      </c>
      <c r="I21" s="14" t="str">
        <f>IF(BASE!S14="","",BASE!S14)</f>
        <v>GTI- HMU</v>
      </c>
      <c r="J21" s="14" t="str">
        <f>IF(BASE!R14="","",BASE!R14)</f>
        <v>Reciclagem do modulos já treinados</v>
      </c>
      <c r="K21" s="14" t="str">
        <f>CONCATENATE(IF(BASE!H14="","",CONCATENATE("[Roteiro: ",BASE!H14,"] // ")),IF(BASE!T14="","",BASE!T14))</f>
        <v>[Roteiro: Cadastrar a área de atuação do SCA] // A demanda foi direcionada para area de cadastro a partir do consenso tecnico do grupo. 04/10/17 - serão realizado os cadastros dos SCA - 11/10/17</v>
      </c>
      <c r="L21" s="14" t="str">
        <f>IF(BASE!U14="","",BASE!U14)</f>
        <v/>
      </c>
      <c r="M21" s="58" t="str">
        <f>IF(BASE!X14="","",BASE!X14)</f>
        <v>CONCLUÍDO</v>
      </c>
      <c r="N21" s="64"/>
      <c r="O21" s="42" t="s">
        <v>31</v>
      </c>
      <c r="P21" s="43"/>
    </row>
    <row r="22" spans="1:16" ht="60" customHeight="1" x14ac:dyDescent="0.25">
      <c r="A22" s="15" t="str">
        <f>IF(BASE!B15="","",BASE!B15)</f>
        <v>ATA045</v>
      </c>
      <c r="B22" s="15" t="str">
        <f>IF(BASE!C15="","",BASE!C15)</f>
        <v>PA0010</v>
      </c>
      <c r="C22" s="15" t="str">
        <f>IF(BASE!D15="","",BASE!D15)</f>
        <v>A00016</v>
      </c>
      <c r="D22" s="15" t="str">
        <f>IF(BASE!E15="","",BASE!E15)</f>
        <v>PRODUTOS E REGRAS</v>
      </c>
      <c r="E22" s="15" t="str">
        <f>IF(BASE!I15="","",BASE!I15)</f>
        <v>Treinamento não realizado a princípio devido a desconhecimento da comercialização destes produtos</v>
      </c>
      <c r="F22" s="15" t="str">
        <f>IF(BASE!J15="","",BASE!J15)</f>
        <v xml:space="preserve">HQS realizara o treinamento </v>
      </c>
      <c r="G22" s="15" t="str">
        <f>IF(BASE!K15="","",BASE!K15)</f>
        <v>Cadastro</v>
      </c>
      <c r="H22" s="14">
        <f>IF(BASE!L15="","",BASE!L15)</f>
        <v>43003</v>
      </c>
      <c r="I22" s="14" t="str">
        <f>IF(BASE!S15="","",BASE!S15)</f>
        <v>GTI- HMU</v>
      </c>
      <c r="J22" s="14" t="str">
        <f>IF(BASE!R15="","",BASE!R15)</f>
        <v>Reciclagem do modulos já treinados</v>
      </c>
      <c r="K22" s="14" t="str">
        <f>CONCATENATE(IF(BASE!H15="","",CONCATENATE("[Roteiro: ",BASE!H15,"] // ")),IF(BASE!T15="","",BASE!T15))</f>
        <v>[Roteiro: Cadastrar acomodação do SCA] // A demanda foi direcionada para area de cadastro a partir do consenso tecnico do grupo. 04/10/17 - serão realizado os cadastros dos SCA - 11/10/17</v>
      </c>
      <c r="L22" s="14" t="str">
        <f>IF(BASE!U15="","",BASE!U15)</f>
        <v/>
      </c>
      <c r="M22" s="58" t="str">
        <f>IF(BASE!X15="","",BASE!X15)</f>
        <v>CONCLUÍDO</v>
      </c>
      <c r="N22" s="64"/>
      <c r="O22" s="42" t="s">
        <v>31</v>
      </c>
      <c r="P22" s="43"/>
    </row>
    <row r="23" spans="1:16" ht="60" customHeight="1" x14ac:dyDescent="0.25">
      <c r="A23" s="15" t="str">
        <f>IF(BASE!B16="","",BASE!B16)</f>
        <v>ATA045</v>
      </c>
      <c r="B23" s="15" t="str">
        <f>IF(BASE!C16="","",BASE!C16)</f>
        <v>PA0010</v>
      </c>
      <c r="C23" s="15" t="str">
        <f>IF(BASE!D16="","",BASE!D16)</f>
        <v>A00017</v>
      </c>
      <c r="D23" s="15" t="str">
        <f>IF(BASE!E16="","",BASE!E16)</f>
        <v>PRODUTOS E REGRAS</v>
      </c>
      <c r="E23" s="15" t="str">
        <f>IF(BASE!I16="","",BASE!I16)</f>
        <v>Treinamento não realizado a princípio devido a desconhecimento da comercialização destes produtos</v>
      </c>
      <c r="F23" s="15" t="str">
        <f>IF(BASE!J16="","",BASE!J16)</f>
        <v xml:space="preserve">HQS realizara o treinamento </v>
      </c>
      <c r="G23" s="15" t="str">
        <f>IF(BASE!K16="","",BASE!K16)</f>
        <v>Cadastro</v>
      </c>
      <c r="H23" s="14">
        <f>IF(BASE!L16="","",BASE!L16)</f>
        <v>43003</v>
      </c>
      <c r="I23" s="14" t="str">
        <f>IF(BASE!S16="","",BASE!S16)</f>
        <v>GTI- HMU</v>
      </c>
      <c r="J23" s="14" t="str">
        <f>IF(BASE!R16="","",BASE!R16)</f>
        <v>Reciclagem do modulos já treinados</v>
      </c>
      <c r="K23" s="14" t="str">
        <f>CONCATENATE(IF(BASE!H16="","",CONCATENATE("[Roteiro: ",BASE!H16,"] // ")),IF(BASE!T16="","",BASE!T16))</f>
        <v>[Roteiro: Cadastrar uma cobertura para SCA] // A demanda foi direcionada para area de cadastro a partir do consenso tecnico do grupo. 04/10/17 - serão realizado os cadastros dos SCA - 11/10/17</v>
      </c>
      <c r="L23" s="14" t="str">
        <f>IF(BASE!U16="","",BASE!U16)</f>
        <v/>
      </c>
      <c r="M23" s="58" t="str">
        <f>IF(BASE!X16="","",BASE!X16)</f>
        <v>CONCLUÍDO</v>
      </c>
      <c r="N23" s="64"/>
      <c r="O23" s="42" t="s">
        <v>31</v>
      </c>
      <c r="P23" s="43"/>
    </row>
    <row r="24" spans="1:16" ht="60" customHeight="1" x14ac:dyDescent="0.25">
      <c r="A24" s="15" t="str">
        <f>IF(BASE!B17="","",BASE!B17)</f>
        <v>ATA045</v>
      </c>
      <c r="B24" s="15" t="str">
        <f>IF(BASE!C17="","",BASE!C17)</f>
        <v>PA0010</v>
      </c>
      <c r="C24" s="15" t="str">
        <f>IF(BASE!D17="","",BASE!D17)</f>
        <v>A00018</v>
      </c>
      <c r="D24" s="15" t="str">
        <f>IF(BASE!E17="","",BASE!E17)</f>
        <v>PRODUTOS E REGRAS</v>
      </c>
      <c r="E24" s="15" t="str">
        <f>IF(BASE!I17="","",BASE!I17)</f>
        <v>Treinamento não realizado a princípio devido a desconhecimento da comercialização destes produtos</v>
      </c>
      <c r="F24" s="15" t="str">
        <f>IF(BASE!J17="","",BASE!J17)</f>
        <v xml:space="preserve">HQS realizara o treinamento </v>
      </c>
      <c r="G24" s="15" t="str">
        <f>IF(BASE!K17="","",BASE!K17)</f>
        <v>Cadastro</v>
      </c>
      <c r="H24" s="14">
        <f>IF(BASE!L17="","",BASE!L17)</f>
        <v>43003</v>
      </c>
      <c r="I24" s="14" t="str">
        <f>IF(BASE!S17="","",BASE!S17)</f>
        <v>GTI- HMU</v>
      </c>
      <c r="J24" s="14" t="str">
        <f>IF(BASE!R17="","",BASE!R17)</f>
        <v>Reciclagem do modulos já treinados</v>
      </c>
      <c r="K24" s="14" t="str">
        <f>CONCATENATE(IF(BASE!H17="","",CONCATENATE("[Roteiro: ",BASE!H17,"] // ")),IF(BASE!T17="","",BASE!T17))</f>
        <v>[Roteiro: Cadastrar uma regra de limitação para o SCA] // A demanda foi direcionada para area de cadastro a partir do consenso tecnico do grupo. 04/10/17 - serão realizado os cadastros dos SCA - 11/10/17</v>
      </c>
      <c r="L24" s="14" t="str">
        <f>IF(BASE!U17="","",BASE!U17)</f>
        <v/>
      </c>
      <c r="M24" s="58" t="str">
        <f>IF(BASE!X17="","",BASE!X17)</f>
        <v>CONCLUÍDO</v>
      </c>
      <c r="N24" s="64"/>
      <c r="O24" s="42" t="s">
        <v>31</v>
      </c>
      <c r="P24" s="43"/>
    </row>
    <row r="25" spans="1:16" ht="60" customHeight="1" x14ac:dyDescent="0.25">
      <c r="A25" s="15" t="str">
        <f>IF(BASE!B18="","",BASE!B18)</f>
        <v>ATA045</v>
      </c>
      <c r="B25" s="15" t="str">
        <f>IF(BASE!C18="","",BASE!C18)</f>
        <v>PA0010</v>
      </c>
      <c r="C25" s="15" t="str">
        <f>IF(BASE!D18="","",BASE!D18)</f>
        <v>A00019</v>
      </c>
      <c r="D25" s="15" t="str">
        <f>IF(BASE!E18="","",BASE!E18)</f>
        <v>PRODUTOS E REGRAS</v>
      </c>
      <c r="E25" s="15" t="str">
        <f>IF(BASE!I18="","",BASE!I18)</f>
        <v>Treinamento não realizado a princípio devido a desconhecimento da comercialização destes produtos</v>
      </c>
      <c r="F25" s="15" t="str">
        <f>IF(BASE!J18="","",BASE!J18)</f>
        <v xml:space="preserve">HQS realizara o treinamento </v>
      </c>
      <c r="G25" s="15" t="str">
        <f>IF(BASE!K18="","",BASE!K18)</f>
        <v>Cadastro</v>
      </c>
      <c r="H25" s="14">
        <f>IF(BASE!L18="","",BASE!L18)</f>
        <v>43003</v>
      </c>
      <c r="I25" s="14" t="str">
        <f>IF(BASE!S18="","",BASE!S18)</f>
        <v>GTI- HMU</v>
      </c>
      <c r="J25" s="14" t="str">
        <f>IF(BASE!R18="","",BASE!R18)</f>
        <v>Reciclagem do modulos já treinados</v>
      </c>
      <c r="K25" s="14" t="str">
        <f>CONCATENATE(IF(BASE!H18="","",CONCATENATE("[Roteiro: ",BASE!H18,"] // ")),IF(BASE!T18="","",BASE!T18))</f>
        <v>[Roteiro: Cadastrar as carências para o SCA] // A demanda foi direcionada para area de cadastro a partir do consenso tecnico do grupo. 04/10/17 - serão realizado os cadastros dos SCA - 11/10/17</v>
      </c>
      <c r="L25" s="14" t="str">
        <f>IF(BASE!U18="","",BASE!U18)</f>
        <v/>
      </c>
      <c r="M25" s="58" t="str">
        <f>IF(BASE!X18="","",BASE!X18)</f>
        <v>CONCLUÍDO</v>
      </c>
      <c r="N25" s="64"/>
      <c r="O25" s="42" t="s">
        <v>31</v>
      </c>
      <c r="P25" s="43"/>
    </row>
    <row r="26" spans="1:16" ht="60" customHeight="1" x14ac:dyDescent="0.25">
      <c r="A26" s="15" t="str">
        <f>IF(BASE!B19="","",BASE!B19)</f>
        <v>ATA045</v>
      </c>
      <c r="B26" s="15" t="str">
        <f>IF(BASE!C19="","",BASE!C19)</f>
        <v>PA0010</v>
      </c>
      <c r="C26" s="15" t="str">
        <f>IF(BASE!D19="","",BASE!D19)</f>
        <v>A00020</v>
      </c>
      <c r="D26" s="15" t="str">
        <f>IF(BASE!E19="","",BASE!E19)</f>
        <v>PRODUTOS E REGRAS</v>
      </c>
      <c r="E26" s="15" t="str">
        <f>IF(BASE!I19="","",BASE!I19)</f>
        <v>Treinamento não realizado a princípio devido a desconhecimento da comercialização destes produtos</v>
      </c>
      <c r="F26" s="15" t="str">
        <f>IF(BASE!J19="","",BASE!J19)</f>
        <v xml:space="preserve">HQS realizara o treinamento </v>
      </c>
      <c r="G26" s="15" t="str">
        <f>IF(BASE!K19="","",BASE!K19)</f>
        <v>Cadastro</v>
      </c>
      <c r="H26" s="14">
        <f>IF(BASE!L19="","",BASE!L19)</f>
        <v>43003</v>
      </c>
      <c r="I26" s="14" t="str">
        <f>IF(BASE!S19="","",BASE!S19)</f>
        <v>GTI- HMU</v>
      </c>
      <c r="J26" s="14" t="str">
        <f>IF(BASE!R19="","",BASE!R19)</f>
        <v>Reciclagem do modulos já treinados</v>
      </c>
      <c r="K26" s="14" t="str">
        <f>CONCATENATE(IF(BASE!H19="","",CONCATENATE("[Roteiro: ",BASE!H19,"] // ")),IF(BASE!T19="","",BASE!T19))</f>
        <v>[Roteiro: Cadastrar a tabela de preço para o SCA] // A demanda foi direcionada para area de cadastro a partir do consenso tecnico do grupo. 04/10/17 - serão realizado os cadastros dos SCA - 11/10/17</v>
      </c>
      <c r="L26" s="14" t="str">
        <f>IF(BASE!U19="","",BASE!U19)</f>
        <v/>
      </c>
      <c r="M26" s="58" t="str">
        <f>IF(BASE!X19="","",BASE!X19)</f>
        <v>CONCLUÍDO</v>
      </c>
      <c r="N26" s="64"/>
      <c r="O26" s="42" t="s">
        <v>31</v>
      </c>
      <c r="P26" s="43"/>
    </row>
    <row r="27" spans="1:16" ht="60" customHeight="1" x14ac:dyDescent="0.25">
      <c r="A27" s="15" t="str">
        <f>IF(BASE!B20="","",BASE!B20)</f>
        <v>ATA045</v>
      </c>
      <c r="B27" s="15" t="str">
        <f>IF(BASE!C20="","",BASE!C20)</f>
        <v>PA0010</v>
      </c>
      <c r="C27" s="15" t="str">
        <f>IF(BASE!D20="","",BASE!D20)</f>
        <v>A00021</v>
      </c>
      <c r="D27" s="15" t="str">
        <f>IF(BASE!E20="","",BASE!E20)</f>
        <v>PRODUTOS E REGRAS</v>
      </c>
      <c r="E27" s="15" t="str">
        <f>IF(BASE!I20="","",BASE!I20)</f>
        <v>Treinamento não realizado a princípio devido a desconhecimento da comercialização destes produtos</v>
      </c>
      <c r="F27" s="15" t="str">
        <f>IF(BASE!J20="","",BASE!J20)</f>
        <v xml:space="preserve">HQS realizara o treinamento </v>
      </c>
      <c r="G27" s="15" t="str">
        <f>IF(BASE!K20="","",BASE!K20)</f>
        <v>Cadastro</v>
      </c>
      <c r="H27" s="14">
        <f>IF(BASE!L20="","",BASE!L20)</f>
        <v>43003</v>
      </c>
      <c r="I27" s="14" t="str">
        <f>IF(BASE!S20="","",BASE!S20)</f>
        <v>GTI- HMU</v>
      </c>
      <c r="J27" s="14" t="str">
        <f>IF(BASE!R20="","",BASE!R20)</f>
        <v>Reciclagem do modulos já treinados</v>
      </c>
      <c r="K27" s="14" t="str">
        <f>CONCATENATE(IF(BASE!H20="","",CONCATENATE("[Roteiro: ",BASE!H20,"] // ")),IF(BASE!T20="","",BASE!T20))</f>
        <v>[Roteiro: Cadastrar SCA para Seguro Óbito] // A demanda foi direcionada para area de cadastro a partir do consenso tecnico do grupo. 04/10/17 - serão realizado os cadastros dos SCA - 11/10/17</v>
      </c>
      <c r="L27" s="14" t="str">
        <f>IF(BASE!U20="","",BASE!U20)</f>
        <v/>
      </c>
      <c r="M27" s="58" t="str">
        <f>IF(BASE!X20="","",BASE!X20)</f>
        <v>CONCLUÍDO</v>
      </c>
      <c r="N27" s="64"/>
      <c r="O27" s="42" t="s">
        <v>31</v>
      </c>
      <c r="P27" s="43"/>
    </row>
    <row r="28" spans="1:16" ht="60" customHeight="1" x14ac:dyDescent="0.25">
      <c r="A28" s="15" t="str">
        <f>IF(BASE!B21="","",BASE!B21)</f>
        <v>ATA045</v>
      </c>
      <c r="B28" s="15" t="str">
        <f>IF(BASE!C21="","",BASE!C21)</f>
        <v>PA0010</v>
      </c>
      <c r="C28" s="15" t="str">
        <f>IF(BASE!D21="","",BASE!D21)</f>
        <v>A00022</v>
      </c>
      <c r="D28" s="15" t="str">
        <f>IF(BASE!E21="","",BASE!E21)</f>
        <v>PRODUTOS E REGRAS</v>
      </c>
      <c r="E28" s="15" t="str">
        <f>IF(BASE!I21="","",BASE!I21)</f>
        <v>Treinamento não realizado a princípio devido a desconhecimento da comercialização destes produtos</v>
      </c>
      <c r="F28" s="15" t="str">
        <f>IF(BASE!J21="","",BASE!J21)</f>
        <v xml:space="preserve">HQS realizara o treinamento </v>
      </c>
      <c r="G28" s="15" t="str">
        <f>IF(BASE!K21="","",BASE!K21)</f>
        <v>Cadastro</v>
      </c>
      <c r="H28" s="14">
        <f>IF(BASE!L21="","",BASE!L21)</f>
        <v>43003</v>
      </c>
      <c r="I28" s="14" t="str">
        <f>IF(BASE!S21="","",BASE!S21)</f>
        <v>GTI- HMU</v>
      </c>
      <c r="J28" s="14" t="str">
        <f>IF(BASE!R21="","",BASE!R21)</f>
        <v>Reciclagem do modulos já treinados</v>
      </c>
      <c r="K28" s="14" t="str">
        <f>CONCATENATE(IF(BASE!H21="","",CONCATENATE("[Roteiro: ",BASE!H21,"] // ")),IF(BASE!T21="","",BASE!T21))</f>
        <v>[Roteiro: Cadastrar SCA para Benefício Óbito] // A demanda foi direcionada para area de cadastro a partir do consenso tecnico do grupo. 04/10/17 - serão realizado os cadastros dos SCA - 11/10/17</v>
      </c>
      <c r="L28" s="14" t="str">
        <f>IF(BASE!U21="","",BASE!U21)</f>
        <v/>
      </c>
      <c r="M28" s="58" t="str">
        <f>IF(BASE!X21="","",BASE!X21)</f>
        <v>CONCLUÍDO</v>
      </c>
      <c r="N28" s="64"/>
      <c r="O28" s="42" t="s">
        <v>31</v>
      </c>
      <c r="P28" s="43"/>
    </row>
    <row r="29" spans="1:16" ht="60" customHeight="1" x14ac:dyDescent="0.25">
      <c r="A29" s="15" t="str">
        <f>IF(BASE!B22="","",BASE!B22)</f>
        <v>ATA045</v>
      </c>
      <c r="B29" s="15" t="str">
        <f>IF(BASE!C22="","",BASE!C22)</f>
        <v>PA0010</v>
      </c>
      <c r="C29" s="15" t="str">
        <f>IF(BASE!D22="","",BASE!D22)</f>
        <v>A00023</v>
      </c>
      <c r="D29" s="15" t="str">
        <f>IF(BASE!E22="","",BASE!E22)</f>
        <v>PRODUTOS E REGRAS</v>
      </c>
      <c r="E29" s="15" t="str">
        <f>IF(BASE!I22="","",BASE!I22)</f>
        <v>Treinamento não realizado a princípio devido a desconhecimento da comercialização destes produtos</v>
      </c>
      <c r="F29" s="15" t="str">
        <f>IF(BASE!J22="","",BASE!J22)</f>
        <v xml:space="preserve">HQS realizara o treinamento </v>
      </c>
      <c r="G29" s="15" t="str">
        <f>IF(BASE!K22="","",BASE!K22)</f>
        <v>Cadastro</v>
      </c>
      <c r="H29" s="14">
        <f>IF(BASE!L22="","",BASE!L22)</f>
        <v>43003</v>
      </c>
      <c r="I29" s="14" t="str">
        <f>IF(BASE!S22="","",BASE!S22)</f>
        <v>GTI- HMU</v>
      </c>
      <c r="J29" s="14" t="str">
        <f>IF(BASE!R22="","",BASE!R22)</f>
        <v>Reciclagem do modulos já treinados</v>
      </c>
      <c r="K29" s="14" t="str">
        <f>CONCATENATE(IF(BASE!H22="","",CONCATENATE("[Roteiro: ",BASE!H22,"] // ")),IF(BASE!T22="","",BASE!T22))</f>
        <v>[Roteiro: Vincular ao SCA de Seguro Óbito o SCA de Benefício Óbito] // A demanda foi direcionada para area de cadastro a partir do consenso tecnico do grupo. 04/10/17 - serão realizado os cadastros dos SCA - 11/10/17</v>
      </c>
      <c r="L29" s="14" t="str">
        <f>IF(BASE!U22="","",BASE!U22)</f>
        <v/>
      </c>
      <c r="M29" s="58" t="str">
        <f>IF(BASE!X22="","",BASE!X22)</f>
        <v>CONCLUÍDO</v>
      </c>
      <c r="N29" s="64"/>
      <c r="O29" s="42" t="s">
        <v>31</v>
      </c>
      <c r="P29" s="43"/>
    </row>
    <row r="30" spans="1:16" ht="60" customHeight="1" x14ac:dyDescent="0.25">
      <c r="A30" s="15" t="str">
        <f>IF(BASE!B23="","",BASE!B23)</f>
        <v>ATA045</v>
      </c>
      <c r="B30" s="15" t="str">
        <f>IF(BASE!C23="","",BASE!C23)</f>
        <v>PA0010</v>
      </c>
      <c r="C30" s="15" t="str">
        <f>IF(BASE!D23="","",BASE!D23)</f>
        <v>A00024</v>
      </c>
      <c r="D30" s="15" t="str">
        <f>IF(BASE!E23="","",BASE!E23)</f>
        <v>PRODUTOS E REGRAS</v>
      </c>
      <c r="E30" s="15" t="str">
        <f>IF(BASE!I23="","",BASE!I23)</f>
        <v>Treinamento não realizado a princípio devido a desconhecimento da comercialização destes produtos</v>
      </c>
      <c r="F30" s="15" t="str">
        <f>IF(BASE!J23="","",BASE!J23)</f>
        <v xml:space="preserve">HQS realizara o treinamento </v>
      </c>
      <c r="G30" s="15" t="str">
        <f>IF(BASE!K23="","",BASE!K23)</f>
        <v>Cadastro</v>
      </c>
      <c r="H30" s="14">
        <f>IF(BASE!L23="","",BASE!L23)</f>
        <v>43003</v>
      </c>
      <c r="I30" s="14" t="str">
        <f>IF(BASE!S23="","",BASE!S23)</f>
        <v>GTI- HMU</v>
      </c>
      <c r="J30" s="14" t="str">
        <f>IF(BASE!R23="","",BASE!R23)</f>
        <v>Reciclagem do modulos já treinados</v>
      </c>
      <c r="K30" s="14" t="str">
        <f>CONCATENATE(IF(BASE!H23="","",CONCATENATE("[Roteiro: ",BASE!H23,"] // ")),IF(BASE!T23="","",BASE!T23))</f>
        <v>[Roteiro: Cadastrar regras do SCA de Seguro Óbito o SCA de] // A demanda foi direcionada para area de cadastro a partir do consenso tecnico do grupo. 04/10/17 - serão realizado os cadastros dos SCA - 11/10/17</v>
      </c>
      <c r="L30" s="14" t="str">
        <f>IF(BASE!U23="","",BASE!U23)</f>
        <v/>
      </c>
      <c r="M30" s="58" t="str">
        <f>IF(BASE!X23="","",BASE!X23)</f>
        <v>CONCLUÍDO</v>
      </c>
      <c r="N30" s="64"/>
      <c r="O30" s="42" t="s">
        <v>31</v>
      </c>
      <c r="P30" s="43"/>
    </row>
    <row r="31" spans="1:16" ht="60" customHeight="1" x14ac:dyDescent="0.25">
      <c r="A31" s="15" t="str">
        <f>IF(BASE!B24="","",BASE!B24)</f>
        <v>ATA045</v>
      </c>
      <c r="B31" s="15" t="str">
        <f>IF(BASE!C24="","",BASE!C24)</f>
        <v>PA0010</v>
      </c>
      <c r="C31" s="15" t="str">
        <f>IF(BASE!D24="","",BASE!D24)</f>
        <v>A00025</v>
      </c>
      <c r="D31" s="15" t="str">
        <f>IF(BASE!E24="","",BASE!E24)</f>
        <v>PRODUTOS E REGRAS</v>
      </c>
      <c r="E31" s="15" t="str">
        <f>IF(BASE!I24="","",BASE!I24)</f>
        <v>Treinamento não realizado</v>
      </c>
      <c r="F31" s="15" t="str">
        <f>IF(BASE!J24="","",BASE!J24)</f>
        <v xml:space="preserve">HQS realizara o treinamento </v>
      </c>
      <c r="G31" s="15" t="str">
        <f>IF(BASE!K24="","",BASE!K24)</f>
        <v>Cadastro</v>
      </c>
      <c r="H31" s="14">
        <f>IF(BASE!L24="","",BASE!L24)</f>
        <v>43003</v>
      </c>
      <c r="I31" s="14" t="str">
        <f>IF(BASE!S24="","",BASE!S24)</f>
        <v>GTI- HMU</v>
      </c>
      <c r="J31" s="14" t="str">
        <f>IF(BASE!R24="","",BASE!R24)</f>
        <v>Reciclagem do modulos já treinados</v>
      </c>
      <c r="K31" s="14" t="str">
        <f>CONCATENATE(IF(BASE!H24="","",CONCATENATE("[Roteiro: ",BASE!H24,"] // ")),IF(BASE!T24="","",BASE!T24))</f>
        <v>[Roteiro: Cadastrar uma regra de lançamento de Bonificação] // A demanda foi direcionada para area de cadastro a partir do consenso tecnico do grupo. 04/10/17 - serão realizado os cadastros dos SCA - 11/10/17</v>
      </c>
      <c r="L31" s="14" t="str">
        <f>IF(BASE!U24="","",BASE!U24)</f>
        <v/>
      </c>
      <c r="M31" s="58" t="str">
        <f>IF(BASE!X24="","",BASE!X24)</f>
        <v>CONCLUÍDO</v>
      </c>
      <c r="N31" s="64"/>
      <c r="O31" s="42" t="s">
        <v>31</v>
      </c>
      <c r="P31" s="43"/>
    </row>
    <row r="32" spans="1:16" ht="60" customHeight="1" x14ac:dyDescent="0.25">
      <c r="A32" s="15" t="str">
        <f>IF(BASE!B25="","",BASE!B25)</f>
        <v>ATA045</v>
      </c>
      <c r="B32" s="15" t="str">
        <f>IF(BASE!C25="","",BASE!C25)</f>
        <v>PA0010</v>
      </c>
      <c r="C32" s="15" t="str">
        <f>IF(BASE!D25="","",BASE!D25)</f>
        <v>A00026</v>
      </c>
      <c r="D32" s="15" t="str">
        <f>IF(BASE!E25="","",BASE!E25)</f>
        <v>PRODUTOS E REGRAS</v>
      </c>
      <c r="E32" s="15" t="str">
        <f>IF(BASE!I25="","",BASE!I25)</f>
        <v>Treinamento não realizado</v>
      </c>
      <c r="F32" s="15" t="str">
        <f>IF(BASE!J25="","",BASE!J25)</f>
        <v xml:space="preserve">HQS realizara o treinamento </v>
      </c>
      <c r="G32" s="15" t="str">
        <f>IF(BASE!K25="","",BASE!K25)</f>
        <v>Cadastro</v>
      </c>
      <c r="H32" s="14">
        <f>IF(BASE!L25="","",BASE!L25)</f>
        <v>43003</v>
      </c>
      <c r="I32" s="14" t="str">
        <f>IF(BASE!S25="","",BASE!S25)</f>
        <v>GTI- HMU</v>
      </c>
      <c r="J32" s="14" t="str">
        <f>IF(BASE!R25="","",BASE!R25)</f>
        <v>Reciclagem do modulos já treinados</v>
      </c>
      <c r="K32" s="14" t="str">
        <f>CONCATENATE(IF(BASE!H25="","",CONCATENATE("[Roteiro: ",BASE!H25,"] // ")),IF(BASE!T25="","",BASE!T25))</f>
        <v>[Roteiro: Criar um evento para aprovação de um contrato] // A demanda foi direcionada para area de cadastro a partir do consenso tecnico do grupo. 04/10/17 - serão realizado os cadastros dos SCA - 11/10/17</v>
      </c>
      <c r="L32" s="14" t="str">
        <f>IF(BASE!U25="","",BASE!U25)</f>
        <v/>
      </c>
      <c r="M32" s="58" t="str">
        <f>IF(BASE!X25="","",BASE!X25)</f>
        <v>CONCLUÍDO</v>
      </c>
      <c r="N32" s="64"/>
      <c r="O32" s="42" t="s">
        <v>31</v>
      </c>
      <c r="P32" s="43"/>
    </row>
    <row r="33" spans="1:16" ht="60" customHeight="1" x14ac:dyDescent="0.25">
      <c r="A33" s="15" t="str">
        <f>IF(BASE!B26="","",BASE!B26)</f>
        <v>ATA045</v>
      </c>
      <c r="B33" s="15" t="str">
        <f>IF(BASE!C26="","",BASE!C26)</f>
        <v>PA0010</v>
      </c>
      <c r="C33" s="15" t="str">
        <f>IF(BASE!D26="","",BASE!D26)</f>
        <v>A00027</v>
      </c>
      <c r="D33" s="15" t="str">
        <f>IF(BASE!E26="","",BASE!E26)</f>
        <v>PRODUTOS E REGRAS</v>
      </c>
      <c r="E33" s="15" t="str">
        <f>IF(BASE!I26="","",BASE!I26)</f>
        <v>Treinamento não realizado</v>
      </c>
      <c r="F33" s="15" t="str">
        <f>IF(BASE!J26="","",BASE!J26)</f>
        <v xml:space="preserve">HQS realizara o treinamento </v>
      </c>
      <c r="G33" s="15" t="str">
        <f>IF(BASE!K26="","",BASE!K26)</f>
        <v>Cadastro</v>
      </c>
      <c r="H33" s="14">
        <f>IF(BASE!L26="","",BASE!L26)</f>
        <v>43003</v>
      </c>
      <c r="I33" s="14" t="str">
        <f>IF(BASE!S26="","",BASE!S26)</f>
        <v>GTI- HMU</v>
      </c>
      <c r="J33" s="14" t="str">
        <f>IF(BASE!R26="","",BASE!R26)</f>
        <v>Reciclagem do modulos já treinados</v>
      </c>
      <c r="K33" s="14" t="str">
        <f>CONCATENATE(IF(BASE!H26="","",CONCATENATE("[Roteiro: ",BASE!H26,"] // ")),IF(BASE!T26="","",BASE!T26))</f>
        <v>[Roteiro: Criar um evento de bonificação - aquisição SCA] // A demanda foi direcionada para area de cadastro a partir do consenso tecnico do grupo. 04/10/17 - serão realizado os cadastros dos SCA - 11/10/17</v>
      </c>
      <c r="L33" s="14" t="str">
        <f>IF(BASE!U26="","",BASE!U26)</f>
        <v/>
      </c>
      <c r="M33" s="58" t="str">
        <f>IF(BASE!X26="","",BASE!X26)</f>
        <v>CONCLUÍDO</v>
      </c>
      <c r="N33" s="64"/>
      <c r="O33" s="42" t="s">
        <v>31</v>
      </c>
      <c r="P33" s="43"/>
    </row>
    <row r="34" spans="1:16" ht="60" customHeight="1" x14ac:dyDescent="0.25">
      <c r="A34" s="15" t="str">
        <f>IF(BASE!B27="","",BASE!B27)</f>
        <v>ATA045</v>
      </c>
      <c r="B34" s="15" t="str">
        <f>IF(BASE!C27="","",BASE!C27)</f>
        <v>PA0010</v>
      </c>
      <c r="C34" s="15" t="str">
        <f>IF(BASE!D27="","",BASE!D27)</f>
        <v>A00028</v>
      </c>
      <c r="D34" s="15" t="str">
        <f>IF(BASE!E27="","",BASE!E27)</f>
        <v>PRODUTOS E REGRAS</v>
      </c>
      <c r="E34" s="15" t="str">
        <f>IF(BASE!I27="","",BASE!I27)</f>
        <v>Treinamento não realizado</v>
      </c>
      <c r="F34" s="15" t="str">
        <f>IF(BASE!J27="","",BASE!J27)</f>
        <v xml:space="preserve">HQS realizara o treinamento </v>
      </c>
      <c r="G34" s="15" t="str">
        <f>IF(BASE!K27="","",BASE!K27)</f>
        <v>Cadastro</v>
      </c>
      <c r="H34" s="14">
        <f>IF(BASE!L27="","",BASE!L27)</f>
        <v>43003</v>
      </c>
      <c r="I34" s="14" t="str">
        <f>IF(BASE!S27="","",BASE!S27)</f>
        <v>GTI- HMU</v>
      </c>
      <c r="J34" s="14" t="str">
        <f>IF(BASE!R27="","",BASE!R27)</f>
        <v>Reciclagem do modulos já treinados</v>
      </c>
      <c r="K34" s="14" t="str">
        <f>CONCATENATE(IF(BASE!H27="","",CONCATENATE("[Roteiro: ",BASE!H27,"] // ")),IF(BASE!T27="","",BASE!T27))</f>
        <v>[Roteiro: Criar um evento Regra para contrato de intercambio] // A demanda foi direcionada para area de cadastro a partir do consenso tecnico do grupo. 04/10/17 - serão realizado os cadastros dos SCA - 11/10/17</v>
      </c>
      <c r="L34" s="14" t="str">
        <f>IF(BASE!U27="","",BASE!U27)</f>
        <v/>
      </c>
      <c r="M34" s="58" t="str">
        <f>IF(BASE!X27="","",BASE!X27)</f>
        <v>CONCLUÍDO</v>
      </c>
      <c r="N34" s="64"/>
      <c r="O34" s="42" t="s">
        <v>31</v>
      </c>
      <c r="P34" s="43"/>
    </row>
    <row r="35" spans="1:16" ht="60" customHeight="1" x14ac:dyDescent="0.25">
      <c r="A35" s="15" t="str">
        <f>IF(BASE!B28="","",BASE!B28)</f>
        <v>ATA045</v>
      </c>
      <c r="B35" s="15" t="str">
        <f>IF(BASE!C28="","",BASE!C28)</f>
        <v>PA0010</v>
      </c>
      <c r="C35" s="15" t="str">
        <f>IF(BASE!D28="","",BASE!D28)</f>
        <v>A00037</v>
      </c>
      <c r="D35" s="15" t="str">
        <f>IF(BASE!E28="","",BASE!E28)</f>
        <v>COMERCIAL</v>
      </c>
      <c r="E35" s="15" t="str">
        <f>IF(BASE!I28="","",BASE!I28)</f>
        <v>Não há produtos SCA cadastrado</v>
      </c>
      <c r="F35" s="15" t="str">
        <f>IF(BASE!J28="","",BASE!J28)</f>
        <v xml:space="preserve">HQS realizara o treinamento </v>
      </c>
      <c r="G35" s="15" t="str">
        <f>IF(BASE!K28="","",BASE!K28)</f>
        <v>Cadastro</v>
      </c>
      <c r="H35" s="14">
        <f>IF(BASE!L28="","",BASE!L28)</f>
        <v>43003</v>
      </c>
      <c r="I35" s="14" t="str">
        <f>IF(BASE!S28="","",BASE!S28)</f>
        <v>GTI- HMU</v>
      </c>
      <c r="J35" s="14" t="str">
        <f>IF(BASE!R28="","",BASE!R28)</f>
        <v>Reciclagem do modulos já treinados</v>
      </c>
      <c r="K35" s="14" t="str">
        <f>CONCATENATE(IF(BASE!H28="","",CONCATENATE("[Roteiro: ",BASE!H28,"] // ")),IF(BASE!T28="","",BASE!T28))</f>
        <v>[Roteiro: Regra migração SCA] // A demanda foi direcionada para area de cadastro a partir do consenso tecnico do grupo. 04/10/17 - serão realizado os cadastros dos SCA - 11/10/17</v>
      </c>
      <c r="L35" s="14" t="str">
        <f>IF(BASE!U28="","",BASE!U28)</f>
        <v/>
      </c>
      <c r="M35" s="58" t="str">
        <f>IF(BASE!X28="","",BASE!X28)</f>
        <v>CONCLUÍDO</v>
      </c>
      <c r="N35" s="64"/>
      <c r="O35" s="42" t="s">
        <v>31</v>
      </c>
      <c r="P35" s="43"/>
    </row>
    <row r="36" spans="1:16" ht="60" customHeight="1" x14ac:dyDescent="0.25">
      <c r="A36" s="15" t="str">
        <f>IF(BASE!B29="","",BASE!B29)</f>
        <v>ATA045</v>
      </c>
      <c r="B36" s="15" t="str">
        <f>IF(BASE!C29="","",BASE!C29)</f>
        <v>PA0010</v>
      </c>
      <c r="C36" s="15" t="str">
        <f>IF(BASE!D29="","",BASE!D29)</f>
        <v>A00042</v>
      </c>
      <c r="D36" s="15" t="str">
        <f>IF(BASE!E29="","",BASE!E29)</f>
        <v>COMERCIAL</v>
      </c>
      <c r="E36" s="15" t="str">
        <f>IF(BASE!I29="","",BASE!I29)</f>
        <v>Conhecimento dos recursos</v>
      </c>
      <c r="F36" s="15" t="str">
        <f>IF(BASE!J29="","",BASE!J29)</f>
        <v>Reciclagem</v>
      </c>
      <c r="G36" s="15" t="str">
        <f>IF(BASE!K29="","",BASE!K29)</f>
        <v>Vendas</v>
      </c>
      <c r="H36" s="14">
        <f>IF(BASE!L29="","",BASE!L29)</f>
        <v>43003</v>
      </c>
      <c r="I36" s="14" t="str">
        <f>IF(BASE!S29="","",BASE!S29)</f>
        <v>GTI- HMU</v>
      </c>
      <c r="J36" s="14" t="str">
        <f>IF(BASE!R29="","",BASE!R29)</f>
        <v>Reciclagem do modulos já treinados</v>
      </c>
      <c r="K36" s="14" t="str">
        <f>CONCATENATE(IF(BASE!H29="","",CONCATENATE("[Roteiro: ",BASE!H29,"] // ")),IF(BASE!T29="","",BASE!T29))</f>
        <v xml:space="preserve">[Roteiro: Cadastro metas equipe] // </v>
      </c>
      <c r="L36" s="14" t="str">
        <f>IF(BASE!U29="","",BASE!U29)</f>
        <v/>
      </c>
      <c r="M36" s="58" t="str">
        <f>IF(BASE!X29="","",BASE!X29)</f>
        <v>CONCLUÍDO</v>
      </c>
      <c r="N36" s="64"/>
      <c r="O36" s="42" t="s">
        <v>31</v>
      </c>
      <c r="P36" s="43"/>
    </row>
    <row r="37" spans="1:16" ht="60" customHeight="1" x14ac:dyDescent="0.25">
      <c r="A37" s="15" t="str">
        <f>IF(BASE!B30="","",BASE!B30)</f>
        <v>ATA045</v>
      </c>
      <c r="B37" s="15" t="str">
        <f>IF(BASE!C30="","",BASE!C30)</f>
        <v>PA0010</v>
      </c>
      <c r="C37" s="15" t="str">
        <f>IF(BASE!D30="","",BASE!D30)</f>
        <v>A00044</v>
      </c>
      <c r="D37" s="15" t="str">
        <f>IF(BASE!E30="","",BASE!E30)</f>
        <v>COMERCIAL</v>
      </c>
      <c r="E37" s="15" t="str">
        <f>IF(BASE!I30="","",BASE!I30)</f>
        <v>Está permitindo cadastro de produtos diferentes entre titular e dependente</v>
      </c>
      <c r="F37" s="15" t="str">
        <f>IF(BASE!J30="","",BASE!J30)</f>
        <v>Reciclagem</v>
      </c>
      <c r="G37" s="15" t="str">
        <f>IF(BASE!K30="","",BASE!K30)</f>
        <v>Vendas</v>
      </c>
      <c r="H37" s="14">
        <f>IF(BASE!L30="","",BASE!L30)</f>
        <v>43003</v>
      </c>
      <c r="I37" s="14" t="str">
        <f>IF(BASE!S30="","",BASE!S30)</f>
        <v>GTI- HMU</v>
      </c>
      <c r="J37" s="14" t="str">
        <f>IF(BASE!R30="","",BASE!R30)</f>
        <v>Reciclagem do modulos já treinados</v>
      </c>
      <c r="K37" s="14" t="str">
        <f>CONCATENATE(IF(BASE!H30="","",CONCATENATE("[Roteiro: ",BASE!H30,"] // ")),IF(BASE!T30="","",BASE!T30))</f>
        <v xml:space="preserve">[Roteiro: Gerar um simulação de preço] // </v>
      </c>
      <c r="L37" s="14" t="str">
        <f>IF(BASE!U30="","",BASE!U30)</f>
        <v/>
      </c>
      <c r="M37" s="58" t="str">
        <f>IF(BASE!X30="","",BASE!X30)</f>
        <v>CONCLUÍDO</v>
      </c>
      <c r="N37" s="64"/>
      <c r="O37" s="42" t="s">
        <v>31</v>
      </c>
      <c r="P37" s="43"/>
    </row>
    <row r="38" spans="1:16" ht="60" customHeight="1" x14ac:dyDescent="0.25">
      <c r="A38" s="15" t="str">
        <f>IF(BASE!B31="","",BASE!B31)</f>
        <v>ATA045</v>
      </c>
      <c r="B38" s="15" t="str">
        <f>IF(BASE!C31="","",BASE!C31)</f>
        <v>PA0010</v>
      </c>
      <c r="C38" s="15" t="str">
        <f>IF(BASE!D31="","",BASE!D31)</f>
        <v>A00045</v>
      </c>
      <c r="D38" s="15" t="str">
        <f>IF(BASE!E31="","",BASE!E31)</f>
        <v>COMERCIAL</v>
      </c>
      <c r="E38" s="15" t="str">
        <f>IF(BASE!I31="","",BASE!I31)</f>
        <v>Dificuldades na utilização de filtros</v>
      </c>
      <c r="F38" s="15" t="str">
        <f>IF(BASE!J31="","",BASE!J31)</f>
        <v>Reciclagem</v>
      </c>
      <c r="G38" s="15" t="str">
        <f>IF(BASE!K31="","",BASE!K31)</f>
        <v>Vendas</v>
      </c>
      <c r="H38" s="14">
        <f>IF(BASE!L31="","",BASE!L31)</f>
        <v>43003</v>
      </c>
      <c r="I38" s="14" t="str">
        <f>IF(BASE!S31="","",BASE!S31)</f>
        <v>GTI- HMU</v>
      </c>
      <c r="J38" s="14" t="str">
        <f>IF(BASE!R31="","",BASE!R31)</f>
        <v>Reciclagem do modulos já treinados</v>
      </c>
      <c r="K38" s="14" t="str">
        <f>CONCATENATE(IF(BASE!H31="","",CONCATENATE("[Roteiro: ",BASE!H31,"] // ")),IF(BASE!T31="","",BASE!T31))</f>
        <v xml:space="preserve">[Roteiro: Consultar os históricos de programação não realizados] // </v>
      </c>
      <c r="L38" s="14" t="str">
        <f>IF(BASE!U31="","",BASE!U31)</f>
        <v/>
      </c>
      <c r="M38" s="58" t="str">
        <f>IF(BASE!X31="","",BASE!X31)</f>
        <v>CONCLUÍDO</v>
      </c>
      <c r="N38" s="64"/>
      <c r="O38" s="42" t="s">
        <v>31</v>
      </c>
      <c r="P38" s="43"/>
    </row>
    <row r="39" spans="1:16" ht="60" customHeight="1" x14ac:dyDescent="0.25">
      <c r="A39" s="15" t="str">
        <f>IF(BASE!B32="","",BASE!B32)</f>
        <v>ATA045</v>
      </c>
      <c r="B39" s="15" t="str">
        <f>IF(BASE!C32="","",BASE!C32)</f>
        <v>PA0010</v>
      </c>
      <c r="C39" s="15" t="str">
        <f>IF(BASE!D32="","",BASE!D32)</f>
        <v>A00046</v>
      </c>
      <c r="D39" s="15" t="str">
        <f>IF(BASE!E32="","",BASE!E32)</f>
        <v>COMERCIAL</v>
      </c>
      <c r="E39" s="15" t="str">
        <f>IF(BASE!I32="","",BASE!I32)</f>
        <v>Não está vinculando ass carências após manutenção</v>
      </c>
      <c r="F39" s="15" t="str">
        <f>IF(BASE!J32="","",BASE!J32)</f>
        <v>Reciclagem</v>
      </c>
      <c r="G39" s="15" t="str">
        <f>IF(BASE!K32="","",BASE!K32)</f>
        <v>Vendas</v>
      </c>
      <c r="H39" s="14">
        <f>IF(BASE!L32="","",BASE!L32)</f>
        <v>43003</v>
      </c>
      <c r="I39" s="14" t="str">
        <f>IF(BASE!S32="","",BASE!S32)</f>
        <v>GTI- HMU</v>
      </c>
      <c r="J39" s="14" t="str">
        <f>IF(BASE!R32="","",BASE!R32)</f>
        <v>Reciclagem do modulos já treinados</v>
      </c>
      <c r="K39" s="14" t="str">
        <f>CONCATENATE(IF(BASE!H32="","",CONCATENATE("[Roteiro: ",BASE!H32,"] // ")),IF(BASE!T32="","",BASE!T32))</f>
        <v xml:space="preserve">[Roteiro: Realizar manutenção de carências por beneficiário] // </v>
      </c>
      <c r="L39" s="14" t="str">
        <f>IF(BASE!U32="","",BASE!U32)</f>
        <v/>
      </c>
      <c r="M39" s="58" t="str">
        <f>IF(BASE!X32="","",BASE!X32)</f>
        <v>CONCLUÍDO</v>
      </c>
      <c r="N39" s="64"/>
      <c r="O39" s="42" t="s">
        <v>31</v>
      </c>
      <c r="P39" s="43"/>
    </row>
    <row r="40" spans="1:16" ht="60" customHeight="1" x14ac:dyDescent="0.25">
      <c r="A40" s="15" t="str">
        <f>IF(BASE!B33="","",BASE!B33)</f>
        <v>ATA045</v>
      </c>
      <c r="B40" s="15" t="str">
        <f>IF(BASE!C33="","",BASE!C33)</f>
        <v>PA0010</v>
      </c>
      <c r="C40" s="15" t="str">
        <f>IF(BASE!D33="","",BASE!D33)</f>
        <v>A00051</v>
      </c>
      <c r="D40" s="15" t="str">
        <f>IF(BASE!E33="","",BASE!E33)</f>
        <v>CONTRATOS &amp; BENEFICIÁRIOS</v>
      </c>
      <c r="E40" s="15" t="str">
        <f>IF(BASE!I33="","",BASE!I33)</f>
        <v>Utilização da ferramenta</v>
      </c>
      <c r="F40" s="15" t="str">
        <f>IF(BASE!J33="","",BASE!J33)</f>
        <v>Reciclagem</v>
      </c>
      <c r="G40" s="15" t="str">
        <f>IF(BASE!K33="","",BASE!K33)</f>
        <v>Cadastro</v>
      </c>
      <c r="H40" s="14">
        <f>IF(BASE!L33="","",BASE!L33)</f>
        <v>43003</v>
      </c>
      <c r="I40" s="14" t="str">
        <f>IF(BASE!S33="","",BASE!S33)</f>
        <v>GTI- HMU</v>
      </c>
      <c r="J40" s="14" t="str">
        <f>IF(BASE!R33="","",BASE!R33)</f>
        <v>Reciclagem do modulos já treinados</v>
      </c>
      <c r="K40" s="14" t="str">
        <f>CONCATENATE(IF(BASE!H33="","",CONCATENATE("[Roteiro: ",BASE!H33,"] // ")),IF(BASE!T33="","",BASE!T33))</f>
        <v>[Roteiro: Tipos de contato] // Treinamentos e Reciclagem foram aplicados no dia 04/10</v>
      </c>
      <c r="L40" s="14" t="str">
        <f>IF(BASE!U33="","",BASE!U33)</f>
        <v/>
      </c>
      <c r="M40" s="58" t="str">
        <f>IF(BASE!X33="","",BASE!X33)</f>
        <v>CONCLUÍDO</v>
      </c>
      <c r="N40" s="64"/>
      <c r="O40" s="42" t="s">
        <v>31</v>
      </c>
      <c r="P40" s="43"/>
    </row>
    <row r="41" spans="1:16" ht="60" customHeight="1" x14ac:dyDescent="0.25">
      <c r="A41" s="15" t="str">
        <f>IF(BASE!B34="","",BASE!B34)</f>
        <v>ATA045</v>
      </c>
      <c r="B41" s="15" t="str">
        <f>IF(BASE!C34="","",BASE!C34)</f>
        <v>PA0010</v>
      </c>
      <c r="C41" s="15" t="str">
        <f>IF(BASE!D34="","",BASE!D34)</f>
        <v>A00052</v>
      </c>
      <c r="D41" s="15" t="str">
        <f>IF(BASE!E34="","",BASE!E34)</f>
        <v>CONTRATOS &amp; BENEFICIÁRIOS</v>
      </c>
      <c r="E41" s="15" t="str">
        <f>IF(BASE!I34="","",BASE!I34)</f>
        <v>Não foi realizado o cadastro</v>
      </c>
      <c r="F41" s="15" t="str">
        <f>IF(BASE!J34="","",BASE!J34)</f>
        <v>Reciclagem</v>
      </c>
      <c r="G41" s="15" t="str">
        <f>IF(BASE!K34="","",BASE!K34)</f>
        <v>Cadastro</v>
      </c>
      <c r="H41" s="14">
        <f>IF(BASE!L34="","",BASE!L34)</f>
        <v>43003</v>
      </c>
      <c r="I41" s="14" t="str">
        <f>IF(BASE!S34="","",BASE!S34)</f>
        <v>GTI- HMU</v>
      </c>
      <c r="J41" s="14" t="str">
        <f>IF(BASE!R34="","",BASE!R34)</f>
        <v>Reciclagem do modulos já treinados</v>
      </c>
      <c r="K41" s="14" t="str">
        <f>CONCATENATE(IF(BASE!H34="","",CONCATENATE("[Roteiro: ",BASE!H34,"] // ")),IF(BASE!T34="","",BASE!T34))</f>
        <v>[Roteiro: Classificação do contrato] // Treinamentos e Reciclagem foram aplicados no dia 04/10</v>
      </c>
      <c r="L41" s="14" t="str">
        <f>IF(BASE!U34="","",BASE!U34)</f>
        <v/>
      </c>
      <c r="M41" s="58" t="str">
        <f>IF(BASE!X34="","",BASE!X34)</f>
        <v>CONCLUÍDO</v>
      </c>
      <c r="N41" s="64"/>
      <c r="O41" s="42" t="s">
        <v>31</v>
      </c>
      <c r="P41" s="43"/>
    </row>
    <row r="42" spans="1:16" ht="60" customHeight="1" x14ac:dyDescent="0.25">
      <c r="A42" s="15" t="str">
        <f>IF(BASE!B35="","",BASE!B35)</f>
        <v>ATA045</v>
      </c>
      <c r="B42" s="15" t="str">
        <f>IF(BASE!C35="","",BASE!C35)</f>
        <v>PA0010</v>
      </c>
      <c r="C42" s="15" t="str">
        <f>IF(BASE!D35="","",BASE!D35)</f>
        <v>A00053</v>
      </c>
      <c r="D42" s="15" t="str">
        <f>IF(BASE!E35="","",BASE!E35)</f>
        <v>CONTRATOS &amp; BENEFICIÁRIOS</v>
      </c>
      <c r="E42" s="15" t="str">
        <f>IF(BASE!I35="","",BASE!I35)</f>
        <v>Revisar os cadastros realizados</v>
      </c>
      <c r="F42" s="15" t="str">
        <f>IF(BASE!J35="","",BASE!J35)</f>
        <v>Reciclagem</v>
      </c>
      <c r="G42" s="15" t="str">
        <f>IF(BASE!K35="","",BASE!K35)</f>
        <v>Cadastro</v>
      </c>
      <c r="H42" s="14">
        <f>IF(BASE!L35="","",BASE!L35)</f>
        <v>43003</v>
      </c>
      <c r="I42" s="14" t="str">
        <f>IF(BASE!S35="","",BASE!S35)</f>
        <v>GTI- HMU</v>
      </c>
      <c r="J42" s="14" t="str">
        <f>IF(BASE!R35="","",BASE!R35)</f>
        <v>Reciclagem do modulos já treinados</v>
      </c>
      <c r="K42" s="14" t="str">
        <f>CONCATENATE(IF(BASE!H35="","",CONCATENATE("[Roteiro: ",BASE!H35,"] // ")),IF(BASE!T35="","",BASE!T35))</f>
        <v>[Roteiro: Motivo suspensão da cobrança de mensalidade] // Treinamentos e Reciclagem foram aplicados no dia 04/10</v>
      </c>
      <c r="L42" s="14" t="str">
        <f>IF(BASE!U35="","",BASE!U35)</f>
        <v/>
      </c>
      <c r="M42" s="58" t="str">
        <f>IF(BASE!X35="","",BASE!X35)</f>
        <v>CONCLUÍDO</v>
      </c>
      <c r="N42" s="64"/>
      <c r="O42" s="42" t="s">
        <v>31</v>
      </c>
      <c r="P42" s="43"/>
    </row>
    <row r="43" spans="1:16" ht="60" customHeight="1" x14ac:dyDescent="0.25">
      <c r="A43" s="15" t="str">
        <f>IF(BASE!B36="","",BASE!B36)</f>
        <v>ATA045</v>
      </c>
      <c r="B43" s="15" t="str">
        <f>IF(BASE!C36="","",BASE!C36)</f>
        <v>PA0010</v>
      </c>
      <c r="C43" s="15" t="str">
        <f>IF(BASE!D36="","",BASE!D36)</f>
        <v>A00054</v>
      </c>
      <c r="D43" s="15" t="str">
        <f>IF(BASE!E36="","",BASE!E36)</f>
        <v>CONTRATOS &amp; BENEFICIÁRIOS</v>
      </c>
      <c r="E43" s="15" t="str">
        <f>IF(BASE!I36="","",BASE!I36)</f>
        <v xml:space="preserve">Não foi cadastrado </v>
      </c>
      <c r="F43" s="15" t="str">
        <f>IF(BASE!J36="","",BASE!J36)</f>
        <v>Reciclagem</v>
      </c>
      <c r="G43" s="15" t="str">
        <f>IF(BASE!K36="","",BASE!K36)</f>
        <v>Cadastro</v>
      </c>
      <c r="H43" s="14">
        <f>IF(BASE!L36="","",BASE!L36)</f>
        <v>43003</v>
      </c>
      <c r="I43" s="14" t="str">
        <f>IF(BASE!S36="","",BASE!S36)</f>
        <v>GTI- HMU</v>
      </c>
      <c r="J43" s="14" t="str">
        <f>IF(BASE!R36="","",BASE!R36)</f>
        <v>Reciclagem do modulos já treinados</v>
      </c>
      <c r="K43" s="14" t="str">
        <f>CONCATENATE(IF(BASE!H36="","",CONCATENATE("[Roteiro: ",BASE!H36,"] // ")),IF(BASE!T36="","",BASE!T36))</f>
        <v>[Roteiro: Tipo de comissão do contrato] // Treinamentos e Reciclagem foram aplicados no dia 04/10</v>
      </c>
      <c r="L43" s="14" t="str">
        <f>IF(BASE!U36="","",BASE!U36)</f>
        <v/>
      </c>
      <c r="M43" s="58" t="str">
        <f>IF(BASE!X36="","",BASE!X36)</f>
        <v>CONCLUÍDO</v>
      </c>
      <c r="N43" s="64"/>
      <c r="O43" s="42" t="s">
        <v>31</v>
      </c>
      <c r="P43" s="43"/>
    </row>
    <row r="44" spans="1:16" ht="60" customHeight="1" x14ac:dyDescent="0.25">
      <c r="A44" s="15" t="str">
        <f>IF(BASE!B37="","",BASE!B37)</f>
        <v>ATA045</v>
      </c>
      <c r="B44" s="15" t="str">
        <f>IF(BASE!C37="","",BASE!C37)</f>
        <v>PA0010</v>
      </c>
      <c r="C44" s="15" t="str">
        <f>IF(BASE!D37="","",BASE!D37)</f>
        <v>A00055</v>
      </c>
      <c r="D44" s="15" t="str">
        <f>IF(BASE!E37="","",BASE!E37)</f>
        <v>CONTRATOS &amp; BENEFICIÁRIOS</v>
      </c>
      <c r="E44" s="15" t="str">
        <f>IF(BASE!I37="","",BASE!I37)</f>
        <v>Estão faltando os códigos de intercambio</v>
      </c>
      <c r="F44" s="15" t="str">
        <f>IF(BASE!J37="","",BASE!J37)</f>
        <v>Reciclagem</v>
      </c>
      <c r="G44" s="15" t="str">
        <f>IF(BASE!K37="","",BASE!K37)</f>
        <v>Cadastro</v>
      </c>
      <c r="H44" s="14">
        <f>IF(BASE!L37="","",BASE!L37)</f>
        <v>43003</v>
      </c>
      <c r="I44" s="14" t="str">
        <f>IF(BASE!S37="","",BASE!S37)</f>
        <v>GTI- HMU</v>
      </c>
      <c r="J44" s="14" t="str">
        <f>IF(BASE!R37="","",BASE!R37)</f>
        <v>Reciclagem do modulos já treinados</v>
      </c>
      <c r="K44" s="14" t="str">
        <f>CONCATENATE(IF(BASE!H37="","",CONCATENATE("[Roteiro: ",BASE!H37,"] // ")),IF(BASE!T37="","",BASE!T37))</f>
        <v>[Roteiro: Tipo de aditamento do contrato] // Treinamentos e Reciclagem foram aplicados no dia 04/10</v>
      </c>
      <c r="L44" s="14" t="str">
        <f>IF(BASE!U37="","",BASE!U37)</f>
        <v/>
      </c>
      <c r="M44" s="58" t="str">
        <f>IF(BASE!X37="","",BASE!X37)</f>
        <v>CONCLUÍDO</v>
      </c>
      <c r="N44" s="64"/>
      <c r="O44" s="42" t="s">
        <v>31</v>
      </c>
      <c r="P44" s="43"/>
    </row>
    <row r="45" spans="1:16" ht="60" customHeight="1" x14ac:dyDescent="0.25">
      <c r="A45" s="15" t="str">
        <f>IF(BASE!B38="","",BASE!B38)</f>
        <v>ATA045</v>
      </c>
      <c r="B45" s="15" t="str">
        <f>IF(BASE!C38="","",BASE!C38)</f>
        <v>PA0010</v>
      </c>
      <c r="C45" s="15" t="str">
        <f>IF(BASE!D38="","",BASE!D38)</f>
        <v>A00056</v>
      </c>
      <c r="D45" s="15" t="str">
        <f>IF(BASE!E38="","",BASE!E38)</f>
        <v>CONTRATOS &amp; BENEFICIÁRIOS</v>
      </c>
      <c r="E45" s="15" t="str">
        <f>IF(BASE!I38="","",BASE!I38)</f>
        <v>Dificuldade na localização dos procedimentos</v>
      </c>
      <c r="F45" s="15" t="str">
        <f>IF(BASE!J38="","",BASE!J38)</f>
        <v>Agendar uma reunião com Marcelo - Migração com Apoio Tecnico/ Vendas/ Cadastro (Contratos) para tratar de cooparticipação, limitações e Franquia definição da regra de negocio e migração.</v>
      </c>
      <c r="G45" s="15" t="str">
        <f>IF(BASE!K38="","",BASE!K38)</f>
        <v>Apoio Tecnico/Vendas/Cadastro/ HQS</v>
      </c>
      <c r="H45" s="14">
        <f>IF(BASE!L38="","",BASE!L38)</f>
        <v>43019</v>
      </c>
      <c r="I45" s="14" t="str">
        <f>IF(BASE!S38="","",BASE!S38)</f>
        <v>GTI- HMU</v>
      </c>
      <c r="J45" s="14" t="str">
        <f>IF(BASE!R38="","",BASE!R38)</f>
        <v>Tratativa de coparticipação, limitações e Franquia</v>
      </c>
      <c r="K45" s="14" t="str">
        <f>CONCATENATE(IF(BASE!H38="","",CONCATENATE("[Roteiro: ",BASE!H38,"] // ")),IF(BASE!T38="","",BASE!T38))</f>
        <v>[Roteiro: Limitações] // 03/10/2017 - Agendar uma reunião com Marcelo - Migração com Apoio Tecnico/ Vendas/ Cadastro (Contratos) para tratar de cooparticipação, limitações e Franquia definição da regra de negocio e migração.</v>
      </c>
      <c r="L45" s="14" t="str">
        <f>IF(BASE!U38="","",BASE!U38)</f>
        <v/>
      </c>
      <c r="M45" s="58" t="str">
        <f>IF(BASE!X38="","",BASE!X38)</f>
        <v>CONCLUÍDO</v>
      </c>
      <c r="N45" s="64"/>
      <c r="O45" s="42" t="s">
        <v>31</v>
      </c>
      <c r="P45" s="43"/>
    </row>
    <row r="46" spans="1:16" ht="60" customHeight="1" x14ac:dyDescent="0.25">
      <c r="A46" s="15" t="str">
        <f>IF(BASE!B39="","",BASE!B39)</f>
        <v>ATA045</v>
      </c>
      <c r="B46" s="15" t="str">
        <f>IF(BASE!C39="","",BASE!C39)</f>
        <v>PA0010</v>
      </c>
      <c r="C46" s="15" t="str">
        <f>IF(BASE!D39="","",BASE!D39)</f>
        <v>A00057</v>
      </c>
      <c r="D46" s="15" t="str">
        <f>IF(BASE!E39="","",BASE!E39)</f>
        <v>CONTRATOS &amp; BENEFICIÁRIOS</v>
      </c>
      <c r="E46" s="15" t="str">
        <f>IF(BASE!I39="","",BASE!I39)</f>
        <v>Item não liberado</v>
      </c>
      <c r="F46" s="15" t="str">
        <f>IF(BASE!J39="","",BASE!J39)</f>
        <v>Reciclagem</v>
      </c>
      <c r="G46" s="15" t="str">
        <f>IF(BASE!K39="","",BASE!K39)</f>
        <v>Cadastro</v>
      </c>
      <c r="H46" s="14">
        <f>IF(BASE!L39="","",BASE!L39)</f>
        <v>43003</v>
      </c>
      <c r="I46" s="14" t="str">
        <f>IF(BASE!S39="","",BASE!S39)</f>
        <v>GTI- HMU</v>
      </c>
      <c r="J46" s="14" t="str">
        <f>IF(BASE!R39="","",BASE!R39)</f>
        <v>Reciclagem do modulos já treinados</v>
      </c>
      <c r="K46" s="14" t="str">
        <f>CONCATENATE(IF(BASE!H39="","",CONCATENATE("[Roteiro: ",BASE!H39,"] // ")),IF(BASE!T39="","",BASE!T39))</f>
        <v>[Roteiro: Grupo contrato] // Treinamentos e Reciclagem foram aplicados no dia 04/10</v>
      </c>
      <c r="L46" s="14" t="str">
        <f>IF(BASE!U39="","",BASE!U39)</f>
        <v/>
      </c>
      <c r="M46" s="58" t="str">
        <f>IF(BASE!X39="","",BASE!X39)</f>
        <v>CONCLUÍDO</v>
      </c>
      <c r="N46" s="64"/>
      <c r="O46" s="42" t="s">
        <v>31</v>
      </c>
      <c r="P46" s="43"/>
    </row>
    <row r="47" spans="1:16" ht="60" customHeight="1" x14ac:dyDescent="0.25">
      <c r="A47" s="15" t="str">
        <f>IF(BASE!B40="","",BASE!B40)</f>
        <v>ATA045</v>
      </c>
      <c r="B47" s="15" t="str">
        <f>IF(BASE!C40="","",BASE!C40)</f>
        <v>PA0010</v>
      </c>
      <c r="C47" s="15" t="str">
        <f>IF(BASE!D40="","",BASE!D40)</f>
        <v>A00058</v>
      </c>
      <c r="D47" s="15" t="str">
        <f>IF(BASE!E40="","",BASE!E40)</f>
        <v>CONTRATOS &amp; BENEFICIÁRIOS</v>
      </c>
      <c r="E47" s="15" t="str">
        <f>IF(BASE!I40="","",BASE!I40)</f>
        <v>Regra não cadastrada, aguardando definição</v>
      </c>
      <c r="F47" s="15" t="str">
        <f>IF(BASE!J40="","",BASE!J40)</f>
        <v>Reciclagem</v>
      </c>
      <c r="G47" s="15" t="str">
        <f>IF(BASE!K40="","",BASE!K40)</f>
        <v>Cadastro</v>
      </c>
      <c r="H47" s="14">
        <f>IF(BASE!L40="","",BASE!L40)</f>
        <v>43003</v>
      </c>
      <c r="I47" s="14" t="str">
        <f>IF(BASE!S40="","",BASE!S40)</f>
        <v>GTI- HMU</v>
      </c>
      <c r="J47" s="14" t="str">
        <f>IF(BASE!R40="","",BASE!R40)</f>
        <v>Reciclagem do modulos já treinados</v>
      </c>
      <c r="K47" s="14" t="str">
        <f>CONCATENATE(IF(BASE!H40="","",CONCATENATE("[Roteiro: ",BASE!H40,"] // ")),IF(BASE!T40="","",BASE!T40))</f>
        <v>[Roteiro: Regra atualização cadastral] // Treinamentos e Reciclagem foram aplicados no dia 04/10</v>
      </c>
      <c r="L47" s="14" t="str">
        <f>IF(BASE!U40="","",BASE!U40)</f>
        <v/>
      </c>
      <c r="M47" s="58" t="str">
        <f>IF(BASE!X40="","",BASE!X40)</f>
        <v>CONCLUÍDO</v>
      </c>
      <c r="N47" s="64"/>
      <c r="O47" s="42" t="s">
        <v>31</v>
      </c>
      <c r="P47" s="43"/>
    </row>
    <row r="48" spans="1:16" ht="60" customHeight="1" x14ac:dyDescent="0.25">
      <c r="A48" s="15" t="str">
        <f>IF(BASE!B41="","",BASE!B41)</f>
        <v>ATA045</v>
      </c>
      <c r="B48" s="15" t="str">
        <f>IF(BASE!C41="","",BASE!C41)</f>
        <v>PA0010</v>
      </c>
      <c r="C48" s="15" t="str">
        <f>IF(BASE!D41="","",BASE!D41)</f>
        <v>A00059</v>
      </c>
      <c r="D48" s="15" t="str">
        <f>IF(BASE!E41="","",BASE!E41)</f>
        <v>CONTRATOS &amp; BENEFICIÁRIOS</v>
      </c>
      <c r="E48" s="15" t="str">
        <f>IF(BASE!I41="","",BASE!I41)</f>
        <v>Necessário definir regra para emissão de regras</v>
      </c>
      <c r="F48" s="15" t="str">
        <f>IF(BASE!J41="","",BASE!J41)</f>
        <v>Reciclagem</v>
      </c>
      <c r="G48" s="15" t="str">
        <f>IF(BASE!K41="","",BASE!K41)</f>
        <v>Cadastro</v>
      </c>
      <c r="H48" s="14">
        <f>IF(BASE!L41="","",BASE!L41)</f>
        <v>43003</v>
      </c>
      <c r="I48" s="14" t="str">
        <f>IF(BASE!S41="","",BASE!S41)</f>
        <v>GTI- HMU</v>
      </c>
      <c r="J48" s="14" t="str">
        <f>IF(BASE!R41="","",BASE!R41)</f>
        <v>Reciclagem do modulos já treinados</v>
      </c>
      <c r="K48" s="14" t="str">
        <f>CONCATENATE(IF(BASE!H41="","",CONCATENATE("[Roteiro: ",BASE!H41,"] // ")),IF(BASE!T41="","",BASE!T41))</f>
        <v>[Roteiro: Controle de identificação] // Treinamentos e Reciclagem foram aplicados no dia 04/10</v>
      </c>
      <c r="L48" s="14" t="str">
        <f>IF(BASE!U41="","",BASE!U41)</f>
        <v/>
      </c>
      <c r="M48" s="58" t="str">
        <f>IF(BASE!X41="","",BASE!X41)</f>
        <v>CONCLUÍDO</v>
      </c>
      <c r="N48" s="64"/>
      <c r="O48" s="42" t="s">
        <v>31</v>
      </c>
      <c r="P48" s="43"/>
    </row>
    <row r="49" spans="1:16" ht="60" customHeight="1" x14ac:dyDescent="0.25">
      <c r="A49" s="15" t="str">
        <f>IF(BASE!B42="","",BASE!B42)</f>
        <v>ATA045</v>
      </c>
      <c r="B49" s="15" t="str">
        <f>IF(BASE!C42="","",BASE!C42)</f>
        <v>PA0010</v>
      </c>
      <c r="C49" s="15" t="str">
        <f>IF(BASE!D42="","",BASE!D42)</f>
        <v>A00060</v>
      </c>
      <c r="D49" s="15" t="str">
        <f>IF(BASE!E42="","",BASE!E42)</f>
        <v>CONTRATOS &amp; BENEFICIÁRIOS</v>
      </c>
      <c r="E49" s="15" t="str">
        <f>IF(BASE!I42="","",BASE!I42)</f>
        <v>Item não liberado</v>
      </c>
      <c r="F49" s="15" t="str">
        <f>IF(BASE!J42="","",BASE!J42)</f>
        <v>Reciclagem</v>
      </c>
      <c r="G49" s="15" t="str">
        <f>IF(BASE!K42="","",BASE!K42)</f>
        <v>Cadastro</v>
      </c>
      <c r="H49" s="14">
        <f>IF(BASE!L42="","",BASE!L42)</f>
        <v>43003</v>
      </c>
      <c r="I49" s="14" t="str">
        <f>IF(BASE!S42="","",BASE!S42)</f>
        <v>GTI- HMU</v>
      </c>
      <c r="J49" s="14" t="str">
        <f>IF(BASE!R42="","",BASE!R42)</f>
        <v>Reciclagem do modulos já treinados</v>
      </c>
      <c r="K49" s="14" t="str">
        <f>CONCATENATE(IF(BASE!H42="","",CONCATENATE("[Roteiro: ",BASE!H42,"] // ")),IF(BASE!T42="","",BASE!T42))</f>
        <v>[Roteiro: Repasse] // Treinamentos e Reciclagem foram aplicados no dia 04/10</v>
      </c>
      <c r="L49" s="14" t="str">
        <f>IF(BASE!U42="","",BASE!U42)</f>
        <v/>
      </c>
      <c r="M49" s="58" t="str">
        <f>IF(BASE!X42="","",BASE!X42)</f>
        <v>CONCLUÍDO</v>
      </c>
      <c r="N49" s="64"/>
      <c r="O49" s="42" t="s">
        <v>31</v>
      </c>
      <c r="P49" s="43"/>
    </row>
    <row r="50" spans="1:16" ht="60" customHeight="1" x14ac:dyDescent="0.25">
      <c r="A50" s="15" t="str">
        <f>IF(BASE!B43="","",BASE!B43)</f>
        <v>ATA045</v>
      </c>
      <c r="B50" s="15" t="str">
        <f>IF(BASE!C43="","",BASE!C43)</f>
        <v>PA0010</v>
      </c>
      <c r="C50" s="15" t="str">
        <f>IF(BASE!D43="","",BASE!D43)</f>
        <v>A00061</v>
      </c>
      <c r="D50" s="15" t="str">
        <f>IF(BASE!E43="","",BASE!E43)</f>
        <v>CONTRATOS &amp; BENEFICIÁRIOS</v>
      </c>
      <c r="E50" s="15" t="str">
        <f>IF(BASE!I43="","",BASE!I43)</f>
        <v>Regra não cadastrada</v>
      </c>
      <c r="F50" s="15" t="str">
        <f>IF(BASE!J43="","",BASE!J43)</f>
        <v>Reciclagem</v>
      </c>
      <c r="G50" s="15" t="str">
        <f>IF(BASE!K43="","",BASE!K43)</f>
        <v>Cadastro</v>
      </c>
      <c r="H50" s="14">
        <f>IF(BASE!L43="","",BASE!L43)</f>
        <v>43003</v>
      </c>
      <c r="I50" s="14" t="str">
        <f>IF(BASE!S43="","",BASE!S43)</f>
        <v>GTI- HMU</v>
      </c>
      <c r="J50" s="14" t="str">
        <f>IF(BASE!R43="","",BASE!R43)</f>
        <v>Reciclagem do modulos já treinados</v>
      </c>
      <c r="K50" s="14" t="str">
        <f>CONCATENATE(IF(BASE!H43="","",CONCATENATE("[Roteiro: ",BASE!H43,"] // ")),IF(BASE!T43="","",BASE!T43))</f>
        <v>[Roteiro: Regra consistência inadimplência] // Treinamentos e Reciclagem foram aplicados no dia 04/10</v>
      </c>
      <c r="L50" s="14" t="str">
        <f>IF(BASE!U43="","",BASE!U43)</f>
        <v/>
      </c>
      <c r="M50" s="58" t="str">
        <f>IF(BASE!X43="","",BASE!X43)</f>
        <v>CONCLUÍDO</v>
      </c>
      <c r="N50" s="64"/>
      <c r="O50" s="42" t="s">
        <v>31</v>
      </c>
      <c r="P50" s="43"/>
    </row>
    <row r="51" spans="1:16" ht="60" customHeight="1" x14ac:dyDescent="0.25">
      <c r="A51" s="15" t="str">
        <f>IF(BASE!B44="","",BASE!B44)</f>
        <v>ATA045</v>
      </c>
      <c r="B51" s="15" t="str">
        <f>IF(BASE!C44="","",BASE!C44)</f>
        <v>PA0010</v>
      </c>
      <c r="C51" s="15" t="str">
        <f>IF(BASE!D44="","",BASE!D44)</f>
        <v>A00062</v>
      </c>
      <c r="D51" s="15" t="str">
        <f>IF(BASE!E44="","",BASE!E44)</f>
        <v>CONTRATOS &amp; BENEFICIÁRIOS</v>
      </c>
      <c r="E51" s="15" t="str">
        <f>IF(BASE!I44="","",BASE!I44)</f>
        <v>Necessário revisão dos cadastrs</v>
      </c>
      <c r="F51" s="15" t="str">
        <f>IF(BASE!J44="","",BASE!J44)</f>
        <v>Reciclagem</v>
      </c>
      <c r="G51" s="15" t="str">
        <f>IF(BASE!K44="","",BASE!K44)</f>
        <v>Cadastro</v>
      </c>
      <c r="H51" s="14">
        <f>IF(BASE!L44="","",BASE!L44)</f>
        <v>43003</v>
      </c>
      <c r="I51" s="14" t="str">
        <f>IF(BASE!S44="","",BASE!S44)</f>
        <v>GTI- HMU</v>
      </c>
      <c r="J51" s="14" t="str">
        <f>IF(BASE!R44="","",BASE!R44)</f>
        <v>Reciclagem do modulos já treinados</v>
      </c>
      <c r="K51" s="14" t="str">
        <f>CONCATENATE(IF(BASE!H44="","",CONCATENATE("[Roteiro: ",BASE!H44,"] // ")),IF(BASE!T44="","",BASE!T44))</f>
        <v>[Roteiro: Controle dependência] // Treinamentos e Reciclagem foram aplicados no dia 04/10</v>
      </c>
      <c r="L51" s="14" t="str">
        <f>IF(BASE!U44="","",BASE!U44)</f>
        <v/>
      </c>
      <c r="M51" s="58" t="str">
        <f>IF(BASE!X44="","",BASE!X44)</f>
        <v>CONCLUÍDO</v>
      </c>
      <c r="N51" s="64"/>
      <c r="O51" s="42" t="s">
        <v>31</v>
      </c>
      <c r="P51" s="43"/>
    </row>
    <row r="52" spans="1:16" ht="60" customHeight="1" x14ac:dyDescent="0.25">
      <c r="A52" s="15" t="str">
        <f>IF(BASE!B45="","",BASE!B45)</f>
        <v>ATA045</v>
      </c>
      <c r="B52" s="15" t="str">
        <f>IF(BASE!C45="","",BASE!C45)</f>
        <v>PA0010</v>
      </c>
      <c r="C52" s="15" t="str">
        <f>IF(BASE!D45="","",BASE!D45)</f>
        <v>A00063</v>
      </c>
      <c r="D52" s="15" t="str">
        <f>IF(BASE!E45="","",BASE!E45)</f>
        <v>CONTRATOS &amp; BENEFICIÁRIOS</v>
      </c>
      <c r="E52" s="15" t="str">
        <f>IF(BASE!I45="","",BASE!I45)</f>
        <v>Necessário validação; Definir as regras de coparticipação para novas comercializações</v>
      </c>
      <c r="F52" s="15" t="str">
        <f>IF(BASE!J45="","",BASE!J45)</f>
        <v>Reciclagem</v>
      </c>
      <c r="G52" s="15" t="str">
        <f>IF(BASE!K45="","",BASE!K45)</f>
        <v>Cadastro</v>
      </c>
      <c r="H52" s="14">
        <f>IF(BASE!L45="","",BASE!L45)</f>
        <v>43003</v>
      </c>
      <c r="I52" s="14" t="str">
        <f>IF(BASE!S45="","",BASE!S45)</f>
        <v>GTI- HMU</v>
      </c>
      <c r="J52" s="14" t="str">
        <f>IF(BASE!R45="","",BASE!R45)</f>
        <v>Reciclagem do modulos já treinados</v>
      </c>
      <c r="K52" s="14" t="str">
        <f>CONCATENATE(IF(BASE!H45="","",CONCATENATE("[Roteiro: ",BASE!H45,"] // ")),IF(BASE!T45="","",BASE!T45))</f>
        <v>[Roteiro: Coparticipação] // Treinamentos e Reciclagem foram aplicados no dia 04/10</v>
      </c>
      <c r="L52" s="14" t="str">
        <f>IF(BASE!U45="","",BASE!U45)</f>
        <v/>
      </c>
      <c r="M52" s="58" t="str">
        <f>IF(BASE!X45="","",BASE!X45)</f>
        <v>CONCLUÍDO</v>
      </c>
      <c r="N52" s="64"/>
      <c r="O52" s="42" t="s">
        <v>31</v>
      </c>
      <c r="P52" s="43"/>
    </row>
    <row r="53" spans="1:16" ht="60" customHeight="1" x14ac:dyDescent="0.25">
      <c r="A53" s="15" t="str">
        <f>IF(BASE!B46="","",BASE!B46)</f>
        <v>ATA045</v>
      </c>
      <c r="B53" s="15" t="str">
        <f>IF(BASE!C46="","",BASE!C46)</f>
        <v>PA0010</v>
      </c>
      <c r="C53" s="15" t="str">
        <f>IF(BASE!D46="","",BASE!D46)</f>
        <v>A00064</v>
      </c>
      <c r="D53" s="15" t="str">
        <f>IF(BASE!E46="","",BASE!E46)</f>
        <v>CONTRATOS &amp; BENEFICIÁRIOS</v>
      </c>
      <c r="E53" s="15" t="str">
        <f>IF(BASE!I46="","",BASE!I46)</f>
        <v>Migração de itens sem o codigo PTU</v>
      </c>
      <c r="F53" s="15" t="str">
        <f>IF(BASE!J46="","",BASE!J46)</f>
        <v>Reciclagem</v>
      </c>
      <c r="G53" s="15" t="str">
        <f>IF(BASE!K46="","",BASE!K46)</f>
        <v>Apoio Tecnico</v>
      </c>
      <c r="H53" s="14">
        <f>IF(BASE!L46="","",BASE!L46)</f>
        <v>43003</v>
      </c>
      <c r="I53" s="14" t="str">
        <f>IF(BASE!S46="","",BASE!S46)</f>
        <v/>
      </c>
      <c r="J53" s="14" t="str">
        <f>IF(BASE!R46="","",BASE!R46)</f>
        <v/>
      </c>
      <c r="K53" s="14" t="str">
        <f>CONCATENATE(IF(BASE!H46="","",CONCATENATE("[Roteiro: ",BASE!H46,"] // ")),IF(BASE!T46="","",BASE!T46))</f>
        <v>[Roteiro: Carências] // 03/10/2017 - Revisar cadastro do tipo de carencia consulta pois está com procedimento de Urgencia e Emergencia (10101039)</v>
      </c>
      <c r="L53" s="14" t="str">
        <f>IF(BASE!U46="","",BASE!U46)</f>
        <v/>
      </c>
      <c r="M53" s="58" t="str">
        <f>IF(BASE!X46="","",BASE!X46)</f>
        <v>CONCLUÍDO</v>
      </c>
      <c r="N53" s="64"/>
      <c r="O53" s="42" t="s">
        <v>31</v>
      </c>
      <c r="P53" s="43"/>
    </row>
    <row r="54" spans="1:16" ht="60" customHeight="1" x14ac:dyDescent="0.25">
      <c r="A54" s="15" t="str">
        <f>IF(BASE!B47="","",BASE!B47)</f>
        <v>ATA045</v>
      </c>
      <c r="B54" s="15" t="str">
        <f>IF(BASE!C47="","",BASE!C47)</f>
        <v>PA0010</v>
      </c>
      <c r="C54" s="15" t="str">
        <f>IF(BASE!D47="","",BASE!D47)</f>
        <v>A00065</v>
      </c>
      <c r="D54" s="15" t="str">
        <f>IF(BASE!E47="","",BASE!E47)</f>
        <v>CONTRATOS &amp; BENEFICIÁRIOS</v>
      </c>
      <c r="E54" s="15" t="str">
        <f>IF(BASE!I47="","",BASE!I47)</f>
        <v>Regra cadastrada sem utilização de critérios</v>
      </c>
      <c r="F54" s="15" t="str">
        <f>IF(BASE!J47="","",BASE!J47)</f>
        <v>Reciclagem</v>
      </c>
      <c r="G54" s="15" t="str">
        <f>IF(BASE!K47="","",BASE!K47)</f>
        <v>Cadastro</v>
      </c>
      <c r="H54" s="14">
        <f>IF(BASE!L47="","",BASE!L47)</f>
        <v>43003</v>
      </c>
      <c r="I54" s="14" t="str">
        <f>IF(BASE!S47="","",BASE!S47)</f>
        <v>GTI- HMU</v>
      </c>
      <c r="J54" s="14" t="str">
        <f>IF(BASE!R47="","",BASE!R47)</f>
        <v>Reciclagem do modulos já treinados</v>
      </c>
      <c r="K54" s="14" t="str">
        <f>CONCATENATE(IF(BASE!H47="","",CONCATENATE("[Roteiro: ",BASE!H47,"] // ")),IF(BASE!T47="","",BASE!T47))</f>
        <v>[Roteiro: Regra portal web] // Treinamentos e Reciclagem foram aplicados no dia 04/10</v>
      </c>
      <c r="L54" s="14" t="str">
        <f>IF(BASE!U47="","",BASE!U47)</f>
        <v/>
      </c>
      <c r="M54" s="58" t="str">
        <f>IF(BASE!X47="","",BASE!X47)</f>
        <v>CONCLUÍDO</v>
      </c>
      <c r="N54" s="64"/>
      <c r="O54" s="42" t="s">
        <v>31</v>
      </c>
      <c r="P54" s="43"/>
    </row>
    <row r="55" spans="1:16" ht="60" customHeight="1" x14ac:dyDescent="0.25">
      <c r="A55" s="15" t="str">
        <f>IF(BASE!B48="","",BASE!B48)</f>
        <v>ATA045</v>
      </c>
      <c r="B55" s="15" t="str">
        <f>IF(BASE!C48="","",BASE!C48)</f>
        <v>PA0010</v>
      </c>
      <c r="C55" s="15" t="str">
        <f>IF(BASE!D48="","",BASE!D48)</f>
        <v>A00067</v>
      </c>
      <c r="D55" s="15" t="str">
        <f>IF(BASE!E48="","",BASE!E48)</f>
        <v>CONTRATOS &amp; BENEFICIÁRIOS</v>
      </c>
      <c r="E55" s="15" t="str">
        <f>IF(BASE!I48="","",BASE!I48)</f>
        <v xml:space="preserve">Dificuldades na utilização </v>
      </c>
      <c r="F55" s="15" t="str">
        <f>IF(BASE!J48="","",BASE!J48)</f>
        <v>Treinamentos</v>
      </c>
      <c r="G55" s="15" t="str">
        <f>IF(BASE!K48="","",BASE!K48)</f>
        <v>Maria Cristina/ Leticia/ Lucio/HQS</v>
      </c>
      <c r="H55" s="14">
        <f>IF(BASE!L48="","",BASE!L48)</f>
        <v>43003</v>
      </c>
      <c r="I55" s="14" t="str">
        <f>IF(BASE!S48="","",BASE!S48)</f>
        <v>GTI- HMU</v>
      </c>
      <c r="J55" s="14" t="str">
        <f>IF(BASE!R48="","",BASE!R48)</f>
        <v>Reciclagem do modulos já treinados</v>
      </c>
      <c r="K55" s="14" t="str">
        <f>CONCATENATE(IF(BASE!H48="","",CONCATENATE("[Roteiro: ",BASE!H48,"] // ")),IF(BASE!T48="","",BASE!T48))</f>
        <v>[Roteiro: Habilidade na utilização da pasta Consulta] // Definido pelo grupo em consenso tecnico 20/09/17</v>
      </c>
      <c r="L55" s="14" t="str">
        <f>IF(BASE!U48="","",BASE!U48)</f>
        <v>A.5</v>
      </c>
      <c r="M55" s="58" t="str">
        <f>IF(BASE!X48="","",BASE!X48)</f>
        <v>CONCLUÍDO</v>
      </c>
      <c r="N55" s="64"/>
      <c r="O55" s="42" t="s">
        <v>31</v>
      </c>
      <c r="P55" s="43"/>
    </row>
    <row r="56" spans="1:16" ht="60" customHeight="1" x14ac:dyDescent="0.25">
      <c r="A56" s="15" t="str">
        <f>IF(BASE!B49="","",BASE!B49)</f>
        <v>ATA045</v>
      </c>
      <c r="B56" s="15" t="str">
        <f>IF(BASE!C49="","",BASE!C49)</f>
        <v>PA0010</v>
      </c>
      <c r="C56" s="15" t="str">
        <f>IF(BASE!D49="","",BASE!D49)</f>
        <v>A00068</v>
      </c>
      <c r="D56" s="15" t="str">
        <f>IF(BASE!E49="","",BASE!E49)</f>
        <v>CONTRATOS &amp; BENEFICIÁRIOS</v>
      </c>
      <c r="E56" s="15" t="str">
        <f>IF(BASE!I49="","",BASE!I49)</f>
        <v>Revisar processo de contrato PJ</v>
      </c>
      <c r="F56" s="15" t="str">
        <f>IF(BASE!J49="","",BASE!J49)</f>
        <v>Treinamentos</v>
      </c>
      <c r="G56" s="15" t="str">
        <f>IF(BASE!K49="","",BASE!K49)</f>
        <v>Maria Cristina/ Leticia/ Lucio/HQS</v>
      </c>
      <c r="H56" s="14">
        <f>IF(BASE!L49="","",BASE!L49)</f>
        <v>43003</v>
      </c>
      <c r="I56" s="14" t="str">
        <f>IF(BASE!S49="","",BASE!S49)</f>
        <v>GTI- HMU</v>
      </c>
      <c r="J56" s="14" t="str">
        <f>IF(BASE!R49="","",BASE!R49)</f>
        <v>Reciclagem do modulos já treinados</v>
      </c>
      <c r="K56" s="14" t="str">
        <f>CONCATENATE(IF(BASE!H49="","",CONCATENATE("[Roteiro: ",BASE!H49,"] // ")),IF(BASE!T49="","",BASE!T49))</f>
        <v>[Roteiro: Cadastrar um novo contrato] // Definido pelo grupo em consenso tecnico 20/09/17</v>
      </c>
      <c r="L56" s="14" t="str">
        <f>IF(BASE!U49="","",BASE!U49)</f>
        <v>A.5</v>
      </c>
      <c r="M56" s="58" t="str">
        <f>IF(BASE!X49="","",BASE!X49)</f>
        <v>CONCLUÍDO</v>
      </c>
      <c r="N56" s="64"/>
      <c r="O56" s="42" t="s">
        <v>31</v>
      </c>
      <c r="P56" s="43"/>
    </row>
    <row r="57" spans="1:16" ht="60" customHeight="1" x14ac:dyDescent="0.25">
      <c r="A57" s="15" t="str">
        <f>IF(BASE!B50="","",BASE!B50)</f>
        <v>ATA045</v>
      </c>
      <c r="B57" s="15" t="str">
        <f>IF(BASE!C50="","",BASE!C50)</f>
        <v>PA0010</v>
      </c>
      <c r="C57" s="15" t="str">
        <f>IF(BASE!D50="","",BASE!D50)</f>
        <v>A00069</v>
      </c>
      <c r="D57" s="15" t="str">
        <f>IF(BASE!E50="","",BASE!E50)</f>
        <v>CONTRATOS &amp; BENEFICIÁRIOS</v>
      </c>
      <c r="E57" s="15" t="str">
        <f>IF(BASE!I50="","",BASE!I50)</f>
        <v>Demonstrar processo de grupos de contrato</v>
      </c>
      <c r="F57" s="15" t="str">
        <f>IF(BASE!J50="","",BASE!J50)</f>
        <v>Treinamentos</v>
      </c>
      <c r="G57" s="15" t="str">
        <f>IF(BASE!K50="","",BASE!K50)</f>
        <v>Maria Cristina/ Leticia/ Lucio/HQS</v>
      </c>
      <c r="H57" s="14">
        <f>IF(BASE!L50="","",BASE!L50)</f>
        <v>43003</v>
      </c>
      <c r="I57" s="14" t="str">
        <f>IF(BASE!S50="","",BASE!S50)</f>
        <v>GTI- HMU</v>
      </c>
      <c r="J57" s="14" t="str">
        <f>IF(BASE!R50="","",BASE!R50)</f>
        <v>Reciclagem do modulos já treinados</v>
      </c>
      <c r="K57" s="14" t="str">
        <f>CONCATENATE(IF(BASE!H50="","",CONCATENATE("[Roteiro: ",BASE!H50,"] // ")),IF(BASE!T50="","",BASE!T50))</f>
        <v>[Roteiro: Informar um contrato principal] // Definido pelo grupo em consenso tecnico 20/09/17</v>
      </c>
      <c r="L57" s="14" t="str">
        <f>IF(BASE!U50="","",BASE!U50)</f>
        <v>A.5</v>
      </c>
      <c r="M57" s="58" t="str">
        <f>IF(BASE!X50="","",BASE!X50)</f>
        <v>CONCLUÍDO</v>
      </c>
      <c r="N57" s="64"/>
      <c r="O57" s="42" t="s">
        <v>31</v>
      </c>
      <c r="P57" s="43"/>
    </row>
    <row r="58" spans="1:16" ht="60" customHeight="1" x14ac:dyDescent="0.25">
      <c r="A58" s="15" t="str">
        <f>IF(BASE!B51="","",BASE!B51)</f>
        <v>ATA045</v>
      </c>
      <c r="B58" s="15" t="str">
        <f>IF(BASE!C51="","",BASE!C51)</f>
        <v>PA0010</v>
      </c>
      <c r="C58" s="15" t="str">
        <f>IF(BASE!D51="","",BASE!D51)</f>
        <v>A00070</v>
      </c>
      <c r="D58" s="15" t="str">
        <f>IF(BASE!E51="","",BASE!E51)</f>
        <v>CONTRATOS &amp; BENEFICIÁRIOS</v>
      </c>
      <c r="E58" s="15" t="str">
        <f>IF(BASE!I51="","",BASE!I51)</f>
        <v xml:space="preserve">Revisão do conceito </v>
      </c>
      <c r="F58" s="15" t="str">
        <f>IF(BASE!J51="","",BASE!J51)</f>
        <v>Treinamentos</v>
      </c>
      <c r="G58" s="15" t="str">
        <f>IF(BASE!K51="","",BASE!K51)</f>
        <v>Maria Cristina/ Leticia/ Lucio/HQS</v>
      </c>
      <c r="H58" s="14">
        <f>IF(BASE!L51="","",BASE!L51)</f>
        <v>43003</v>
      </c>
      <c r="I58" s="14" t="str">
        <f>IF(BASE!S51="","",BASE!S51)</f>
        <v>GTI- HMU</v>
      </c>
      <c r="J58" s="14" t="str">
        <f>IF(BASE!R51="","",BASE!R51)</f>
        <v>Reciclagem do modulos já treinados</v>
      </c>
      <c r="K58" s="14" t="str">
        <f>CONCATENATE(IF(BASE!H51="","",CONCATENATE("[Roteiro: ",BASE!H51,"] // ")),IF(BASE!T51="","",BASE!T51))</f>
        <v>[Roteiro: Informar regra de liberação de produtos diferentes] // Definido pelo grupo em consenso tecnico 20/09/17</v>
      </c>
      <c r="L58" s="14" t="str">
        <f>IF(BASE!U51="","",BASE!U51)</f>
        <v>A.5</v>
      </c>
      <c r="M58" s="58" t="str">
        <f>IF(BASE!X51="","",BASE!X51)</f>
        <v>CONCLUÍDO</v>
      </c>
      <c r="N58" s="64"/>
      <c r="O58" s="42" t="s">
        <v>31</v>
      </c>
      <c r="P58" s="43"/>
    </row>
    <row r="59" spans="1:16" ht="60" customHeight="1" x14ac:dyDescent="0.25">
      <c r="A59" s="15" t="str">
        <f>IF(BASE!B52="","",BASE!B52)</f>
        <v>ATA045</v>
      </c>
      <c r="B59" s="15" t="str">
        <f>IF(BASE!C52="","",BASE!C52)</f>
        <v>PA0010</v>
      </c>
      <c r="C59" s="15" t="str">
        <f>IF(BASE!D52="","",BASE!D52)</f>
        <v>A00071</v>
      </c>
      <c r="D59" s="15" t="str">
        <f>IF(BASE!E52="","",BASE!E52)</f>
        <v>CONTRATOS &amp; BENEFICIÁRIOS</v>
      </c>
      <c r="E59" s="15" t="str">
        <f>IF(BASE!I52="","",BASE!I52)</f>
        <v>Dificuldades no cadastro de regras</v>
      </c>
      <c r="F59" s="15" t="str">
        <f>IF(BASE!J52="","",BASE!J52)</f>
        <v>Treinamentos</v>
      </c>
      <c r="G59" s="15" t="str">
        <f>IF(BASE!K52="","",BASE!K52)</f>
        <v>Maria Cristina/ Leticia/ Lucio/HQS</v>
      </c>
      <c r="H59" s="14">
        <f>IF(BASE!L52="","",BASE!L52)</f>
        <v>43003</v>
      </c>
      <c r="I59" s="14" t="str">
        <f>IF(BASE!S52="","",BASE!S52)</f>
        <v>GTI- HMU</v>
      </c>
      <c r="J59" s="14" t="str">
        <f>IF(BASE!R52="","",BASE!R52)</f>
        <v>Reciclagem do modulos já treinados</v>
      </c>
      <c r="K59" s="14" t="str">
        <f>CONCATENATE(IF(BASE!H52="","",CONCATENATE("[Roteiro: ",BASE!H52,"] // ")),IF(BASE!T52="","",BASE!T52))</f>
        <v>[Roteiro: Incluir uma regra de Carência] // Definido pelo grupo em consenso tecnico 20/09/17</v>
      </c>
      <c r="L59" s="14" t="str">
        <f>IF(BASE!U52="","",BASE!U52)</f>
        <v>A.5</v>
      </c>
      <c r="M59" s="58" t="str">
        <f>IF(BASE!X52="","",BASE!X52)</f>
        <v>CONCLUÍDO</v>
      </c>
      <c r="N59" s="64"/>
      <c r="O59" s="42" t="s">
        <v>31</v>
      </c>
      <c r="P59" s="43"/>
    </row>
    <row r="60" spans="1:16" ht="60" customHeight="1" x14ac:dyDescent="0.25">
      <c r="A60" s="15" t="str">
        <f>IF(BASE!B53="","",BASE!B53)</f>
        <v>ATA045</v>
      </c>
      <c r="B60" s="15" t="str">
        <f>IF(BASE!C53="","",BASE!C53)</f>
        <v>PA0010</v>
      </c>
      <c r="C60" s="15" t="str">
        <f>IF(BASE!D53="","",BASE!D53)</f>
        <v>A00072</v>
      </c>
      <c r="D60" s="15" t="str">
        <f>IF(BASE!E53="","",BASE!E53)</f>
        <v>CONTRATOS &amp; BENEFICIÁRIOS</v>
      </c>
      <c r="E60" s="15" t="str">
        <f>IF(BASE!I53="","",BASE!I53)</f>
        <v>Não conece o processo; Não está carregando as regras de limitação do produto</v>
      </c>
      <c r="F60" s="15" t="str">
        <f>IF(BASE!J53="","",BASE!J53)</f>
        <v>Treinamentos</v>
      </c>
      <c r="G60" s="15" t="str">
        <f>IF(BASE!K53="","",BASE!K53)</f>
        <v>Maria Cristina/ Leticia/ Lucio/HQS</v>
      </c>
      <c r="H60" s="14">
        <f>IF(BASE!L53="","",BASE!L53)</f>
        <v>43003</v>
      </c>
      <c r="I60" s="14" t="str">
        <f>IF(BASE!S53="","",BASE!S53)</f>
        <v>GTI- HMU</v>
      </c>
      <c r="J60" s="14" t="str">
        <f>IF(BASE!R53="","",BASE!R53)</f>
        <v>Reciclagem do modulos já treinados</v>
      </c>
      <c r="K60" s="14" t="str">
        <f>CONCATENATE(IF(BASE!H53="","",CONCATENATE("[Roteiro: ",BASE!H53,"] // ")),IF(BASE!T53="","",BASE!T53))</f>
        <v>[Roteiro: Incluir uma regra de Limitação] // Definido pelo grupo em consenso tecnico 20/09/17</v>
      </c>
      <c r="L60" s="14" t="str">
        <f>IF(BASE!U53="","",BASE!U53)</f>
        <v>A.5</v>
      </c>
      <c r="M60" s="58" t="str">
        <f>IF(BASE!X53="","",BASE!X53)</f>
        <v>CONCLUÍDO</v>
      </c>
      <c r="N60" s="64"/>
      <c r="O60" s="42" t="s">
        <v>31</v>
      </c>
      <c r="P60" s="43"/>
    </row>
    <row r="61" spans="1:16" ht="60" customHeight="1" x14ac:dyDescent="0.25">
      <c r="A61" s="15" t="str">
        <f>IF(BASE!B54="","",BASE!B54)</f>
        <v>ATA045</v>
      </c>
      <c r="B61" s="15" t="str">
        <f>IF(BASE!C54="","",BASE!C54)</f>
        <v>PA0010</v>
      </c>
      <c r="C61" s="15" t="str">
        <f>IF(BASE!D54="","",BASE!D54)</f>
        <v>A00073</v>
      </c>
      <c r="D61" s="15" t="str">
        <f>IF(BASE!E54="","",BASE!E54)</f>
        <v>CONTRATOS &amp; BENEFICIÁRIOS</v>
      </c>
      <c r="E61" s="15" t="str">
        <f>IF(BASE!I54="","",BASE!I54)</f>
        <v>Não foi treinado devido a não existencia destes registros</v>
      </c>
      <c r="F61" s="15" t="str">
        <f>IF(BASE!J54="","",BASE!J54)</f>
        <v>Treinamentos</v>
      </c>
      <c r="G61" s="15" t="str">
        <f>IF(BASE!K54="","",BASE!K54)</f>
        <v>Maria Cristina/ Leticia/ Lucio/HQS</v>
      </c>
      <c r="H61" s="14">
        <f>IF(BASE!L54="","",BASE!L54)</f>
        <v>43003</v>
      </c>
      <c r="I61" s="14" t="str">
        <f>IF(BASE!S54="","",BASE!S54)</f>
        <v>GTI- HMU</v>
      </c>
      <c r="J61" s="14" t="str">
        <f>IF(BASE!R54="","",BASE!R54)</f>
        <v>Reciclagem do modulos já treinados</v>
      </c>
      <c r="K61" s="14" t="str">
        <f>CONCATENATE(IF(BASE!H54="","",CONCATENATE("[Roteiro: ",BASE!H54,"] // ")),IF(BASE!T54="","",BASE!T54))</f>
        <v>[Roteiro: Cadastrar um SCA para o contrato] // Definido pelo grupo em consenso tecnico 20/09/17</v>
      </c>
      <c r="L61" s="14" t="str">
        <f>IF(BASE!U54="","",BASE!U54)</f>
        <v>A.5</v>
      </c>
      <c r="M61" s="58" t="str">
        <f>IF(BASE!X54="","",BASE!X54)</f>
        <v>CONCLUÍDO</v>
      </c>
      <c r="N61" s="64"/>
      <c r="O61" s="42" t="s">
        <v>31</v>
      </c>
      <c r="P61" s="43"/>
    </row>
    <row r="62" spans="1:16" ht="60" customHeight="1" x14ac:dyDescent="0.25">
      <c r="A62" s="15" t="str">
        <f>IF(BASE!B55="","",BASE!B55)</f>
        <v>ATA045</v>
      </c>
      <c r="B62" s="15" t="str">
        <f>IF(BASE!C55="","",BASE!C55)</f>
        <v>PA0010</v>
      </c>
      <c r="C62" s="15" t="str">
        <f>IF(BASE!D55="","",BASE!D55)</f>
        <v>A00074</v>
      </c>
      <c r="D62" s="15" t="str">
        <f>IF(BASE!E55="","",BASE!E55)</f>
        <v>CONTRATOS &amp; BENEFICIÁRIOS</v>
      </c>
      <c r="E62" s="15" t="str">
        <f>IF(BASE!I55="","",BASE!I55)</f>
        <v>Regra não validada</v>
      </c>
      <c r="F62" s="15" t="str">
        <f>IF(BASE!J55="","",BASE!J55)</f>
        <v>Treinamentos</v>
      </c>
      <c r="G62" s="15" t="str">
        <f>IF(BASE!K55="","",BASE!K55)</f>
        <v>Maria Cristina/ Leticia/ Lucio/HQS</v>
      </c>
      <c r="H62" s="14">
        <f>IF(BASE!L55="","",BASE!L55)</f>
        <v>43003</v>
      </c>
      <c r="I62" s="14" t="str">
        <f>IF(BASE!S55="","",BASE!S55)</f>
        <v>GTI- HMU</v>
      </c>
      <c r="J62" s="14" t="str">
        <f>IF(BASE!R55="","",BASE!R55)</f>
        <v>Reciclagem do modulos já treinados</v>
      </c>
      <c r="K62" s="14" t="str">
        <f>CONCATENATE(IF(BASE!H55="","",CONCATENATE("[Roteiro: ",BASE!H55,"] // ")),IF(BASE!T55="","",BASE!T55))</f>
        <v>[Roteiro: Incluir regras de exigência/redução carência] // Definido pelo grupo em consenso tecnico 20/09/17</v>
      </c>
      <c r="L62" s="14" t="str">
        <f>IF(BASE!U55="","",BASE!U55)</f>
        <v>A.5</v>
      </c>
      <c r="M62" s="58" t="str">
        <f>IF(BASE!X55="","",BASE!X55)</f>
        <v>CONCLUÍDO</v>
      </c>
      <c r="N62" s="64"/>
      <c r="O62" s="42" t="s">
        <v>31</v>
      </c>
      <c r="P62" s="43"/>
    </row>
    <row r="63" spans="1:16" ht="60" customHeight="1" x14ac:dyDescent="0.25">
      <c r="A63" s="15" t="str">
        <f>IF(BASE!B56="","",BASE!B56)</f>
        <v>ATA045</v>
      </c>
      <c r="B63" s="15" t="str">
        <f>IF(BASE!C56="","",BASE!C56)</f>
        <v>PA0010</v>
      </c>
      <c r="C63" s="15" t="str">
        <f>IF(BASE!D56="","",BASE!D56)</f>
        <v>A00075</v>
      </c>
      <c r="D63" s="15" t="str">
        <f>IF(BASE!E56="","",BASE!E56)</f>
        <v>CONTRATOS &amp; BENEFICIÁRIOS</v>
      </c>
      <c r="E63" s="15" t="str">
        <f>IF(BASE!I56="","",BASE!I56)</f>
        <v>Necessário retreinamento</v>
      </c>
      <c r="F63" s="15" t="str">
        <f>IF(BASE!J56="","",BASE!J56)</f>
        <v>Treinamentos</v>
      </c>
      <c r="G63" s="15" t="str">
        <f>IF(BASE!K56="","",BASE!K56)</f>
        <v>Maria Cristina/ Leticia/ Lucio/HQS</v>
      </c>
      <c r="H63" s="14">
        <f>IF(BASE!L56="","",BASE!L56)</f>
        <v>43003</v>
      </c>
      <c r="I63" s="14" t="str">
        <f>IF(BASE!S56="","",BASE!S56)</f>
        <v>GTI- HMU</v>
      </c>
      <c r="J63" s="14" t="str">
        <f>IF(BASE!R56="","",BASE!R56)</f>
        <v>Reciclagem do modulos já treinados</v>
      </c>
      <c r="K63" s="14" t="str">
        <f>CONCATENATE(IF(BASE!H56="","",CONCATENATE("[Roteiro: ",BASE!H56,"] // ")),IF(BASE!T56="","",BASE!T56))</f>
        <v>[Roteiro: Incluir regra para geração de mensalidades] // Definido pelo grupo em consenso tecnico 20/09/17</v>
      </c>
      <c r="L63" s="14" t="str">
        <f>IF(BASE!U56="","",BASE!U56)</f>
        <v>A.5</v>
      </c>
      <c r="M63" s="58" t="str">
        <f>IF(BASE!X56="","",BASE!X56)</f>
        <v>CONCLUÍDO</v>
      </c>
      <c r="N63" s="64"/>
      <c r="O63" s="42" t="s">
        <v>31</v>
      </c>
      <c r="P63" s="43"/>
    </row>
    <row r="64" spans="1:16" ht="60" customHeight="1" x14ac:dyDescent="0.25">
      <c r="A64" s="15" t="str">
        <f>IF(BASE!B57="","",BASE!B57)</f>
        <v>ATA045</v>
      </c>
      <c r="B64" s="15" t="str">
        <f>IF(BASE!C57="","",BASE!C57)</f>
        <v>PA0010</v>
      </c>
      <c r="C64" s="15" t="str">
        <f>IF(BASE!D57="","",BASE!D57)</f>
        <v>A00076</v>
      </c>
      <c r="D64" s="15" t="str">
        <f>IF(BASE!E57="","",BASE!E57)</f>
        <v>CONTRATOS &amp; BENEFICIÁRIOS</v>
      </c>
      <c r="E64" s="15" t="str">
        <f>IF(BASE!I57="","",BASE!I57)</f>
        <v>Dificuldades no processo</v>
      </c>
      <c r="F64" s="15" t="str">
        <f>IF(BASE!J57="","",BASE!J57)</f>
        <v>Treinamentos</v>
      </c>
      <c r="G64" s="15" t="str">
        <f>IF(BASE!K57="","",BASE!K57)</f>
        <v>Maria Cristina/ Leticia/ Lucio/HQS</v>
      </c>
      <c r="H64" s="14">
        <f>IF(BASE!L57="","",BASE!L57)</f>
        <v>43003</v>
      </c>
      <c r="I64" s="14" t="str">
        <f>IF(BASE!S57="","",BASE!S57)</f>
        <v>GTI- HMU</v>
      </c>
      <c r="J64" s="14" t="str">
        <f>IF(BASE!R57="","",BASE!R57)</f>
        <v>Reciclagem do modulos já treinados</v>
      </c>
      <c r="K64" s="14" t="str">
        <f>CONCATENATE(IF(BASE!H57="","",CONCATENATE("[Roteiro: ",BASE!H57,"] // ")),IF(BASE!T57="","",BASE!T57))</f>
        <v>[Roteiro: Incluir tabela de preço para segurados repassados] // Definido pelo grupo em consenso tecnico 20/09/17</v>
      </c>
      <c r="L64" s="14" t="str">
        <f>IF(BASE!U57="","",BASE!U57)</f>
        <v>A.5</v>
      </c>
      <c r="M64" s="58" t="str">
        <f>IF(BASE!X57="","",BASE!X57)</f>
        <v>CONCLUÍDO</v>
      </c>
      <c r="N64" s="64"/>
      <c r="O64" s="42" t="s">
        <v>31</v>
      </c>
      <c r="P64" s="43"/>
    </row>
    <row r="65" spans="1:16" ht="60" customHeight="1" x14ac:dyDescent="0.25">
      <c r="A65" s="15" t="str">
        <f>IF(BASE!B58="","",BASE!B58)</f>
        <v>ATA045</v>
      </c>
      <c r="B65" s="15" t="str">
        <f>IF(BASE!C58="","",BASE!C58)</f>
        <v>PA0010</v>
      </c>
      <c r="C65" s="15" t="str">
        <f>IF(BASE!D58="","",BASE!D58)</f>
        <v>A00077</v>
      </c>
      <c r="D65" s="15" t="str">
        <f>IF(BASE!E58="","",BASE!E58)</f>
        <v>CONTRATOS &amp; BENEFICIÁRIOS</v>
      </c>
      <c r="E65" s="15" t="str">
        <f>IF(BASE!I58="","",BASE!I58)</f>
        <v>Dificuldades no processo</v>
      </c>
      <c r="F65" s="15" t="str">
        <f>IF(BASE!J58="","",BASE!J58)</f>
        <v>Treinamentos</v>
      </c>
      <c r="G65" s="15" t="str">
        <f>IF(BASE!K58="","",BASE!K58)</f>
        <v>Maria Cristina/ Leticia/ Lucio/HQS</v>
      </c>
      <c r="H65" s="14">
        <f>IF(BASE!L58="","",BASE!L58)</f>
        <v>43003</v>
      </c>
      <c r="I65" s="14" t="str">
        <f>IF(BASE!S58="","",BASE!S58)</f>
        <v>GTI- HMU</v>
      </c>
      <c r="J65" s="14" t="str">
        <f>IF(BASE!R58="","",BASE!R58)</f>
        <v>Reciclagem do modulos já treinados</v>
      </c>
      <c r="K65" s="14" t="str">
        <f>CONCATENATE(IF(BASE!H58="","",CONCATENATE("[Roteiro: ",BASE!H58,"] // ")),IF(BASE!T58="","",BASE!T58))</f>
        <v>[Roteiro: Incluir regras para realização de repasse] // Definido pelo grupo em consenso tecnico 20/09/17</v>
      </c>
      <c r="L65" s="14" t="str">
        <f>IF(BASE!U58="","",BASE!U58)</f>
        <v>A.5</v>
      </c>
      <c r="M65" s="58" t="str">
        <f>IF(BASE!X58="","",BASE!X58)</f>
        <v>CONCLUÍDO</v>
      </c>
      <c r="N65" s="64"/>
      <c r="O65" s="42" t="s">
        <v>31</v>
      </c>
      <c r="P65" s="43"/>
    </row>
    <row r="66" spans="1:16" ht="60" customHeight="1" x14ac:dyDescent="0.25">
      <c r="A66" s="15" t="str">
        <f>IF(BASE!B59="","",BASE!B59)</f>
        <v>ATA045</v>
      </c>
      <c r="B66" s="15" t="str">
        <f>IF(BASE!C59="","",BASE!C59)</f>
        <v>PA0010</v>
      </c>
      <c r="C66" s="15" t="str">
        <f>IF(BASE!D59="","",BASE!D59)</f>
        <v>A00078</v>
      </c>
      <c r="D66" s="15" t="str">
        <f>IF(BASE!E59="","",BASE!E59)</f>
        <v>CONTRATOS &amp; BENEFICIÁRIOS</v>
      </c>
      <c r="E66" s="15" t="str">
        <f>IF(BASE!I59="","",BASE!I59)</f>
        <v xml:space="preserve">Desconhecimento do processo. Regra de geração </v>
      </c>
      <c r="F66" s="15" t="str">
        <f>IF(BASE!J59="","",BASE!J59)</f>
        <v>Treinamentos</v>
      </c>
      <c r="G66" s="15" t="str">
        <f>IF(BASE!K59="","",BASE!K59)</f>
        <v>Maria Cristina/ Leticia/ Lucio/HQS</v>
      </c>
      <c r="H66" s="14">
        <f>IF(BASE!L59="","",BASE!L59)</f>
        <v>43003</v>
      </c>
      <c r="I66" s="14" t="str">
        <f>IF(BASE!S59="","",BASE!S59)</f>
        <v>GTI- HMU</v>
      </c>
      <c r="J66" s="14" t="str">
        <f>IF(BASE!R59="","",BASE!R59)</f>
        <v>Reciclagem do modulos já treinados</v>
      </c>
      <c r="K66" s="14" t="str">
        <f>CONCATENATE(IF(BASE!H59="","",CONCATENATE("[Roteiro: ",BASE!H59,"] // ")),IF(BASE!T59="","",BASE!T59))</f>
        <v>[Roteiro: Incluir data de início de contribuição/data de admissão] // Definido pelo grupo em consenso tecnico 20/09/17</v>
      </c>
      <c r="L66" s="14" t="str">
        <f>IF(BASE!U59="","",BASE!U59)</f>
        <v>A.5</v>
      </c>
      <c r="M66" s="58" t="str">
        <f>IF(BASE!X59="","",BASE!X59)</f>
        <v>CONCLUÍDO</v>
      </c>
      <c r="N66" s="64"/>
      <c r="O66" s="42" t="s">
        <v>31</v>
      </c>
      <c r="P66" s="43"/>
    </row>
    <row r="67" spans="1:16" ht="60" customHeight="1" x14ac:dyDescent="0.25">
      <c r="A67" s="15" t="str">
        <f>IF(BASE!B60="","",BASE!B60)</f>
        <v>ATA045</v>
      </c>
      <c r="B67" s="15" t="str">
        <f>IF(BASE!C60="","",BASE!C60)</f>
        <v>PA0010</v>
      </c>
      <c r="C67" s="15" t="str">
        <f>IF(BASE!D60="","",BASE!D60)</f>
        <v>A00079</v>
      </c>
      <c r="D67" s="15" t="str">
        <f>IF(BASE!E60="","",BASE!E60)</f>
        <v>CONTRATOS &amp; BENEFICIÁRIOS</v>
      </c>
      <c r="E67" s="15" t="str">
        <f>IF(BASE!I60="","",BASE!I60)</f>
        <v xml:space="preserve">NÃO ESTA </v>
      </c>
      <c r="F67" s="15" t="str">
        <f>IF(BASE!J60="","",BASE!J60)</f>
        <v>Treinamentos</v>
      </c>
      <c r="G67" s="15" t="str">
        <f>IF(BASE!K60="","",BASE!K60)</f>
        <v>Maria Cristina/ Leticia/ Lucio/HQS</v>
      </c>
      <c r="H67" s="14">
        <f>IF(BASE!L60="","",BASE!L60)</f>
        <v>43003</v>
      </c>
      <c r="I67" s="14" t="str">
        <f>IF(BASE!S60="","",BASE!S60)</f>
        <v>GTI- HMU</v>
      </c>
      <c r="J67" s="14" t="str">
        <f>IF(BASE!R60="","",BASE!R60)</f>
        <v>Reciclagem do modulos já treinados</v>
      </c>
      <c r="K67" s="14" t="str">
        <f>CONCATENATE(IF(BASE!H60="","",CONCATENATE("[Roteiro: ",BASE!H60,"] // ")),IF(BASE!T60="","",BASE!T60))</f>
        <v>[Roteiro: Gerar lote de emissão de carteira] // Definido pelo grupo em consenso tecnico 20/09/17</v>
      </c>
      <c r="L67" s="14" t="str">
        <f>IF(BASE!U60="","",BASE!U60)</f>
        <v>A.5</v>
      </c>
      <c r="M67" s="58" t="str">
        <f>IF(BASE!X60="","",BASE!X60)</f>
        <v>CONCLUÍDO</v>
      </c>
      <c r="N67" s="64"/>
      <c r="O67" s="42" t="s">
        <v>31</v>
      </c>
      <c r="P67" s="43"/>
    </row>
    <row r="68" spans="1:16" ht="60" customHeight="1" x14ac:dyDescent="0.25">
      <c r="A68" s="15" t="str">
        <f>IF(BASE!B61="","",BASE!B61)</f>
        <v>ATA045</v>
      </c>
      <c r="B68" s="15" t="str">
        <f>IF(BASE!C61="","",BASE!C61)</f>
        <v>PA0010</v>
      </c>
      <c r="C68" s="15" t="str">
        <f>IF(BASE!D61="","",BASE!D61)</f>
        <v>A00080</v>
      </c>
      <c r="D68" s="15" t="str">
        <f>IF(BASE!E61="","",BASE!E61)</f>
        <v>CONTRATOS &amp; BENEFICIÁRIOS</v>
      </c>
      <c r="E68" s="15" t="str">
        <f>IF(BASE!I61="","",BASE!I61)</f>
        <v>Abrir OS para ajuste do texto no contrato</v>
      </c>
      <c r="F68" s="15" t="str">
        <f>IF(BASE!J61="","",BASE!J61)</f>
        <v>Reciclagem</v>
      </c>
      <c r="G68" s="15" t="str">
        <f>IF(BASE!K61="","",BASE!K61)</f>
        <v>Cadastro</v>
      </c>
      <c r="H68" s="14">
        <f>IF(BASE!L61="","",BASE!L61)</f>
        <v>43003</v>
      </c>
      <c r="I68" s="14" t="str">
        <f>IF(BASE!S61="","",BASE!S61)</f>
        <v>GTI- HMU</v>
      </c>
      <c r="J68" s="14" t="str">
        <f>IF(BASE!R61="","",BASE!R61)</f>
        <v>Reciclagem do modulos já treinados</v>
      </c>
      <c r="K68" s="14" t="str">
        <f>CONCATENATE(IF(BASE!H61="","",CONCATENATE("[Roteiro: ",BASE!H61,"] // ")),IF(BASE!T61="","",BASE!T61))</f>
        <v>[Roteiro: Incluir um novo produto no contrato] // Treinamentos e Reciclagem foram aplicados no dia 04/10</v>
      </c>
      <c r="L68" s="14" t="str">
        <f>IF(BASE!U61="","",BASE!U61)</f>
        <v/>
      </c>
      <c r="M68" s="58" t="str">
        <f>IF(BASE!X61="","",BASE!X61)</f>
        <v>CONCLUÍDO</v>
      </c>
      <c r="N68" s="64"/>
      <c r="O68" s="42" t="s">
        <v>31</v>
      </c>
      <c r="P68" s="43"/>
    </row>
    <row r="69" spans="1:16" ht="60" customHeight="1" x14ac:dyDescent="0.25">
      <c r="A69" s="15" t="str">
        <f>IF(BASE!B62="","",BASE!B62)</f>
        <v>ATA045</v>
      </c>
      <c r="B69" s="15" t="str">
        <f>IF(BASE!C62="","",BASE!C62)</f>
        <v>PA0010</v>
      </c>
      <c r="C69" s="15" t="str">
        <f>IF(BASE!D62="","",BASE!D62)</f>
        <v>A00081</v>
      </c>
      <c r="D69" s="15" t="str">
        <f>IF(BASE!E62="","",BASE!E62)</f>
        <v>CONTRATOS &amp; BENEFICIÁRIOS</v>
      </c>
      <c r="E69" s="15" t="str">
        <f>IF(BASE!I62="","",BASE!I62)</f>
        <v>Não foi demonstrada opção de alteração de produtos para todos os beneficiários</v>
      </c>
      <c r="F69" s="15" t="str">
        <f>IF(BASE!J62="","",BASE!J62)</f>
        <v>Reciclagem</v>
      </c>
      <c r="G69" s="15" t="str">
        <f>IF(BASE!K62="","",BASE!K62)</f>
        <v>Cadastro</v>
      </c>
      <c r="H69" s="14">
        <f>IF(BASE!L62="","",BASE!L62)</f>
        <v>43003</v>
      </c>
      <c r="I69" s="14" t="str">
        <f>IF(BASE!S62="","",BASE!S62)</f>
        <v>GTI- HMU</v>
      </c>
      <c r="J69" s="14" t="str">
        <f>IF(BASE!R62="","",BASE!R62)</f>
        <v>Reciclagem do modulos já treinados</v>
      </c>
      <c r="K69" s="14" t="str">
        <f>CONCATENATE(IF(BASE!H62="","",CONCATENATE("[Roteiro: ",BASE!H62,"] // ")),IF(BASE!T62="","",BASE!T62))</f>
        <v>[Roteiro: Alterar o produto de um titular e seu dependentes] // Treinamentos e Reciclagem foram aplicados no dia 04/10</v>
      </c>
      <c r="L69" s="14" t="str">
        <f>IF(BASE!U62="","",BASE!U62)</f>
        <v/>
      </c>
      <c r="M69" s="58" t="str">
        <f>IF(BASE!X62="","",BASE!X62)</f>
        <v>CONCLUÍDO</v>
      </c>
      <c r="N69" s="64"/>
      <c r="O69" s="42" t="s">
        <v>31</v>
      </c>
      <c r="P69" s="43"/>
    </row>
    <row r="70" spans="1:16" ht="60" customHeight="1" x14ac:dyDescent="0.25">
      <c r="A70" s="15" t="str">
        <f>IF(BASE!B63="","",BASE!B63)</f>
        <v>ATA045</v>
      </c>
      <c r="B70" s="15" t="str">
        <f>IF(BASE!C63="","",BASE!C63)</f>
        <v>PA0010</v>
      </c>
      <c r="C70" s="15" t="str">
        <f>IF(BASE!D63="","",BASE!D63)</f>
        <v>A00082</v>
      </c>
      <c r="D70" s="15" t="str">
        <f>IF(BASE!E63="","",BASE!E63)</f>
        <v>CONTRATOS &amp; BENEFICIÁRIOS</v>
      </c>
      <c r="E70" s="15" t="str">
        <f>IF(BASE!I63="","",BASE!I63)</f>
        <v>Revisar processo</v>
      </c>
      <c r="F70" s="15" t="str">
        <f>IF(BASE!J63="","",BASE!J63)</f>
        <v>Reciclagem</v>
      </c>
      <c r="G70" s="15" t="str">
        <f>IF(BASE!K63="","",BASE!K63)</f>
        <v>Cadastro</v>
      </c>
      <c r="H70" s="14">
        <f>IF(BASE!L63="","",BASE!L63)</f>
        <v>43003</v>
      </c>
      <c r="I70" s="14" t="str">
        <f>IF(BASE!S63="","",BASE!S63)</f>
        <v>GTI- HMU</v>
      </c>
      <c r="J70" s="14" t="str">
        <f>IF(BASE!R63="","",BASE!R63)</f>
        <v>Reciclagem do modulos já treinados</v>
      </c>
      <c r="K70" s="14" t="str">
        <f>CONCATENATE(IF(BASE!H63="","",CONCATENATE("[Roteiro: ",BASE!H63,"] // ")),IF(BASE!T63="","",BASE!T63))</f>
        <v>[Roteiro: Alterar o pagador de um segurado] // Treinamentos e Reciclagem foram aplicados no dia 04/10</v>
      </c>
      <c r="L70" s="14" t="str">
        <f>IF(BASE!U63="","",BASE!U63)</f>
        <v/>
      </c>
      <c r="M70" s="58" t="str">
        <f>IF(BASE!X63="","",BASE!X63)</f>
        <v>CONCLUÍDO</v>
      </c>
      <c r="N70" s="64"/>
      <c r="O70" s="42" t="s">
        <v>31</v>
      </c>
      <c r="P70" s="43"/>
    </row>
    <row r="71" spans="1:16" ht="60" customHeight="1" x14ac:dyDescent="0.25">
      <c r="A71" s="15" t="str">
        <f>IF(BASE!B64="","",BASE!B64)</f>
        <v>ATA045</v>
      </c>
      <c r="B71" s="15" t="str">
        <f>IF(BASE!C64="","",BASE!C64)</f>
        <v>PA0010</v>
      </c>
      <c r="C71" s="15" t="str">
        <f>IF(BASE!D64="","",BASE!D64)</f>
        <v>A00083</v>
      </c>
      <c r="D71" s="15" t="str">
        <f>IF(BASE!E64="","",BASE!E64)</f>
        <v>CONTRATOS &amp; BENEFICIÁRIOS</v>
      </c>
      <c r="E71" s="15" t="str">
        <f>IF(BASE!I64="","",BASE!I64)</f>
        <v>Não executou processo corretamente, mantendo titular ativo.</v>
      </c>
      <c r="F71" s="15" t="str">
        <f>IF(BASE!J64="","",BASE!J64)</f>
        <v>Reciclagem</v>
      </c>
      <c r="G71" s="15" t="str">
        <f>IF(BASE!K64="","",BASE!K64)</f>
        <v>Cadastro</v>
      </c>
      <c r="H71" s="14">
        <f>IF(BASE!L64="","",BASE!L64)</f>
        <v>43003</v>
      </c>
      <c r="I71" s="14" t="str">
        <f>IF(BASE!S64="","",BASE!S64)</f>
        <v>GTI- HMU</v>
      </c>
      <c r="J71" s="14" t="str">
        <f>IF(BASE!R64="","",BASE!R64)</f>
        <v>Reciclagem do modulos já treinados</v>
      </c>
      <c r="K71" s="14" t="str">
        <f>CONCATENATE(IF(BASE!H64="","",CONCATENATE("[Roteiro: ",BASE!H64,"] // ")),IF(BASE!T64="","",BASE!T64))</f>
        <v>[Roteiro: Alterar a titularidade de uma família] // Treinamentos e Reciclagem foram aplicados no dia 04/10</v>
      </c>
      <c r="L71" s="14" t="str">
        <f>IF(BASE!U64="","",BASE!U64)</f>
        <v/>
      </c>
      <c r="M71" s="58" t="str">
        <f>IF(BASE!X64="","",BASE!X64)</f>
        <v>CONCLUÍDO</v>
      </c>
      <c r="N71" s="64"/>
      <c r="O71" s="42" t="s">
        <v>31</v>
      </c>
      <c r="P71" s="43"/>
    </row>
    <row r="72" spans="1:16" ht="60" customHeight="1" x14ac:dyDescent="0.25">
      <c r="A72" s="15" t="str">
        <f>IF(BASE!B65="","",BASE!B65)</f>
        <v>ATA045</v>
      </c>
      <c r="B72" s="15" t="str">
        <f>IF(BASE!C65="","",BASE!C65)</f>
        <v>PA0010</v>
      </c>
      <c r="C72" s="15" t="str">
        <f>IF(BASE!D65="","",BASE!D65)</f>
        <v>A00084</v>
      </c>
      <c r="D72" s="15" t="str">
        <f>IF(BASE!E65="","",BASE!E65)</f>
        <v>CONTRATOS &amp; BENEFICIÁRIOS</v>
      </c>
      <c r="E72" s="15" t="str">
        <f>IF(BASE!I65="","",BASE!I65)</f>
        <v>Necessário retreinamento</v>
      </c>
      <c r="F72" s="15" t="str">
        <f>IF(BASE!J65="","",BASE!J65)</f>
        <v>Reciclagem</v>
      </c>
      <c r="G72" s="15" t="str">
        <f>IF(BASE!K65="","",BASE!K65)</f>
        <v>Cadastro</v>
      </c>
      <c r="H72" s="14">
        <f>IF(BASE!L65="","",BASE!L65)</f>
        <v>43003</v>
      </c>
      <c r="I72" s="14" t="str">
        <f>IF(BASE!S65="","",BASE!S65)</f>
        <v>GTI- HMU</v>
      </c>
      <c r="J72" s="14" t="str">
        <f>IF(BASE!R65="","",BASE!R65)</f>
        <v>Reciclagem do modulos já treinados</v>
      </c>
      <c r="K72" s="14" t="str">
        <f>CONCATENATE(IF(BASE!H65="","",CONCATENATE("[Roteiro: ",BASE!H65,"] // ")),IF(BASE!T65="","",BASE!T65))</f>
        <v>[Roteiro: Migrar um segurado de contrato] // Treinamentos e Reciclagem foram aplicados no dia 04/10</v>
      </c>
      <c r="L72" s="14" t="str">
        <f>IF(BASE!U65="","",BASE!U65)</f>
        <v/>
      </c>
      <c r="M72" s="58" t="str">
        <f>IF(BASE!X65="","",BASE!X65)</f>
        <v>CONCLUÍDO</v>
      </c>
      <c r="N72" s="64"/>
      <c r="O72" s="42" t="s">
        <v>31</v>
      </c>
      <c r="P72" s="43"/>
    </row>
    <row r="73" spans="1:16" ht="60" customHeight="1" x14ac:dyDescent="0.25">
      <c r="A73" s="15" t="str">
        <f>IF(BASE!B66="","",BASE!B66)</f>
        <v>ATA045</v>
      </c>
      <c r="B73" s="15" t="str">
        <f>IF(BASE!C66="","",BASE!C66)</f>
        <v>PA0010</v>
      </c>
      <c r="C73" s="15" t="str">
        <f>IF(BASE!D66="","",BASE!D66)</f>
        <v>A00085</v>
      </c>
      <c r="D73" s="15" t="str">
        <f>IF(BASE!E66="","",BASE!E66)</f>
        <v>CONTRATOS &amp; BENEFICIÁRIOS</v>
      </c>
      <c r="E73" s="15" t="str">
        <f>IF(BASE!I66="","",BASE!I66)</f>
        <v>Necessário retreinamento</v>
      </c>
      <c r="F73" s="15" t="str">
        <f>IF(BASE!J66="","",BASE!J66)</f>
        <v>Reciclagem</v>
      </c>
      <c r="G73" s="15" t="str">
        <f>IF(BASE!K66="","",BASE!K66)</f>
        <v>Cadastro</v>
      </c>
      <c r="H73" s="14">
        <f>IF(BASE!L66="","",BASE!L66)</f>
        <v>43003</v>
      </c>
      <c r="I73" s="14" t="str">
        <f>IF(BASE!S66="","",BASE!S66)</f>
        <v>GTI- HMU</v>
      </c>
      <c r="J73" s="14" t="str">
        <f>IF(BASE!R66="","",BASE!R66)</f>
        <v>Reciclagem do modulos já treinados</v>
      </c>
      <c r="K73" s="14" t="str">
        <f>CONCATENATE(IF(BASE!H66="","",CONCATENATE("[Roteiro: ",BASE!H66,"] // ")),IF(BASE!T66="","",BASE!T66))</f>
        <v>[Roteiro: Gerar um beneficiário pagador (demissão)] // Treinamentos e Reciclagem foram aplicados no dia 04/10</v>
      </c>
      <c r="L73" s="14" t="str">
        <f>IF(BASE!U66="","",BASE!U66)</f>
        <v/>
      </c>
      <c r="M73" s="58" t="str">
        <f>IF(BASE!X66="","",BASE!X66)</f>
        <v>CONCLUÍDO</v>
      </c>
      <c r="N73" s="64"/>
      <c r="O73" s="42" t="s">
        <v>31</v>
      </c>
      <c r="P73" s="43"/>
    </row>
    <row r="74" spans="1:16" ht="60" customHeight="1" x14ac:dyDescent="0.25">
      <c r="A74" s="15" t="str">
        <f>IF(BASE!B67="","",BASE!B67)</f>
        <v>ATA045</v>
      </c>
      <c r="B74" s="15" t="str">
        <f>IF(BASE!C67="","",BASE!C67)</f>
        <v>PA0010</v>
      </c>
      <c r="C74" s="15" t="str">
        <f>IF(BASE!D67="","",BASE!D67)</f>
        <v>A00086</v>
      </c>
      <c r="D74" s="15" t="str">
        <f>IF(BASE!E67="","",BASE!E67)</f>
        <v>CONTRATOS &amp; BENEFICIÁRIOS</v>
      </c>
      <c r="E74" s="15" t="str">
        <f>IF(BASE!I67="","",BASE!I67)</f>
        <v>Necessário retreinamento</v>
      </c>
      <c r="F74" s="15" t="str">
        <f>IF(BASE!J67="","",BASE!J67)</f>
        <v>Reciclagem</v>
      </c>
      <c r="G74" s="15" t="str">
        <f>IF(BASE!K67="","",BASE!K67)</f>
        <v>Cadastro</v>
      </c>
      <c r="H74" s="14">
        <f>IF(BASE!L67="","",BASE!L67)</f>
        <v>43003</v>
      </c>
      <c r="I74" s="14" t="str">
        <f>IF(BASE!S67="","",BASE!S67)</f>
        <v>GTI- HMU</v>
      </c>
      <c r="J74" s="14" t="str">
        <f>IF(BASE!R67="","",BASE!R67)</f>
        <v>Reciclagem do modulos já treinados</v>
      </c>
      <c r="K74" s="14" t="str">
        <f>CONCATENATE(IF(BASE!H67="","",CONCATENATE("[Roteiro: ",BASE!H67,"] // ")),IF(BASE!T67="","",BASE!T67))</f>
        <v>[Roteiro: Gerar um beneficiário pagador (aposentado] // Treinamentos e Reciclagem foram aplicados no dia 04/10</v>
      </c>
      <c r="L74" s="14" t="str">
        <f>IF(BASE!U67="","",BASE!U67)</f>
        <v/>
      </c>
      <c r="M74" s="58" t="str">
        <f>IF(BASE!X67="","",BASE!X67)</f>
        <v>CONCLUÍDO</v>
      </c>
      <c r="N74" s="64"/>
      <c r="O74" s="42" t="s">
        <v>31</v>
      </c>
      <c r="P74" s="43"/>
    </row>
    <row r="75" spans="1:16" ht="60" customHeight="1" x14ac:dyDescent="0.25">
      <c r="A75" s="15" t="str">
        <f>IF(BASE!B68="","",BASE!B68)</f>
        <v>ATA045</v>
      </c>
      <c r="B75" s="15" t="str">
        <f>IF(BASE!C68="","",BASE!C68)</f>
        <v>PA0010</v>
      </c>
      <c r="C75" s="15" t="str">
        <f>IF(BASE!D68="","",BASE!D68)</f>
        <v>A00087</v>
      </c>
      <c r="D75" s="15" t="str">
        <f>IF(BASE!E68="","",BASE!E68)</f>
        <v>CONTRATOS &amp; BENEFICIÁRIOS</v>
      </c>
      <c r="E75" s="15" t="str">
        <f>IF(BASE!I68="","",BASE!I68)</f>
        <v>Não estão sendo recuperados os beneficiários com programação de rescisão</v>
      </c>
      <c r="F75" s="15" t="str">
        <f>IF(BASE!J68="","",BASE!J68)</f>
        <v>Reciclagem</v>
      </c>
      <c r="G75" s="15" t="str">
        <f>IF(BASE!K68="","",BASE!K68)</f>
        <v>Cadastro</v>
      </c>
      <c r="H75" s="14">
        <f>IF(BASE!L68="","",BASE!L68)</f>
        <v>43003</v>
      </c>
      <c r="I75" s="14" t="str">
        <f>IF(BASE!S68="","",BASE!S68)</f>
        <v>GTI- HMU</v>
      </c>
      <c r="J75" s="14" t="str">
        <f>IF(BASE!R68="","",BASE!R68)</f>
        <v>Reciclagem do modulos já treinados</v>
      </c>
      <c r="K75" s="14" t="str">
        <f>CONCATENATE(IF(BASE!H68="","",CONCATENATE("[Roteiro: ",BASE!H68,"] // ")),IF(BASE!T68="","",BASE!T68))</f>
        <v>[Roteiro: Consultar beneficiários com data de rescisão nos próximos 60 dias] // Treinamentos e Reciclagem foram aplicados no dia 04/10</v>
      </c>
      <c r="L75" s="14" t="str">
        <f>IF(BASE!U68="","",BASE!U68)</f>
        <v/>
      </c>
      <c r="M75" s="58" t="str">
        <f>IF(BASE!X68="","",BASE!X68)</f>
        <v>CONCLUÍDO</v>
      </c>
      <c r="N75" s="64"/>
      <c r="O75" s="42" t="s">
        <v>31</v>
      </c>
      <c r="P75" s="43"/>
    </row>
    <row r="76" spans="1:16" ht="60" customHeight="1" x14ac:dyDescent="0.25">
      <c r="A76" s="15" t="str">
        <f>IF(BASE!B69="","",BASE!B69)</f>
        <v>ATA045</v>
      </c>
      <c r="B76" s="15" t="str">
        <f>IF(BASE!C69="","",BASE!C69)</f>
        <v>PA0010</v>
      </c>
      <c r="C76" s="15" t="str">
        <f>IF(BASE!D69="","",BASE!D69)</f>
        <v>A00088</v>
      </c>
      <c r="D76" s="15" t="str">
        <f>IF(BASE!E69="","",BASE!E69)</f>
        <v>CONTRATOS &amp; BENEFICIÁRIOS</v>
      </c>
      <c r="E76" s="15" t="str">
        <f>IF(BASE!I69="","",BASE!I69)</f>
        <v>Não estão sendo recuperados os beneficiários com programação de rescisão</v>
      </c>
      <c r="F76" s="15" t="str">
        <f>IF(BASE!J69="","",BASE!J69)</f>
        <v>Reciclagem</v>
      </c>
      <c r="G76" s="15" t="str">
        <f>IF(BASE!K69="","",BASE!K69)</f>
        <v>Cadastro</v>
      </c>
      <c r="H76" s="14">
        <f>IF(BASE!L69="","",BASE!L69)</f>
        <v>43003</v>
      </c>
      <c r="I76" s="14" t="str">
        <f>IF(BASE!S69="","",BASE!S69)</f>
        <v>GTI- HMU</v>
      </c>
      <c r="J76" s="14" t="str">
        <f>IF(BASE!R69="","",BASE!R69)</f>
        <v>Reciclagem do modulos já treinados</v>
      </c>
      <c r="K76" s="14" t="str">
        <f>CONCATENATE(IF(BASE!H69="","",CONCATENATE("[Roteiro: ",BASE!H69,"] // ")),IF(BASE!T69="","",BASE!T69))</f>
        <v>[Roteiro: Rescindir beneficiários através da função OPS - Gestão de Contratos/Consulta/Rescisão Programada] // Treinamentos e Reciclagem foram aplicados no dia 04/10</v>
      </c>
      <c r="L76" s="14" t="str">
        <f>IF(BASE!U69="","",BASE!U69)</f>
        <v/>
      </c>
      <c r="M76" s="58" t="str">
        <f>IF(BASE!X69="","",BASE!X69)</f>
        <v>CONCLUÍDO</v>
      </c>
      <c r="N76" s="64"/>
      <c r="O76" s="42" t="s">
        <v>31</v>
      </c>
      <c r="P76" s="43"/>
    </row>
    <row r="77" spans="1:16" ht="60" customHeight="1" x14ac:dyDescent="0.25">
      <c r="A77" s="15" t="str">
        <f>IF(BASE!B70="","",BASE!B70)</f>
        <v>ATA045</v>
      </c>
      <c r="B77" s="15" t="str">
        <f>IF(BASE!C70="","",BASE!C70)</f>
        <v>PA0010</v>
      </c>
      <c r="C77" s="15" t="str">
        <f>IF(BASE!D70="","",BASE!D70)</f>
        <v>A00089</v>
      </c>
      <c r="D77" s="15" t="str">
        <f>IF(BASE!E70="","",BASE!E70)</f>
        <v>CONTRATOS &amp; BENEFICIÁRIOS</v>
      </c>
      <c r="E77" s="15" t="str">
        <f>IF(BASE!I70="","",BASE!I70)</f>
        <v xml:space="preserve">Verificar as regras </v>
      </c>
      <c r="F77" s="15" t="str">
        <f>IF(BASE!J70="","",BASE!J70)</f>
        <v>Reciclagem</v>
      </c>
      <c r="G77" s="15" t="str">
        <f>IF(BASE!K70="","",BASE!K70)</f>
        <v>Cadastro</v>
      </c>
      <c r="H77" s="14">
        <f>IF(BASE!L70="","",BASE!L70)</f>
        <v>43003</v>
      </c>
      <c r="I77" s="14" t="str">
        <f>IF(BASE!S70="","",BASE!S70)</f>
        <v>GTI- HMU</v>
      </c>
      <c r="J77" s="14" t="str">
        <f>IF(BASE!R70="","",BASE!R70)</f>
        <v>Reciclagem do modulos já treinados</v>
      </c>
      <c r="K77" s="14" t="str">
        <f>CONCATENATE(IF(BASE!H70="","",CONCATENATE("[Roteiro: ",BASE!H70,"] // ")),IF(BASE!T70="","",BASE!T70))</f>
        <v>[Roteiro: Consultar os beneficiários com limite de dependência] // Treinamentos e Reciclagem foram aplicados no dia 04/10</v>
      </c>
      <c r="L77" s="14" t="str">
        <f>IF(BASE!U70="","",BASE!U70)</f>
        <v/>
      </c>
      <c r="M77" s="58" t="str">
        <f>IF(BASE!X70="","",BASE!X70)</f>
        <v>CONCLUÍDO</v>
      </c>
      <c r="N77" s="64"/>
      <c r="O77" s="42" t="s">
        <v>31</v>
      </c>
      <c r="P77" s="43"/>
    </row>
    <row r="78" spans="1:16" ht="60" customHeight="1" x14ac:dyDescent="0.25">
      <c r="A78" s="15" t="str">
        <f>IF(BASE!B71="","",BASE!B71)</f>
        <v>ATA045</v>
      </c>
      <c r="B78" s="15" t="str">
        <f>IF(BASE!C71="","",BASE!C71)</f>
        <v>PA0010</v>
      </c>
      <c r="C78" s="15" t="str">
        <f>IF(BASE!D71="","",BASE!D71)</f>
        <v>A00090</v>
      </c>
      <c r="D78" s="15" t="str">
        <f>IF(BASE!E71="","",BASE!E71)</f>
        <v>CONTRATOS &amp; BENEFICIÁRIOS</v>
      </c>
      <c r="E78" s="15" t="str">
        <f>IF(BASE!I71="","",BASE!I71)</f>
        <v>Validar o layout e intruções para empresas para instruções (exemplo dE-PARA grau de parentesco).</v>
      </c>
      <c r="F78" s="15" t="str">
        <f>IF(BASE!J71="","",BASE!J71)</f>
        <v>Reciclagem</v>
      </c>
      <c r="G78" s="15" t="str">
        <f>IF(BASE!K71="","",BASE!K71)</f>
        <v>Cadastro</v>
      </c>
      <c r="H78" s="14">
        <f>IF(BASE!L71="","",BASE!L71)</f>
        <v>43003</v>
      </c>
      <c r="I78" s="14" t="str">
        <f>IF(BASE!S71="","",BASE!S71)</f>
        <v>GTI- HMU</v>
      </c>
      <c r="J78" s="14" t="str">
        <f>IF(BASE!R71="","",BASE!R71)</f>
        <v>Reciclagem do modulos já treinados</v>
      </c>
      <c r="K78" s="14" t="str">
        <f>CONCATENATE(IF(BASE!H71="","",CONCATENATE("[Roteiro: ",BASE!H71,"] // ")),IF(BASE!T71="","",BASE!T71))</f>
        <v>[Roteiro: Incluir beneficiários por lote] // Requer auxilio tecnico da TI por conta dos anexos - 04/10/17 - Pendente analise das inclusão das solicitações realizadas pelo portal</v>
      </c>
      <c r="L78" s="14" t="str">
        <f>IF(BASE!U71="","",BASE!U71)</f>
        <v/>
      </c>
      <c r="M78" s="58" t="str">
        <f>IF(BASE!X71="","",BASE!X71)</f>
        <v>CONCLUÍDO</v>
      </c>
      <c r="N78" s="64"/>
      <c r="O78" s="42" t="s">
        <v>31</v>
      </c>
      <c r="P78" s="43"/>
    </row>
    <row r="79" spans="1:16" ht="60" customHeight="1" x14ac:dyDescent="0.25">
      <c r="A79" s="15" t="str">
        <f>IF(BASE!B72="","",BASE!B72)</f>
        <v>ATA045</v>
      </c>
      <c r="B79" s="15" t="str">
        <f>IF(BASE!C72="","",BASE!C72)</f>
        <v>PA0010</v>
      </c>
      <c r="C79" s="15" t="str">
        <f>IF(BASE!D72="","",BASE!D72)</f>
        <v>A00091</v>
      </c>
      <c r="D79" s="15" t="str">
        <f>IF(BASE!E72="","",BASE!E72)</f>
        <v>CONTRATOS &amp; BENEFICIÁRIOS</v>
      </c>
      <c r="E79" s="15" t="str">
        <f>IF(BASE!I72="","",BASE!I72)</f>
        <v>Necessidade de Uso da Ferramenta</v>
      </c>
      <c r="F79" s="15" t="str">
        <f>IF(BASE!J72="","",BASE!J72)</f>
        <v>Reciclagem</v>
      </c>
      <c r="G79" s="15" t="str">
        <f>IF(BASE!K72="","",BASE!K72)</f>
        <v>Cadastro</v>
      </c>
      <c r="H79" s="14">
        <f>IF(BASE!L72="","",BASE!L72)</f>
        <v>43003</v>
      </c>
      <c r="I79" s="14" t="str">
        <f>IF(BASE!S72="","",BASE!S72)</f>
        <v>GTI- HMU</v>
      </c>
      <c r="J79" s="14" t="str">
        <f>IF(BASE!R72="","",BASE!R72)</f>
        <v>Reciclagem do modulos já treinados</v>
      </c>
      <c r="K79" s="14" t="str">
        <f>CONCATENATE(IF(BASE!H72="","",CONCATENATE("[Roteiro: ",BASE!H72,"] // ")),IF(BASE!T72="","",BASE!T72))</f>
        <v>[Roteiro: Liberar lote para contratação] // Requer auxilio tecnico da TI por conta dos anexos - 04/10/17 - Pendente analise das inclusão das solicitações realizadas pelo portal</v>
      </c>
      <c r="L79" s="14" t="str">
        <f>IF(BASE!U72="","",BASE!U72)</f>
        <v/>
      </c>
      <c r="M79" s="58" t="str">
        <f>IF(BASE!X72="","",BASE!X72)</f>
        <v>CONCLUÍDO</v>
      </c>
      <c r="N79" s="64"/>
      <c r="O79" s="42" t="s">
        <v>31</v>
      </c>
      <c r="P79" s="43"/>
    </row>
    <row r="80" spans="1:16" ht="60" customHeight="1" x14ac:dyDescent="0.25">
      <c r="A80" s="15" t="str">
        <f>IF(BASE!B73="","",BASE!B73)</f>
        <v>ATA045</v>
      </c>
      <c r="B80" s="15" t="str">
        <f>IF(BASE!C73="","",BASE!C73)</f>
        <v>PA0010</v>
      </c>
      <c r="C80" s="15" t="str">
        <f>IF(BASE!D73="","",BASE!D73)</f>
        <v>A00092</v>
      </c>
      <c r="D80" s="15" t="str">
        <f>IF(BASE!E73="","",BASE!E73)</f>
        <v>CONTRATOS &amp; BENEFICIÁRIOS</v>
      </c>
      <c r="E80" s="15" t="str">
        <f>IF(BASE!I73="","",BASE!I73)</f>
        <v>Verificar opção de abertura de OS solicitando filtros</v>
      </c>
      <c r="F80" s="15" t="str">
        <f>IF(BASE!J73="","",BASE!J73)</f>
        <v>Reciclagem</v>
      </c>
      <c r="G80" s="15" t="str">
        <f>IF(BASE!K73="","",BASE!K73)</f>
        <v>Cadastro</v>
      </c>
      <c r="H80" s="14">
        <f>IF(BASE!L73="","",BASE!L73)</f>
        <v>43003</v>
      </c>
      <c r="I80" s="14" t="str">
        <f>IF(BASE!S73="","",BASE!S73)</f>
        <v>GTI- HMU</v>
      </c>
      <c r="J80" s="14" t="str">
        <f>IF(BASE!R73="","",BASE!R73)</f>
        <v>Reciclagem do modulos já treinados</v>
      </c>
      <c r="K80" s="14" t="str">
        <f>CONCATENATE(IF(BASE!H73="","",CONCATENATE("[Roteiro: ",BASE!H73,"] // ")),IF(BASE!T73="","",BASE!T73))</f>
        <v>[Roteiro: Solicitar segunda via de carteira] // Requer auxilio tecnico da TI por conta dos anexos - 04/10/17 - Pendente analise das inclusão das solicitações realizadas pelo portal</v>
      </c>
      <c r="L80" s="14" t="str">
        <f>IF(BASE!U73="","",BASE!U73)</f>
        <v/>
      </c>
      <c r="M80" s="58" t="str">
        <f>IF(BASE!X73="","",BASE!X73)</f>
        <v>CONCLUÍDO</v>
      </c>
      <c r="N80" s="64"/>
      <c r="O80" s="42" t="s">
        <v>31</v>
      </c>
      <c r="P80" s="43"/>
    </row>
    <row r="81" spans="1:16" ht="60" customHeight="1" x14ac:dyDescent="0.25">
      <c r="A81" s="15" t="str">
        <f>IF(BASE!B74="","",BASE!B74)</f>
        <v>ATA045</v>
      </c>
      <c r="B81" s="15" t="str">
        <f>IF(BASE!C74="","",BASE!C74)</f>
        <v>PA0010</v>
      </c>
      <c r="C81" s="15" t="str">
        <f>IF(BASE!D74="","",BASE!D74)</f>
        <v>A00093</v>
      </c>
      <c r="D81" s="15" t="str">
        <f>IF(BASE!E74="","",BASE!E74)</f>
        <v>CONTRATOS &amp; BENEFICIÁRIOS</v>
      </c>
      <c r="E81" s="15" t="str">
        <f>IF(BASE!I74="","",BASE!I74)</f>
        <v>Verficicar a possibilidade de adicionar anexos no processo de solicitação de alteração cadastra</v>
      </c>
      <c r="F81" s="15" t="str">
        <f>IF(BASE!J74="","",BASE!J74)</f>
        <v>Reciclagem</v>
      </c>
      <c r="G81" s="15" t="str">
        <f>IF(BASE!K74="","",BASE!K74)</f>
        <v>Cadastro</v>
      </c>
      <c r="H81" s="14">
        <f>IF(BASE!L74="","",BASE!L74)</f>
        <v>43003</v>
      </c>
      <c r="I81" s="14" t="str">
        <f>IF(BASE!S74="","",BASE!S74)</f>
        <v>GTI- HMU</v>
      </c>
      <c r="J81" s="14" t="str">
        <f>IF(BASE!R74="","",BASE!R74)</f>
        <v>Reciclagem do modulos já treinados</v>
      </c>
      <c r="K81" s="14" t="str">
        <f>CONCATENATE(IF(BASE!H74="","",CONCATENATE("[Roteiro: ",BASE!H74,"] // ")),IF(BASE!T74="","",BASE!T74))</f>
        <v>[Roteiro: Atualizar dados cadastrais de um segurado] // Requer auxilio tecnico da TI por conta dos anexos - 04/10/17 - Pendente analise das inclusão das solicitações realizadas pelo portal</v>
      </c>
      <c r="L81" s="14" t="str">
        <f>IF(BASE!U74="","",BASE!U74)</f>
        <v/>
      </c>
      <c r="M81" s="58" t="str">
        <f>IF(BASE!X74="","",BASE!X74)</f>
        <v>CONCLUÍDO</v>
      </c>
      <c r="N81" s="64"/>
      <c r="O81" s="42" t="s">
        <v>31</v>
      </c>
      <c r="P81" s="43"/>
    </row>
    <row r="82" spans="1:16" ht="60" customHeight="1" x14ac:dyDescent="0.25">
      <c r="A82" s="15" t="str">
        <f>IF(BASE!B75="","",BASE!B75)</f>
        <v>ATA045</v>
      </c>
      <c r="B82" s="15" t="str">
        <f>IF(BASE!C75="","",BASE!C75)</f>
        <v>PA0010</v>
      </c>
      <c r="C82" s="15" t="str">
        <f>IF(BASE!D75="","",BASE!D75)</f>
        <v>A00094</v>
      </c>
      <c r="D82" s="15" t="str">
        <f>IF(BASE!E75="","",BASE!E75)</f>
        <v>CONTRATOS &amp; BENEFICIÁRIOS</v>
      </c>
      <c r="E82" s="15" t="str">
        <f>IF(BASE!I75="","",BASE!I75)</f>
        <v>Está sendo gerando falhas no processo de contratação</v>
      </c>
      <c r="F82" s="15" t="str">
        <f>IF(BASE!J75="","",BASE!J75)</f>
        <v>Reciclagem</v>
      </c>
      <c r="G82" s="15" t="str">
        <f>IF(BASE!K75="","",BASE!K75)</f>
        <v>Cadastro</v>
      </c>
      <c r="H82" s="14">
        <f>IF(BASE!L75="","",BASE!L75)</f>
        <v>43003</v>
      </c>
      <c r="I82" s="14" t="str">
        <f>IF(BASE!S75="","",BASE!S75)</f>
        <v>GTI- HMU</v>
      </c>
      <c r="J82" s="14" t="str">
        <f>IF(BASE!R75="","",BASE!R75)</f>
        <v>Reciclagem do modulos já treinados</v>
      </c>
      <c r="K82" s="14" t="str">
        <f>CONCATENATE(IF(BASE!H75="","",CONCATENATE("[Roteiro: ",BASE!H75,"] // ")),IF(BASE!T75="","",BASE!T75))</f>
        <v>[Roteiro: Analisar solicitação de inclusão] // Requer auxilio tecnico da TI por conta dos anexos - 04/10/17 - Pendente analise das inclusão das solicitações realizadas pelo portal</v>
      </c>
      <c r="L82" s="14" t="str">
        <f>IF(BASE!U75="","",BASE!U75)</f>
        <v/>
      </c>
      <c r="M82" s="58" t="str">
        <f>IF(BASE!X75="","",BASE!X75)</f>
        <v>CONCLUÍDO</v>
      </c>
      <c r="N82" s="64"/>
      <c r="O82" s="42" t="s">
        <v>31</v>
      </c>
      <c r="P82" s="43"/>
    </row>
    <row r="83" spans="1:16" ht="60" customHeight="1" x14ac:dyDescent="0.25">
      <c r="A83" s="15" t="str">
        <f>IF(BASE!B76="","",BASE!B76)</f>
        <v>ATA045</v>
      </c>
      <c r="B83" s="15" t="str">
        <f>IF(BASE!C76="","",BASE!C76)</f>
        <v>PA0010</v>
      </c>
      <c r="C83" s="15" t="str">
        <f>IF(BASE!D76="","",BASE!D76)</f>
        <v>A00095</v>
      </c>
      <c r="D83" s="15" t="str">
        <f>IF(BASE!E76="","",BASE!E76)</f>
        <v>CONTRATOS &amp; BENEFICIÁRIOS</v>
      </c>
      <c r="E83" s="15" t="str">
        <f>IF(BASE!I76="","",BASE!I76)</f>
        <v xml:space="preserve">Não está gerando contratação; </v>
      </c>
      <c r="F83" s="15" t="str">
        <f>IF(BASE!J76="","",BASE!J76)</f>
        <v>Reciclagem</v>
      </c>
      <c r="G83" s="15" t="str">
        <f>IF(BASE!K76="","",BASE!K76)</f>
        <v>Cadastro</v>
      </c>
      <c r="H83" s="14">
        <f>IF(BASE!L76="","",BASE!L76)</f>
        <v>43003</v>
      </c>
      <c r="I83" s="14" t="str">
        <f>IF(BASE!S76="","",BASE!S76)</f>
        <v>GTI- HMU</v>
      </c>
      <c r="J83" s="14" t="str">
        <f>IF(BASE!R76="","",BASE!R76)</f>
        <v>Reciclagem do modulos já treinados</v>
      </c>
      <c r="K83" s="14" t="str">
        <f>CONCATENATE(IF(BASE!H76="","",CONCATENATE("[Roteiro: ",BASE!H76,"] // ")),IF(BASE!T76="","",BASE!T76))</f>
        <v>[Roteiro: Gerar contratação do segurado] // Requer auxilio tecnico da TI por conta dos anexos - 04/10/17 - Pendente analise das inclusão das solicitações realizadas pelo portal</v>
      </c>
      <c r="L83" s="14" t="str">
        <f>IF(BASE!U76="","",BASE!U76)</f>
        <v/>
      </c>
      <c r="M83" s="58" t="str">
        <f>IF(BASE!X76="","",BASE!X76)</f>
        <v>CONCLUÍDO</v>
      </c>
      <c r="N83" s="64"/>
      <c r="O83" s="42" t="s">
        <v>31</v>
      </c>
      <c r="P83" s="43"/>
    </row>
    <row r="84" spans="1:16" ht="60" customHeight="1" x14ac:dyDescent="0.25">
      <c r="A84" s="15" t="str">
        <f>IF(BASE!B77="","",BASE!B77)</f>
        <v>ATA045</v>
      </c>
      <c r="B84" s="15" t="str">
        <f>IF(BASE!C77="","",BASE!C77)</f>
        <v>PA0010</v>
      </c>
      <c r="C84" s="15" t="str">
        <f>IF(BASE!D77="","",BASE!D77)</f>
        <v>A00096</v>
      </c>
      <c r="D84" s="15" t="str">
        <f>IF(BASE!E77="","",BASE!E77)</f>
        <v>CONTRATOS &amp; BENEFICIÁRIOS</v>
      </c>
      <c r="E84" s="15" t="str">
        <f>IF(BASE!I77="","",BASE!I77)</f>
        <v>Dificuldades no processo</v>
      </c>
      <c r="F84" s="15" t="str">
        <f>IF(BASE!J77="","",BASE!J77)</f>
        <v>Reciclagem</v>
      </c>
      <c r="G84" s="15" t="str">
        <f>IF(BASE!K77="","",BASE!K77)</f>
        <v>Cadastro</v>
      </c>
      <c r="H84" s="14">
        <f>IF(BASE!L77="","",BASE!L77)</f>
        <v>43003</v>
      </c>
      <c r="I84" s="14" t="str">
        <f>IF(BASE!S77="","",BASE!S77)</f>
        <v>GTI- HMU</v>
      </c>
      <c r="J84" s="14" t="str">
        <f>IF(BASE!R77="","",BASE!R77)</f>
        <v>Reciclagem do modulos já treinados</v>
      </c>
      <c r="K84" s="14" t="str">
        <f>CONCATENATE(IF(BASE!H77="","",CONCATENATE("[Roteiro: ",BASE!H77,"] // ")),IF(BASE!T77="","",BASE!T77))</f>
        <v>[Roteiro: Criar um lote de emissão] // Requer auxilio tecnico da TI por conta dos anexos - 04/10/17 - Pendente analise das inclusão das solicitações realizadas pelo portal</v>
      </c>
      <c r="L84" s="14" t="str">
        <f>IF(BASE!U77="","",BASE!U77)</f>
        <v/>
      </c>
      <c r="M84" s="58" t="str">
        <f>IF(BASE!X77="","",BASE!X77)</f>
        <v>CONCLUÍDO</v>
      </c>
      <c r="N84" s="64"/>
      <c r="O84" s="42" t="s">
        <v>31</v>
      </c>
      <c r="P84" s="43"/>
    </row>
    <row r="85" spans="1:16" ht="60" customHeight="1" x14ac:dyDescent="0.25">
      <c r="A85" s="15" t="str">
        <f>IF(BASE!B78="","",BASE!B78)</f>
        <v>ATA045</v>
      </c>
      <c r="B85" s="15" t="str">
        <f>IF(BASE!C78="","",BASE!C78)</f>
        <v>PA0010</v>
      </c>
      <c r="C85" s="15" t="str">
        <f>IF(BASE!D78="","",BASE!D78)</f>
        <v>A00097</v>
      </c>
      <c r="D85" s="15" t="str">
        <f>IF(BASE!E78="","",BASE!E78)</f>
        <v>CONTRATOS &amp; BENEFICIÁRIOS</v>
      </c>
      <c r="E85" s="15" t="str">
        <f>IF(BASE!I78="","",BASE!I78)</f>
        <v>Dificuldades no processo</v>
      </c>
      <c r="F85" s="15" t="str">
        <f>IF(BASE!J78="","",BASE!J78)</f>
        <v>Reciclagem</v>
      </c>
      <c r="G85" s="15" t="str">
        <f>IF(BASE!K78="","",BASE!K78)</f>
        <v>Cadastro</v>
      </c>
      <c r="H85" s="14">
        <f>IF(BASE!L78="","",BASE!L78)</f>
        <v>43003</v>
      </c>
      <c r="I85" s="14" t="str">
        <f>IF(BASE!S78="","",BASE!S78)</f>
        <v>GTI- HMU</v>
      </c>
      <c r="J85" s="14" t="str">
        <f>IF(BASE!R78="","",BASE!R78)</f>
        <v>Reciclagem do modulos já treinados</v>
      </c>
      <c r="K85" s="14" t="str">
        <f>CONCATENATE(IF(BASE!H78="","",CONCATENATE("[Roteiro: ",BASE!H78,"] // ")),IF(BASE!T78="","",BASE!T78))</f>
        <v>[Roteiro: Gerar carteiras conforme lote de emissão] // Requer auxilio tecnico da TI por conta dos anexos - 04/10/17 - Pendente analise das inclusão das solicitações realizadas pelo portal</v>
      </c>
      <c r="L85" s="14" t="str">
        <f>IF(BASE!U78="","",BASE!U78)</f>
        <v/>
      </c>
      <c r="M85" s="58" t="str">
        <f>IF(BASE!X78="","",BASE!X78)</f>
        <v>CONCLUÍDO</v>
      </c>
      <c r="N85" s="64"/>
      <c r="O85" s="42" t="s">
        <v>31</v>
      </c>
      <c r="P85" s="43"/>
    </row>
    <row r="86" spans="1:16" ht="60" customHeight="1" x14ac:dyDescent="0.25">
      <c r="A86" s="15" t="str">
        <f>IF(BASE!B79="","",BASE!B79)</f>
        <v>ATA045</v>
      </c>
      <c r="B86" s="15" t="str">
        <f>IF(BASE!C79="","",BASE!C79)</f>
        <v>PA0010</v>
      </c>
      <c r="C86" s="15" t="str">
        <f>IF(BASE!D79="","",BASE!D79)</f>
        <v>A00098</v>
      </c>
      <c r="D86" s="15" t="str">
        <f>IF(BASE!E79="","",BASE!E79)</f>
        <v>CONTRATOS &amp; BENEFICIÁRIOS</v>
      </c>
      <c r="E86" s="15" t="str">
        <f>IF(BASE!I79="","",BASE!I79)</f>
        <v>Dificuldades no processo</v>
      </c>
      <c r="F86" s="15" t="str">
        <f>IF(BASE!J79="","",BASE!J79)</f>
        <v>Reciclagem</v>
      </c>
      <c r="G86" s="15" t="str">
        <f>IF(BASE!K79="","",BASE!K79)</f>
        <v>Cadastro</v>
      </c>
      <c r="H86" s="14">
        <f>IF(BASE!L79="","",BASE!L79)</f>
        <v>43003</v>
      </c>
      <c r="I86" s="14" t="str">
        <f>IF(BASE!S79="","",BASE!S79)</f>
        <v>GTI- HMU</v>
      </c>
      <c r="J86" s="14" t="str">
        <f>IF(BASE!R79="","",BASE!R79)</f>
        <v>Reciclagem do modulos já treinados</v>
      </c>
      <c r="K86" s="14" t="str">
        <f>CONCATENATE(IF(BASE!H79="","",CONCATENATE("[Roteiro: ",BASE!H79,"] // ")),IF(BASE!T79="","",BASE!T79))</f>
        <v>[Roteiro: Alterar o status do lote para definitivo] // Requer auxilio tecnico da TI por conta dos anexos - 04/10/17 - Pendente analise das inclusão das solicitações realizadas pelo portal</v>
      </c>
      <c r="L86" s="14" t="str">
        <f>IF(BASE!U79="","",BASE!U79)</f>
        <v/>
      </c>
      <c r="M86" s="58" t="str">
        <f>IF(BASE!X79="","",BASE!X79)</f>
        <v>CONCLUÍDO</v>
      </c>
      <c r="N86" s="64"/>
      <c r="O86" s="42" t="s">
        <v>31</v>
      </c>
      <c r="P86" s="43"/>
    </row>
    <row r="87" spans="1:16" ht="60" customHeight="1" x14ac:dyDescent="0.25">
      <c r="A87" s="15" t="str">
        <f>IF(BASE!B80="","",BASE!B80)</f>
        <v>ATA045</v>
      </c>
      <c r="B87" s="15" t="str">
        <f>IF(BASE!C80="","",BASE!C80)</f>
        <v>PA0010</v>
      </c>
      <c r="C87" s="15" t="str">
        <f>IF(BASE!D80="","",BASE!D80)</f>
        <v>A00099</v>
      </c>
      <c r="D87" s="15" t="str">
        <f>IF(BASE!E80="","",BASE!E80)</f>
        <v>CONTRATOS &amp; BENEFICIÁRIOS</v>
      </c>
      <c r="E87" s="15" t="str">
        <f>IF(BASE!I80="","",BASE!I80)</f>
        <v>Dificuldades no processo</v>
      </c>
      <c r="F87" s="15" t="str">
        <f>IF(BASE!J80="","",BASE!J80)</f>
        <v>Reciclagem</v>
      </c>
      <c r="G87" s="15" t="str">
        <f>IF(BASE!K80="","",BASE!K80)</f>
        <v>Cadastro</v>
      </c>
      <c r="H87" s="14">
        <f>IF(BASE!L80="","",BASE!L80)</f>
        <v>43003</v>
      </c>
      <c r="I87" s="14" t="str">
        <f>IF(BASE!S80="","",BASE!S80)</f>
        <v>GTI- HMU</v>
      </c>
      <c r="J87" s="14" t="str">
        <f>IF(BASE!R80="","",BASE!R80)</f>
        <v>Reciclagem do modulos já treinados</v>
      </c>
      <c r="K87" s="14" t="str">
        <f>CONCATENATE(IF(BASE!H80="","",CONCATENATE("[Roteiro: ",BASE!H80,"] // ")),IF(BASE!T80="","",BASE!T80))</f>
        <v>[Roteiro: Gerar arquivo na interface] // Requer auxilio tecnico da TI por conta dos anexos - 04/10/17 - Pendente analise das inclusão das solicitações realizadas pelo portal</v>
      </c>
      <c r="L87" s="14" t="str">
        <f>IF(BASE!U80="","",BASE!U80)</f>
        <v/>
      </c>
      <c r="M87" s="58" t="str">
        <f>IF(BASE!X80="","",BASE!X80)</f>
        <v>CONCLUÍDO</v>
      </c>
      <c r="N87" s="64"/>
      <c r="O87" s="42" t="s">
        <v>31</v>
      </c>
      <c r="P87" s="43"/>
    </row>
    <row r="88" spans="1:16" ht="60" customHeight="1" x14ac:dyDescent="0.25">
      <c r="A88" s="15" t="str">
        <f>IF(BASE!B81="","",BASE!B81)</f>
        <v>ATA045</v>
      </c>
      <c r="B88" s="15" t="str">
        <f>IF(BASE!C81="","",BASE!C81)</f>
        <v>PA0010</v>
      </c>
      <c r="C88" s="15" t="str">
        <f>IF(BASE!D81="","",BASE!D81)</f>
        <v>A00100</v>
      </c>
      <c r="D88" s="15" t="str">
        <f>IF(BASE!E81="","",BASE!E81)</f>
        <v>CONTRATOS &amp; BENEFICIÁRIOS</v>
      </c>
      <c r="E88" s="15" t="str">
        <f>IF(BASE!I81="","",BASE!I81)</f>
        <v>Dificuldades no processo</v>
      </c>
      <c r="F88" s="15" t="str">
        <f>IF(BASE!J81="","",BASE!J81)</f>
        <v>Reciclagem</v>
      </c>
      <c r="G88" s="15" t="str">
        <f>IF(BASE!K81="","",BASE!K81)</f>
        <v>Cadastro</v>
      </c>
      <c r="H88" s="14">
        <f>IF(BASE!L81="","",BASE!L81)</f>
        <v>43003</v>
      </c>
      <c r="I88" s="14" t="str">
        <f>IF(BASE!S81="","",BASE!S81)</f>
        <v>GTI- HMU</v>
      </c>
      <c r="J88" s="14" t="str">
        <f>IF(BASE!R81="","",BASE!R81)</f>
        <v>Reciclagem do modulos já treinados</v>
      </c>
      <c r="K88" s="14" t="str">
        <f>CONCATENATE(IF(BASE!H81="","",CONCATENATE("[Roteiro: ",BASE!H81,"] // ")),IF(BASE!T81="","",BASE!T81))</f>
        <v>[Roteiro: Alterar o status da carteira para definitivo] // Requer auxilio tecnico da TI por conta dos anexos - 04/10/17 - Pendente analise das inclusão das solicitações realizadas pelo portal</v>
      </c>
      <c r="L88" s="14" t="str">
        <f>IF(BASE!U81="","",BASE!U81)</f>
        <v/>
      </c>
      <c r="M88" s="58" t="str">
        <f>IF(BASE!X81="","",BASE!X81)</f>
        <v>CONCLUÍDO</v>
      </c>
      <c r="N88" s="64"/>
      <c r="O88" s="42" t="s">
        <v>31</v>
      </c>
      <c r="P88" s="43"/>
    </row>
    <row r="89" spans="1:16" ht="60" customHeight="1" x14ac:dyDescent="0.25">
      <c r="A89" s="15" t="str">
        <f>IF(BASE!B82="","",BASE!B82)</f>
        <v>ATA045</v>
      </c>
      <c r="B89" s="15" t="str">
        <f>IF(BASE!C82="","",BASE!C82)</f>
        <v>PA0010</v>
      </c>
      <c r="C89" s="15" t="str">
        <f>IF(BASE!D82="","",BASE!D82)</f>
        <v>A00101</v>
      </c>
      <c r="D89" s="15" t="str">
        <f>IF(BASE!E82="","",BASE!E82)</f>
        <v>CONTRATOS &amp; BENEFICIÁRIOS</v>
      </c>
      <c r="E89" s="15" t="str">
        <f>IF(BASE!I82="","",BASE!I82)</f>
        <v>Dificuldades no processo</v>
      </c>
      <c r="F89" s="15" t="str">
        <f>IF(BASE!J82="","",BASE!J82)</f>
        <v>Reciclagem</v>
      </c>
      <c r="G89" s="15" t="str">
        <f>IF(BASE!K82="","",BASE!K82)</f>
        <v>Cadastro</v>
      </c>
      <c r="H89" s="14">
        <f>IF(BASE!L82="","",BASE!L82)</f>
        <v>43003</v>
      </c>
      <c r="I89" s="14" t="str">
        <f>IF(BASE!S82="","",BASE!S82)</f>
        <v>GTI- HMU</v>
      </c>
      <c r="J89" s="14" t="str">
        <f>IF(BASE!R82="","",BASE!R82)</f>
        <v>Reciclagem do modulos já treinados</v>
      </c>
      <c r="K89" s="14" t="str">
        <f>CONCATENATE(IF(BASE!H82="","",CONCATENATE("[Roteiro: ",BASE!H82,"] // ")),IF(BASE!T82="","",BASE!T82))</f>
        <v>[Roteiro: Utilização dos filtros] // Requer auxilio tecnico da TI por conta dos anexos - 04/10/17 - Pendente analise das inclusão das solicitações realizadas pelo portal</v>
      </c>
      <c r="L89" s="14" t="str">
        <f>IF(BASE!U82="","",BASE!U82)</f>
        <v/>
      </c>
      <c r="M89" s="58" t="str">
        <f>IF(BASE!X82="","",BASE!X82)</f>
        <v>CONCLUÍDO</v>
      </c>
      <c r="N89" s="64"/>
      <c r="O89" s="42" t="s">
        <v>31</v>
      </c>
      <c r="P89" s="43"/>
    </row>
    <row r="90" spans="1:16" ht="60" customHeight="1" x14ac:dyDescent="0.25">
      <c r="A90" s="15" t="str">
        <f>IF(BASE!B83="","",BASE!B83)</f>
        <v>ATA045</v>
      </c>
      <c r="B90" s="15" t="str">
        <f>IF(BASE!C83="","",BASE!C83)</f>
        <v>PA0010</v>
      </c>
      <c r="C90" s="15" t="str">
        <f>IF(BASE!D83="","",BASE!D83)</f>
        <v>A00102</v>
      </c>
      <c r="D90" s="15" t="str">
        <f>IF(BASE!E83="","",BASE!E83)</f>
        <v>CONTRATOS &amp; BENEFICIÁRIOS</v>
      </c>
      <c r="E90" s="15" t="str">
        <f>IF(BASE!I83="","",BASE!I83)</f>
        <v>Dificuldades no processo</v>
      </c>
      <c r="F90" s="15" t="str">
        <f>IF(BASE!J83="","",BASE!J83)</f>
        <v>Reciclagem</v>
      </c>
      <c r="G90" s="15" t="str">
        <f>IF(BASE!K83="","",BASE!K83)</f>
        <v>Cadastro</v>
      </c>
      <c r="H90" s="14">
        <f>IF(BASE!L83="","",BASE!L83)</f>
        <v>43003</v>
      </c>
      <c r="I90" s="14" t="str">
        <f>IF(BASE!S83="","",BASE!S83)</f>
        <v>GTI- HMU</v>
      </c>
      <c r="J90" s="14" t="str">
        <f>IF(BASE!R83="","",BASE!R83)</f>
        <v>Reciclagem do modulos já treinados</v>
      </c>
      <c r="K90" s="14" t="str">
        <f>CONCATENATE(IF(BASE!H83="","",CONCATENATE("[Roteiro: ",BASE!H83,"] // ")),IF(BASE!T83="","",BASE!T83))</f>
        <v>[Roteiro: Imprimir uma Carteiria de Identificação com Tarja] // Requer auxilio tecnico da TI por conta dos anexos - 04/10/17 - Pendente analise das inclusão das solicitações realizadas pelo portal</v>
      </c>
      <c r="L90" s="14" t="str">
        <f>IF(BASE!U83="","",BASE!U83)</f>
        <v/>
      </c>
      <c r="M90" s="58" t="str">
        <f>IF(BASE!X83="","",BASE!X83)</f>
        <v>CONCLUÍDO</v>
      </c>
      <c r="N90" s="64"/>
      <c r="O90" s="42" t="s">
        <v>31</v>
      </c>
      <c r="P90" s="43"/>
    </row>
    <row r="91" spans="1:16" ht="60" customHeight="1" x14ac:dyDescent="0.25">
      <c r="A91" s="15" t="str">
        <f>IF(BASE!B84="","",BASE!B84)</f>
        <v>ATA045</v>
      </c>
      <c r="B91" s="15" t="str">
        <f>IF(BASE!C84="","",BASE!C84)</f>
        <v>PA0010</v>
      </c>
      <c r="C91" s="15" t="str">
        <f>IF(BASE!D84="","",BASE!D84)</f>
        <v>A00103</v>
      </c>
      <c r="D91" s="15" t="str">
        <f>IF(BASE!E84="","",BASE!E84)</f>
        <v>CONTRATOS &amp; BENEFICIÁRIOS</v>
      </c>
      <c r="E91" s="15" t="str">
        <f>IF(BASE!I84="","",BASE!I84)</f>
        <v>Dificuldades no processo</v>
      </c>
      <c r="F91" s="15" t="str">
        <f>IF(BASE!J84="","",BASE!J84)</f>
        <v>Reciclagem</v>
      </c>
      <c r="G91" s="15" t="str">
        <f>IF(BASE!K84="","",BASE!K84)</f>
        <v>Cadastro</v>
      </c>
      <c r="H91" s="14">
        <f>IF(BASE!L84="","",BASE!L84)</f>
        <v>43003</v>
      </c>
      <c r="I91" s="14" t="str">
        <f>IF(BASE!S84="","",BASE!S84)</f>
        <v>GTI- HMU</v>
      </c>
      <c r="J91" s="14" t="str">
        <f>IF(BASE!R84="","",BASE!R84)</f>
        <v>Reciclagem do modulos já treinados</v>
      </c>
      <c r="K91" s="14" t="str">
        <f>CONCATENATE(IF(BASE!H84="","",CONCATENATE("[Roteiro: ",BASE!H84,"] // ")),IF(BASE!T84="","",BASE!T84))</f>
        <v>[Roteiro: A interface das carteiras estão validadas] // Requer auxilio tecnico da TI por conta dos anexos - 04/10/17 - Pendente analise das inclusão das solicitações realizadas pelo portal</v>
      </c>
      <c r="L91" s="14" t="str">
        <f>IF(BASE!U84="","",BASE!U84)</f>
        <v/>
      </c>
      <c r="M91" s="58" t="str">
        <f>IF(BASE!X84="","",BASE!X84)</f>
        <v>CONCLUÍDO</v>
      </c>
      <c r="N91" s="64"/>
      <c r="O91" s="42" t="s">
        <v>31</v>
      </c>
      <c r="P91" s="43"/>
    </row>
    <row r="92" spans="1:16" ht="60" customHeight="1" x14ac:dyDescent="0.25">
      <c r="A92" s="15" t="str">
        <f>IF(BASE!B85="","",BASE!B85)</f>
        <v>ATA045</v>
      </c>
      <c r="B92" s="15" t="str">
        <f>IF(BASE!C85="","",BASE!C85)</f>
        <v>PA0010</v>
      </c>
      <c r="C92" s="15" t="str">
        <f>IF(BASE!D85="","",BASE!D85)</f>
        <v>A00104</v>
      </c>
      <c r="D92" s="15" t="str">
        <f>IF(BASE!E85="","",BASE!E85)</f>
        <v>CONTRATOS DE INTERCÂMBIO</v>
      </c>
      <c r="E92" s="15" t="str">
        <f>IF(BASE!I85="","",BASE!I85)</f>
        <v>Não foi realizado nenhum teste de exportação</v>
      </c>
      <c r="F92" s="15" t="str">
        <f>IF(BASE!J85="","",BASE!J85)</f>
        <v>Processando o arquivo no webstart</v>
      </c>
      <c r="G92" s="15" t="str">
        <f>IF(BASE!K85="","",BASE!K85)</f>
        <v>Cadastro</v>
      </c>
      <c r="H92" s="14">
        <f>IF(BASE!L85="","",BASE!L85)</f>
        <v>43003</v>
      </c>
      <c r="I92" s="14" t="str">
        <f>IF(BASE!S85="","",BASE!S85)</f>
        <v>GTI- HMU</v>
      </c>
      <c r="J92" s="14" t="str">
        <f>IF(BASE!R85="","",BASE!R85)</f>
        <v>Reciclagem do modulos já treinados</v>
      </c>
      <c r="K92" s="14" t="str">
        <f>CONCATENATE(IF(BASE!H85="","",CONCATENATE("[Roteiro: ",BASE!H85,"] // ")),IF(BASE!T85="","",BASE!T85))</f>
        <v>[Roteiro: As Interfaces estão liberadas e validadas?] // A demanda foi direcionada para area de cadastro a partir do consenso tecnico do grupo. 04/10/17 - serão realizado os cadastros dos SCA - 11/10/17</v>
      </c>
      <c r="L92" s="14" t="str">
        <f>IF(BASE!U85="","",BASE!U85)</f>
        <v/>
      </c>
      <c r="M92" s="58" t="str">
        <f>IF(BASE!X85="","",BASE!X85)</f>
        <v>CONCLUÍDO</v>
      </c>
      <c r="N92" s="64"/>
      <c r="O92" s="42" t="s">
        <v>31</v>
      </c>
      <c r="P92" s="43"/>
    </row>
    <row r="93" spans="1:16" ht="60" customHeight="1" x14ac:dyDescent="0.25">
      <c r="A93" s="15" t="str">
        <f>IF(BASE!B86="","",BASE!B86)</f>
        <v>ATA045</v>
      </c>
      <c r="B93" s="15" t="str">
        <f>IF(BASE!C86="","",BASE!C86)</f>
        <v>PA0010</v>
      </c>
      <c r="C93" s="15" t="str">
        <f>IF(BASE!D86="","",BASE!D86)</f>
        <v>A00109</v>
      </c>
      <c r="D93" s="15" t="str">
        <f>IF(BASE!E86="","",BASE!E86)</f>
        <v>CONTRATOS DE INTERCÂMBIO</v>
      </c>
      <c r="E93" s="15" t="str">
        <f>IF(BASE!I86="","",BASE!I86)</f>
        <v>Cadastro não realizado</v>
      </c>
      <c r="F93" s="15" t="str">
        <f>IF(BASE!J86="","",BASE!J86)</f>
        <v>No treinamento será realizado o cadastro</v>
      </c>
      <c r="G93" s="15" t="str">
        <f>IF(BASE!K86="","",BASE!K86)</f>
        <v>Cadastro</v>
      </c>
      <c r="H93" s="14">
        <f>IF(BASE!L86="","",BASE!L86)</f>
        <v>43003</v>
      </c>
      <c r="I93" s="14" t="str">
        <f>IF(BASE!S86="","",BASE!S86)</f>
        <v>GTI- HMU</v>
      </c>
      <c r="J93" s="14" t="str">
        <f>IF(BASE!R86="","",BASE!R86)</f>
        <v>Reciclagem do modulos já treinados</v>
      </c>
      <c r="K93" s="14" t="str">
        <f>CONCATENATE(IF(BASE!H86="","",CONCATENATE("[Roteiro: ",BASE!H86,"] // ")),IF(BASE!T86="","",BASE!T86))</f>
        <v xml:space="preserve">[Roteiro: Regra produtos A100] // </v>
      </c>
      <c r="L93" s="14" t="str">
        <f>IF(BASE!U86="","",BASE!U86)</f>
        <v>A.17</v>
      </c>
      <c r="M93" s="58" t="str">
        <f>IF(BASE!X86="","",BASE!X86)</f>
        <v>CONCLUÍDO</v>
      </c>
      <c r="N93" s="64"/>
      <c r="O93" s="42" t="s">
        <v>31</v>
      </c>
      <c r="P93" s="43"/>
    </row>
    <row r="94" spans="1:16" ht="60" customHeight="1" x14ac:dyDescent="0.25">
      <c r="A94" s="15" t="str">
        <f>IF(BASE!B87="","",BASE!B87)</f>
        <v>ATA045</v>
      </c>
      <c r="B94" s="15" t="str">
        <f>IF(BASE!C87="","",BASE!C87)</f>
        <v>PA0010</v>
      </c>
      <c r="C94" s="15" t="str">
        <f>IF(BASE!D87="","",BASE!D87)</f>
        <v>A00110</v>
      </c>
      <c r="D94" s="15" t="str">
        <f>IF(BASE!E87="","",BASE!E87)</f>
        <v>CONTRATOS DE INTERCÂMBIO</v>
      </c>
      <c r="E94" s="15" t="str">
        <f>IF(BASE!I87="","",BASE!I87)</f>
        <v>Item não liberado</v>
      </c>
      <c r="F94" s="15" t="str">
        <f>IF(BASE!J87="","",BASE!J87)</f>
        <v>Ajuste de parametrização</v>
      </c>
      <c r="G94" s="15" t="str">
        <f>IF(BASE!K87="","",BASE!K87)</f>
        <v>HQS/ Ongaro</v>
      </c>
      <c r="H94" s="14">
        <f>IF(BASE!L87="","",BASE!L87)</f>
        <v>43003</v>
      </c>
      <c r="I94" s="14" t="str">
        <f>IF(BASE!S87="","",BASE!S87)</f>
        <v>GTI- HMU</v>
      </c>
      <c r="J94" s="14" t="str">
        <f>IF(BASE!R87="","",BASE!R87)</f>
        <v>Reciclagem do modulos já treinados</v>
      </c>
      <c r="K94" s="14" t="str">
        <f>CONCATENATE(IF(BASE!H87="","",CONCATENATE("[Roteiro: ",BASE!H87,"] // ")),IF(BASE!T87="","",BASE!T87))</f>
        <v xml:space="preserve">[Roteiro: Regra repasse Intercâmbio] // </v>
      </c>
      <c r="L94" s="14" t="str">
        <f>IF(BASE!U87="","",BASE!U87)</f>
        <v/>
      </c>
      <c r="M94" s="58" t="str">
        <f>IF(BASE!X87="","",BASE!X87)</f>
        <v>CONCLUÍDO</v>
      </c>
      <c r="N94" s="64"/>
      <c r="O94" s="42" t="s">
        <v>31</v>
      </c>
      <c r="P94" s="43"/>
    </row>
    <row r="95" spans="1:16" ht="60" customHeight="1" x14ac:dyDescent="0.25">
      <c r="A95" s="15" t="str">
        <f>IF(BASE!B88="","",BASE!B88)</f>
        <v>ATA045</v>
      </c>
      <c r="B95" s="15" t="str">
        <f>IF(BASE!C88="","",BASE!C88)</f>
        <v>PA0010</v>
      </c>
      <c r="C95" s="15" t="str">
        <f>IF(BASE!D88="","",BASE!D88)</f>
        <v>A00111</v>
      </c>
      <c r="D95" s="15" t="str">
        <f>IF(BASE!E88="","",BASE!E88)</f>
        <v>CONTRATOS DE INTERCÂMBIO</v>
      </c>
      <c r="E95" s="15" t="str">
        <f>IF(BASE!I88="","",BASE!I88)</f>
        <v>Não há definição sobre as tabelas de preços praticada na modalidade</v>
      </c>
      <c r="F95" s="15" t="str">
        <f>IF(BASE!J88="","",BASE!J88)</f>
        <v>Cadastrar tabela atual (Walter)</v>
      </c>
      <c r="G95" s="15" t="str">
        <f>IF(BASE!K88="","",BASE!K88)</f>
        <v>Cadastro</v>
      </c>
      <c r="H95" s="14">
        <f>IF(BASE!L88="","",BASE!L88)</f>
        <v>43003</v>
      </c>
      <c r="I95" s="14" t="str">
        <f>IF(BASE!S88="","",BASE!S88)</f>
        <v>GTI- HMU</v>
      </c>
      <c r="J95" s="14" t="str">
        <f>IF(BASE!R88="","",BASE!R88)</f>
        <v>Reciclagem do modulos já treinados</v>
      </c>
      <c r="K95" s="14" t="str">
        <f>CONCATENATE(IF(BASE!H88="","",CONCATENATE("[Roteiro: ",BASE!H88,"] // ")),IF(BASE!T88="","",BASE!T88))</f>
        <v>[Roteiro: Tabelas do A100] // Carol realizará a verificação da tabela cadastrada no infomed comparada a tabela do Walter. Na sequência cadastrará a tabela validada. A equipe de pós vendas e vendas realizarão negociação para a proxima tabela.</v>
      </c>
      <c r="L95" s="14" t="str">
        <f>IF(BASE!U88="","",BASE!U88)</f>
        <v>A.17</v>
      </c>
      <c r="M95" s="58" t="str">
        <f>IF(BASE!X88="","",BASE!X88)</f>
        <v>CONCLUÍDO</v>
      </c>
      <c r="N95" s="64"/>
      <c r="O95" s="42" t="s">
        <v>31</v>
      </c>
      <c r="P95" s="43"/>
    </row>
    <row r="96" spans="1:16" ht="60" customHeight="1" x14ac:dyDescent="0.25">
      <c r="A96" s="15" t="str">
        <f>IF(BASE!B89="","",BASE!B89)</f>
        <v>ATA045</v>
      </c>
      <c r="B96" s="15" t="str">
        <f>IF(BASE!C89="","",BASE!C89)</f>
        <v>PA0010</v>
      </c>
      <c r="C96" s="15" t="str">
        <f>IF(BASE!D89="","",BASE!D89)</f>
        <v>A00112</v>
      </c>
      <c r="D96" s="15" t="str">
        <f>IF(BASE!E89="","",BASE!E89)</f>
        <v>CONTRATOS DE INTERCÂMBIO</v>
      </c>
      <c r="E96" s="15" t="str">
        <f>IF(BASE!I89="","",BASE!I89)</f>
        <v>Foi tratado com Sr. Adriano anteriormente, necessário treinamento a equipe</v>
      </c>
      <c r="F96" s="15" t="str">
        <f>IF(BASE!J89="","",BASE!J89)</f>
        <v xml:space="preserve">Processar o lote de cooperativas </v>
      </c>
      <c r="G96" s="15" t="str">
        <f>IF(BASE!K89="","",BASE!K89)</f>
        <v>TI/ Romulo</v>
      </c>
      <c r="H96" s="14">
        <f>IF(BASE!L89="","",BASE!L89)</f>
        <v>43003</v>
      </c>
      <c r="I96" s="14" t="str">
        <f>IF(BASE!S89="","",BASE!S89)</f>
        <v>GTI- HMU</v>
      </c>
      <c r="J96" s="14" t="str">
        <f>IF(BASE!R89="","",BASE!R89)</f>
        <v>Reciclagem do modulos já treinados</v>
      </c>
      <c r="K96" s="14" t="str">
        <f>CONCATENATE(IF(BASE!H89="","",CONCATENATE("[Roteiro: ",BASE!H89,"] // ")),IF(BASE!T89="","",BASE!T89))</f>
        <v xml:space="preserve">[Roteiro: Criar um lote de cooperativas] // </v>
      </c>
      <c r="L96" s="14" t="str">
        <f>IF(BASE!U89="","",BASE!U89)</f>
        <v/>
      </c>
      <c r="M96" s="58" t="str">
        <f>IF(BASE!X89="","",BASE!X89)</f>
        <v>CONCLUÍDO</v>
      </c>
      <c r="N96" s="64"/>
      <c r="O96" s="42" t="s">
        <v>31</v>
      </c>
      <c r="P96" s="43"/>
    </row>
    <row r="97" spans="1:16" ht="60" customHeight="1" x14ac:dyDescent="0.25">
      <c r="A97" s="15" t="str">
        <f>IF(BASE!B90="","",BASE!B90)</f>
        <v>ATA045</v>
      </c>
      <c r="B97" s="15" t="str">
        <f>IF(BASE!C90="","",BASE!C90)</f>
        <v>PA0010</v>
      </c>
      <c r="C97" s="15" t="str">
        <f>IF(BASE!D90="","",BASE!D90)</f>
        <v>A00121</v>
      </c>
      <c r="D97" s="15" t="str">
        <f>IF(BASE!E90="","",BASE!E90)</f>
        <v>CONTRATOS DE INTERCÂMBIO</v>
      </c>
      <c r="E97" s="15" t="str">
        <f>IF(BASE!I90="","",BASE!I90)</f>
        <v>Desconhece o processo</v>
      </c>
      <c r="F97" s="15" t="str">
        <f>IF(BASE!J90="","",BASE!J90)</f>
        <v>Reciclagem</v>
      </c>
      <c r="G97" s="15" t="str">
        <f>IF(BASE!K90="","",BASE!K90)</f>
        <v>Cadastro</v>
      </c>
      <c r="H97" s="14">
        <f>IF(BASE!L90="","",BASE!L90)</f>
        <v>43003</v>
      </c>
      <c r="I97" s="14" t="str">
        <f>IF(BASE!S90="","",BASE!S90)</f>
        <v>GTI- HMU</v>
      </c>
      <c r="J97" s="14" t="str">
        <f>IF(BASE!R90="","",BASE!R90)</f>
        <v>Reciclagem do modulos já treinados</v>
      </c>
      <c r="K97" s="14" t="str">
        <f>CONCATENATE(IF(BASE!H90="","",CONCATENATE("[Roteiro: ",BASE!H90,"] // ")),IF(BASE!T90="","",BASE!T90))</f>
        <v xml:space="preserve">[Roteiro: Cadastrar um lote de movimento] // </v>
      </c>
      <c r="L97" s="14" t="str">
        <f>IF(BASE!U90="","",BASE!U90)</f>
        <v>A.17</v>
      </c>
      <c r="M97" s="58" t="str">
        <f>IF(BASE!X90="","",BASE!X90)</f>
        <v>CONCLUÍDO</v>
      </c>
      <c r="N97" s="64"/>
      <c r="O97" s="42" t="s">
        <v>31</v>
      </c>
      <c r="P97" s="43"/>
    </row>
    <row r="98" spans="1:16" ht="60" customHeight="1" x14ac:dyDescent="0.25">
      <c r="A98" s="15" t="str">
        <f>IF(BASE!B91="","",BASE!B91)</f>
        <v>ATA045</v>
      </c>
      <c r="B98" s="15" t="str">
        <f>IF(BASE!C91="","",BASE!C91)</f>
        <v>PA0010</v>
      </c>
      <c r="C98" s="15" t="str">
        <f>IF(BASE!D91="","",BASE!D91)</f>
        <v>A00122</v>
      </c>
      <c r="D98" s="15" t="str">
        <f>IF(BASE!E91="","",BASE!E91)</f>
        <v>CONTRATOS DE INTERCÂMBIO</v>
      </c>
      <c r="E98" s="15" t="str">
        <f>IF(BASE!I91="","",BASE!I91)</f>
        <v>Desconhece o processo</v>
      </c>
      <c r="F98" s="15" t="str">
        <f>IF(BASE!J91="","",BASE!J91)</f>
        <v>Reciclagem</v>
      </c>
      <c r="G98" s="15" t="str">
        <f>IF(BASE!K91="","",BASE!K91)</f>
        <v>Cadastro</v>
      </c>
      <c r="H98" s="14">
        <f>IF(BASE!L91="","",BASE!L91)</f>
        <v>43003</v>
      </c>
      <c r="I98" s="14" t="str">
        <f>IF(BASE!S91="","",BASE!S91)</f>
        <v>GTI- HMU</v>
      </c>
      <c r="J98" s="14" t="str">
        <f>IF(BASE!R91="","",BASE!R91)</f>
        <v>Reciclagem do modulos já treinados</v>
      </c>
      <c r="K98" s="14" t="str">
        <f>CONCATENATE(IF(BASE!H91="","",CONCATENATE("[Roteiro: ",BASE!H91,"] // ")),IF(BASE!T91="","",BASE!T91))</f>
        <v xml:space="preserve">[Roteiro: Gerar Movimento] // </v>
      </c>
      <c r="L98" s="14" t="str">
        <f>IF(BASE!U91="","",BASE!U91)</f>
        <v>A.17</v>
      </c>
      <c r="M98" s="58" t="str">
        <f>IF(BASE!X91="","",BASE!X91)</f>
        <v>CONCLUÍDO</v>
      </c>
      <c r="N98" s="64"/>
      <c r="O98" s="42" t="s">
        <v>31</v>
      </c>
      <c r="P98" s="43"/>
    </row>
    <row r="99" spans="1:16" ht="60" customHeight="1" x14ac:dyDescent="0.25">
      <c r="A99" s="15" t="str">
        <f>IF(BASE!B92="","",BASE!B92)</f>
        <v>ATA045</v>
      </c>
      <c r="B99" s="15" t="str">
        <f>IF(BASE!C92="","",BASE!C92)</f>
        <v>PA0010</v>
      </c>
      <c r="C99" s="15" t="str">
        <f>IF(BASE!D92="","",BASE!D92)</f>
        <v>A00123</v>
      </c>
      <c r="D99" s="15" t="str">
        <f>IF(BASE!E92="","",BASE!E92)</f>
        <v>CONTRATOS DE INTERCÂMBIO</v>
      </c>
      <c r="E99" s="15" t="str">
        <f>IF(BASE!I92="","",BASE!I92)</f>
        <v>Desconhece o processo</v>
      </c>
      <c r="F99" s="15" t="str">
        <f>IF(BASE!J92="","",BASE!J92)</f>
        <v>Reciclagem</v>
      </c>
      <c r="G99" s="15" t="str">
        <f>IF(BASE!K92="","",BASE!K92)</f>
        <v>Cadastro</v>
      </c>
      <c r="H99" s="14">
        <f>IF(BASE!L92="","",BASE!L92)</f>
        <v>43003</v>
      </c>
      <c r="I99" s="14" t="str">
        <f>IF(BASE!S92="","",BASE!S92)</f>
        <v>GTI- HMU</v>
      </c>
      <c r="J99" s="14" t="str">
        <f>IF(BASE!R92="","",BASE!R92)</f>
        <v>Reciclagem do modulos já treinados</v>
      </c>
      <c r="K99" s="14" t="str">
        <f>CONCATENATE(IF(BASE!H92="","",CONCATENATE("[Roteiro: ",BASE!H92,"] // ")),IF(BASE!T92="","",BASE!T92))</f>
        <v xml:space="preserve">[Roteiro: Consistir arquivo A100 (Aceitação/Rejeição)] // </v>
      </c>
      <c r="L99" s="14" t="str">
        <f>IF(BASE!U92="","",BASE!U92)</f>
        <v>A.17</v>
      </c>
      <c r="M99" s="58" t="str">
        <f>IF(BASE!X92="","",BASE!X92)</f>
        <v>CONCLUÍDO</v>
      </c>
      <c r="N99" s="64"/>
      <c r="O99" s="42" t="s">
        <v>31</v>
      </c>
      <c r="P99" s="43"/>
    </row>
    <row r="100" spans="1:16" ht="60" customHeight="1" x14ac:dyDescent="0.25">
      <c r="A100" s="15" t="str">
        <f>IF(BASE!B93="","",BASE!B93)</f>
        <v>ATA045</v>
      </c>
      <c r="B100" s="15" t="str">
        <f>IF(BASE!C93="","",BASE!C93)</f>
        <v>PA0010</v>
      </c>
      <c r="C100" s="15" t="str">
        <f>IF(BASE!D93="","",BASE!D93)</f>
        <v>A00124</v>
      </c>
      <c r="D100" s="15" t="str">
        <f>IF(BASE!E93="","",BASE!E93)</f>
        <v>CONTRATOS DE INTERCÂMBIO</v>
      </c>
      <c r="E100" s="15" t="str">
        <f>IF(BASE!I93="","",BASE!I93)</f>
        <v>Desconhece o processo</v>
      </c>
      <c r="F100" s="15" t="str">
        <f>IF(BASE!J93="","",BASE!J93)</f>
        <v>Reciclagem</v>
      </c>
      <c r="G100" s="15" t="str">
        <f>IF(BASE!K93="","",BASE!K93)</f>
        <v>Cadastro</v>
      </c>
      <c r="H100" s="14">
        <f>IF(BASE!L93="","",BASE!L93)</f>
        <v>43003</v>
      </c>
      <c r="I100" s="14" t="str">
        <f>IF(BASE!S93="","",BASE!S93)</f>
        <v>GTI- HMU</v>
      </c>
      <c r="J100" s="14" t="str">
        <f>IF(BASE!R93="","",BASE!R93)</f>
        <v>Reciclagem do modulos já treinados</v>
      </c>
      <c r="K100" s="14" t="str">
        <f>CONCATENATE(IF(BASE!H93="","",CONCATENATE("[Roteiro: ",BASE!H93,"] // ")),IF(BASE!T93="","",BASE!T93))</f>
        <v xml:space="preserve">[Roteiro: Consultar inconsistências] // </v>
      </c>
      <c r="L100" s="14" t="str">
        <f>IF(BASE!U93="","",BASE!U93)</f>
        <v>A.17</v>
      </c>
      <c r="M100" s="58" t="str">
        <f>IF(BASE!X93="","",BASE!X93)</f>
        <v>CONCLUÍDO</v>
      </c>
      <c r="N100" s="64"/>
      <c r="O100" s="42" t="s">
        <v>31</v>
      </c>
      <c r="P100" s="43"/>
    </row>
    <row r="101" spans="1:16" ht="60" customHeight="1" x14ac:dyDescent="0.25">
      <c r="A101" s="15" t="str">
        <f>IF(BASE!B94="","",BASE!B94)</f>
        <v>ATA045</v>
      </c>
      <c r="B101" s="15" t="str">
        <f>IF(BASE!C94="","",BASE!C94)</f>
        <v>PA0010</v>
      </c>
      <c r="C101" s="15" t="str">
        <f>IF(BASE!D94="","",BASE!D94)</f>
        <v>A00125</v>
      </c>
      <c r="D101" s="15" t="str">
        <f>IF(BASE!E94="","",BASE!E94)</f>
        <v>CONTRATOS DE INTERCÂMBIO</v>
      </c>
      <c r="E101" s="15" t="str">
        <f>IF(BASE!I94="","",BASE!I94)</f>
        <v>Desconhece o processo</v>
      </c>
      <c r="F101" s="15" t="str">
        <f>IF(BASE!J94="","",BASE!J94)</f>
        <v>Reciclagem</v>
      </c>
      <c r="G101" s="15" t="str">
        <f>IF(BASE!K94="","",BASE!K94)</f>
        <v>Cadastro</v>
      </c>
      <c r="H101" s="14">
        <f>IF(BASE!L94="","",BASE!L94)</f>
        <v>43003</v>
      </c>
      <c r="I101" s="14" t="str">
        <f>IF(BASE!S94="","",BASE!S94)</f>
        <v>GTI- HMU</v>
      </c>
      <c r="J101" s="14" t="str">
        <f>IF(BASE!R94="","",BASE!R94)</f>
        <v>Reciclagem do modulos já treinados</v>
      </c>
      <c r="K101" s="14" t="str">
        <f>CONCATENATE(IF(BASE!H94="","",CONCATENATE("[Roteiro: ",BASE!H94,"] // ")),IF(BASE!T94="","",BASE!T94))</f>
        <v xml:space="preserve">[Roteiro: Ajustar inconsistências encontradas] // </v>
      </c>
      <c r="L101" s="14" t="str">
        <f>IF(BASE!U94="","",BASE!U94)</f>
        <v>A.17</v>
      </c>
      <c r="M101" s="58" t="str">
        <f>IF(BASE!X94="","",BASE!X94)</f>
        <v>CONCLUÍDO</v>
      </c>
      <c r="N101" s="64"/>
      <c r="O101" s="42" t="s">
        <v>31</v>
      </c>
      <c r="P101" s="43"/>
    </row>
    <row r="102" spans="1:16" ht="60" customHeight="1" x14ac:dyDescent="0.25">
      <c r="A102" s="15" t="str">
        <f>IF(BASE!B95="","",BASE!B95)</f>
        <v>ATA045</v>
      </c>
      <c r="B102" s="15" t="str">
        <f>IF(BASE!C95="","",BASE!C95)</f>
        <v>PA0010</v>
      </c>
      <c r="C102" s="15" t="str">
        <f>IF(BASE!D95="","",BASE!D95)</f>
        <v>A00126</v>
      </c>
      <c r="D102" s="15" t="str">
        <f>IF(BASE!E95="","",BASE!E95)</f>
        <v>CONTRATOS DE INTERCÂMBIO</v>
      </c>
      <c r="E102" s="15" t="str">
        <f>IF(BASE!I95="","",BASE!I95)</f>
        <v>Desconhece o processo</v>
      </c>
      <c r="F102" s="15" t="str">
        <f>IF(BASE!J95="","",BASE!J95)</f>
        <v>Reciclagem</v>
      </c>
      <c r="G102" s="15" t="str">
        <f>IF(BASE!K95="","",BASE!K95)</f>
        <v>Cadastro</v>
      </c>
      <c r="H102" s="14">
        <f>IF(BASE!L95="","",BASE!L95)</f>
        <v>43003</v>
      </c>
      <c r="I102" s="14" t="str">
        <f>IF(BASE!S95="","",BASE!S95)</f>
        <v>GTI- HMU</v>
      </c>
      <c r="J102" s="14" t="str">
        <f>IF(BASE!R95="","",BASE!R95)</f>
        <v>Reciclagem do modulos já treinados</v>
      </c>
      <c r="K102" s="14" t="str">
        <f>CONCATENATE(IF(BASE!H95="","",CONCATENATE("[Roteiro: ",BASE!H95,"] // ")),IF(BASE!T95="","",BASE!T95))</f>
        <v xml:space="preserve">[Roteiro: Gear arquivo para envio] // </v>
      </c>
      <c r="L102" s="14" t="str">
        <f>IF(BASE!U95="","",BASE!U95)</f>
        <v>A.17</v>
      </c>
      <c r="M102" s="58" t="str">
        <f>IF(BASE!X95="","",BASE!X95)</f>
        <v>CONCLUÍDO</v>
      </c>
      <c r="N102" s="64"/>
      <c r="O102" s="42" t="s">
        <v>31</v>
      </c>
      <c r="P102" s="43"/>
    </row>
    <row r="103" spans="1:16" ht="60" customHeight="1" x14ac:dyDescent="0.25">
      <c r="A103" s="15" t="str">
        <f>IF(BASE!B96="","",BASE!B96)</f>
        <v>ATA045</v>
      </c>
      <c r="B103" s="15" t="str">
        <f>IF(BASE!C96="","",BASE!C96)</f>
        <v>PA0010</v>
      </c>
      <c r="C103" s="15" t="str">
        <f>IF(BASE!D96="","",BASE!D96)</f>
        <v>A00127</v>
      </c>
      <c r="D103" s="15" t="str">
        <f>IF(BASE!E96="","",BASE!E96)</f>
        <v>CONTRATOS DE INTERCÂMBIO</v>
      </c>
      <c r="E103" s="15" t="str">
        <f>IF(BASE!I96="","",BASE!I96)</f>
        <v>Desconhece o processo</v>
      </c>
      <c r="F103" s="15" t="str">
        <f>IF(BASE!J96="","",BASE!J96)</f>
        <v>Reciclagem</v>
      </c>
      <c r="G103" s="15" t="str">
        <f>IF(BASE!K96="","",BASE!K96)</f>
        <v>Cadastro</v>
      </c>
      <c r="H103" s="14">
        <f>IF(BASE!L96="","",BASE!L96)</f>
        <v>43003</v>
      </c>
      <c r="I103" s="14" t="str">
        <f>IF(BASE!S96="","",BASE!S96)</f>
        <v>GTI- HMU</v>
      </c>
      <c r="J103" s="14" t="str">
        <f>IF(BASE!R96="","",BASE!R96)</f>
        <v>Reciclagem do modulos já treinados</v>
      </c>
      <c r="K103" s="14" t="str">
        <f>CONCATENATE(IF(BASE!H96="","",CONCATENATE("[Roteiro: ",BASE!H96,"] // ")),IF(BASE!T96="","",BASE!T96))</f>
        <v xml:space="preserve">[Roteiro: Importar arquivo de retorno] // </v>
      </c>
      <c r="L103" s="14" t="str">
        <f>IF(BASE!U96="","",BASE!U96)</f>
        <v>A.17</v>
      </c>
      <c r="M103" s="58" t="str">
        <f>IF(BASE!X96="","",BASE!X96)</f>
        <v>CONCLUÍDO</v>
      </c>
      <c r="N103" s="64"/>
      <c r="O103" s="42" t="s">
        <v>31</v>
      </c>
      <c r="P103" s="43"/>
    </row>
    <row r="104" spans="1:16" ht="60" customHeight="1" x14ac:dyDescent="0.25">
      <c r="A104" s="15" t="str">
        <f>IF(BASE!B97="","",BASE!B97)</f>
        <v>ATA045</v>
      </c>
      <c r="B104" s="15" t="str">
        <f>IF(BASE!C97="","",BASE!C97)</f>
        <v>PA0010</v>
      </c>
      <c r="C104" s="15" t="str">
        <f>IF(BASE!D97="","",BASE!D97)</f>
        <v>A00128</v>
      </c>
      <c r="D104" s="15" t="str">
        <f>IF(BASE!E97="","",BASE!E97)</f>
        <v>CONTRATOS DE INTERCÂMBIO</v>
      </c>
      <c r="E104" s="15" t="str">
        <f>IF(BASE!I97="","",BASE!I97)</f>
        <v>Desconhece o processo</v>
      </c>
      <c r="F104" s="15" t="str">
        <f>IF(BASE!J97="","",BASE!J97)</f>
        <v>Reciclagem</v>
      </c>
      <c r="G104" s="15" t="str">
        <f>IF(BASE!K97="","",BASE!K97)</f>
        <v>Cadastro</v>
      </c>
      <c r="H104" s="14">
        <f>IF(BASE!L97="","",BASE!L97)</f>
        <v>43003</v>
      </c>
      <c r="I104" s="14" t="str">
        <f>IF(BASE!S97="","",BASE!S97)</f>
        <v>GTI- HMU</v>
      </c>
      <c r="J104" s="14" t="str">
        <f>IF(BASE!R97="","",BASE!R97)</f>
        <v>Reciclagem do modulos já treinados</v>
      </c>
      <c r="K104" s="14" t="str">
        <f>CONCATENATE(IF(BASE!H97="","",CONCATENATE("[Roteiro: ",BASE!H97,"] // ")),IF(BASE!T97="","",BASE!T97))</f>
        <v xml:space="preserve">[Roteiro: Gerar contratação A100] // </v>
      </c>
      <c r="L104" s="14" t="str">
        <f>IF(BASE!U97="","",BASE!U97)</f>
        <v>A.17</v>
      </c>
      <c r="M104" s="58" t="str">
        <f>IF(BASE!X97="","",BASE!X97)</f>
        <v>CONCLUÍDO</v>
      </c>
      <c r="N104" s="64"/>
      <c r="O104" s="42" t="s">
        <v>31</v>
      </c>
      <c r="P104" s="43"/>
    </row>
    <row r="105" spans="1:16" ht="60" customHeight="1" x14ac:dyDescent="0.25">
      <c r="A105" s="15" t="str">
        <f>IF(BASE!B98="","",BASE!B98)</f>
        <v>ATA045</v>
      </c>
      <c r="B105" s="15" t="str">
        <f>IF(BASE!C98="","",BASE!C98)</f>
        <v>PA0010</v>
      </c>
      <c r="C105" s="15" t="str">
        <f>IF(BASE!D98="","",BASE!D98)</f>
        <v>A00129</v>
      </c>
      <c r="D105" s="15" t="str">
        <f>IF(BASE!E98="","",BASE!E98)</f>
        <v>CONTRATOS DE INTERCÂMBIO</v>
      </c>
      <c r="E105" s="15" t="str">
        <f>IF(BASE!I98="","",BASE!I98)</f>
        <v>Dificuldades no processo</v>
      </c>
      <c r="F105" s="15" t="str">
        <f>IF(BASE!J98="","",BASE!J98)</f>
        <v>Reciclagem</v>
      </c>
      <c r="G105" s="15" t="str">
        <f>IF(BASE!K98="","",BASE!K98)</f>
        <v>Cadastro</v>
      </c>
      <c r="H105" s="14">
        <f>IF(BASE!L98="","",BASE!L98)</f>
        <v>43003</v>
      </c>
      <c r="I105" s="14" t="str">
        <f>IF(BASE!S98="","",BASE!S98)</f>
        <v>GTI- HMU</v>
      </c>
      <c r="J105" s="14" t="str">
        <f>IF(BASE!R98="","",BASE!R98)</f>
        <v>Reciclagem do modulos já treinados</v>
      </c>
      <c r="K105" s="14" t="str">
        <f>CONCATENATE(IF(BASE!H98="","",CONCATENATE("[Roteiro: ",BASE!H98,"] // ")),IF(BASE!T98="","",BASE!T98))</f>
        <v xml:space="preserve">[Roteiro: Importar arquivo] // </v>
      </c>
      <c r="L105" s="14" t="str">
        <f>IF(BASE!U98="","",BASE!U98)</f>
        <v>A.17</v>
      </c>
      <c r="M105" s="58" t="str">
        <f>IF(BASE!X98="","",BASE!X98)</f>
        <v>CONCLUÍDO</v>
      </c>
      <c r="N105" s="64"/>
      <c r="O105" s="42" t="s">
        <v>31</v>
      </c>
      <c r="P105" s="43"/>
    </row>
    <row r="106" spans="1:16" ht="60" customHeight="1" x14ac:dyDescent="0.25">
      <c r="A106" s="15" t="str">
        <f>IF(BASE!B99="","",BASE!B99)</f>
        <v>ATA045</v>
      </c>
      <c r="B106" s="15" t="str">
        <f>IF(BASE!C99="","",BASE!C99)</f>
        <v>PA0010</v>
      </c>
      <c r="C106" s="15" t="str">
        <f>IF(BASE!D99="","",BASE!D99)</f>
        <v>A00130</v>
      </c>
      <c r="D106" s="15" t="str">
        <f>IF(BASE!E99="","",BASE!E99)</f>
        <v>CONTRATOS DE INTERCÂMBIO</v>
      </c>
      <c r="E106" s="15" t="str">
        <f>IF(BASE!I99="","",BASE!I99)</f>
        <v>Não implantado anteriormente devido a desconhecimento da existência  de produtos não assistênciais; Necessário treinamento</v>
      </c>
      <c r="F106" s="15" t="str">
        <f>IF(BASE!J99="","",BASE!J99)</f>
        <v>Treinamento</v>
      </c>
      <c r="G106" s="15" t="str">
        <f>IF(BASE!K99="","",BASE!K99)</f>
        <v>Cadastro</v>
      </c>
      <c r="H106" s="14">
        <f>IF(BASE!L99="","",BASE!L99)</f>
        <v>43003</v>
      </c>
      <c r="I106" s="14" t="str">
        <f>IF(BASE!S99="","",BASE!S99)</f>
        <v>GTI- HMU</v>
      </c>
      <c r="J106" s="14" t="str">
        <f>IF(BASE!R99="","",BASE!R99)</f>
        <v>Reciclagem do modulos já treinados</v>
      </c>
      <c r="K106" s="14" t="str">
        <f>CONCATENATE(IF(BASE!H99="","",CONCATENATE("[Roteiro: ",BASE!H99,"] // ")),IF(BASE!T99="","",BASE!T99))</f>
        <v xml:space="preserve">[Roteiro: Criar um lote de movimentação] // Reciclagem após cadastro das coberturas diferenciadas. </v>
      </c>
      <c r="L106" s="14" t="str">
        <f>IF(BASE!U99="","",BASE!U99)</f>
        <v>A.17</v>
      </c>
      <c r="M106" s="58" t="str">
        <f>IF(BASE!X99="","",BASE!X99)</f>
        <v>CONCLUÍDO</v>
      </c>
      <c r="N106" s="64"/>
      <c r="O106" s="42" t="s">
        <v>31</v>
      </c>
      <c r="P106" s="43"/>
    </row>
    <row r="107" spans="1:16" ht="60" customHeight="1" x14ac:dyDescent="0.25">
      <c r="A107" s="15" t="str">
        <f>IF(BASE!B100="","",BASE!B100)</f>
        <v>ATA045</v>
      </c>
      <c r="B107" s="15" t="str">
        <f>IF(BASE!C100="","",BASE!C100)</f>
        <v>PA0010</v>
      </c>
      <c r="C107" s="15" t="str">
        <f>IF(BASE!D100="","",BASE!D100)</f>
        <v>A00131</v>
      </c>
      <c r="D107" s="15" t="str">
        <f>IF(BASE!E100="","",BASE!E100)</f>
        <v>CONTRATOS DE INTERCÂMBIO</v>
      </c>
      <c r="E107" s="15" t="str">
        <f>IF(BASE!I100="","",BASE!I100)</f>
        <v>Não implantado anteriormente devido a desconhecimento da existência  de produtos não assistênciais; Necessário treinamento</v>
      </c>
      <c r="F107" s="15" t="str">
        <f>IF(BASE!J100="","",BASE!J100)</f>
        <v>Treinamento</v>
      </c>
      <c r="G107" s="15" t="str">
        <f>IF(BASE!K100="","",BASE!K100)</f>
        <v>Cadastro</v>
      </c>
      <c r="H107" s="14">
        <f>IF(BASE!L100="","",BASE!L100)</f>
        <v>43003</v>
      </c>
      <c r="I107" s="14" t="str">
        <f>IF(BASE!S100="","",BASE!S100)</f>
        <v>GTI- HMU</v>
      </c>
      <c r="J107" s="14" t="str">
        <f>IF(BASE!R100="","",BASE!R100)</f>
        <v>Reciclagem do modulos já treinados</v>
      </c>
      <c r="K107" s="14" t="str">
        <f>CONCATENATE(IF(BASE!H100="","",CONCATENATE("[Roteiro: ",BASE!H100,"] // ")),IF(BASE!T100="","",BASE!T100))</f>
        <v xml:space="preserve">[Roteiro: Gerar Movimento] // Reciclagem após cadastro das coberturas diferenciadas. </v>
      </c>
      <c r="L107" s="14" t="str">
        <f>IF(BASE!U100="","",BASE!U100)</f>
        <v>A.17</v>
      </c>
      <c r="M107" s="58" t="str">
        <f>IF(BASE!X100="","",BASE!X100)</f>
        <v>CONCLUÍDO</v>
      </c>
      <c r="N107" s="64"/>
      <c r="O107" s="42" t="s">
        <v>31</v>
      </c>
      <c r="P107" s="43"/>
    </row>
    <row r="108" spans="1:16" ht="60" customHeight="1" x14ac:dyDescent="0.25">
      <c r="A108" s="15" t="str">
        <f>IF(BASE!B101="","",BASE!B101)</f>
        <v>ATA045</v>
      </c>
      <c r="B108" s="15" t="str">
        <f>IF(BASE!C101="","",BASE!C101)</f>
        <v>PA0010</v>
      </c>
      <c r="C108" s="15" t="str">
        <f>IF(BASE!D101="","",BASE!D101)</f>
        <v>A00132</v>
      </c>
      <c r="D108" s="15" t="str">
        <f>IF(BASE!E101="","",BASE!E101)</f>
        <v>CONTRATOS DE INTERCÂMBIO</v>
      </c>
      <c r="E108" s="15" t="str">
        <f>IF(BASE!I101="","",BASE!I101)</f>
        <v>Não implantado anteriormente devido a desconhecimento da existência  de produtos não assistênciais; Necessário treinamento</v>
      </c>
      <c r="F108" s="15" t="str">
        <f>IF(BASE!J101="","",BASE!J101)</f>
        <v>Treinamento</v>
      </c>
      <c r="G108" s="15" t="str">
        <f>IF(BASE!K101="","",BASE!K101)</f>
        <v>Cadastro</v>
      </c>
      <c r="H108" s="14">
        <f>IF(BASE!L101="","",BASE!L101)</f>
        <v>43003</v>
      </c>
      <c r="I108" s="14" t="str">
        <f>IF(BASE!S101="","",BASE!S101)</f>
        <v>GTI- HMU</v>
      </c>
      <c r="J108" s="14" t="str">
        <f>IF(BASE!R101="","",BASE!R101)</f>
        <v>Reciclagem do modulos já treinados</v>
      </c>
      <c r="K108" s="14" t="str">
        <f>CONCATENATE(IF(BASE!H101="","",CONCATENATE("[Roteiro: ",BASE!H101,"] // ")),IF(BASE!T101="","",BASE!T101))</f>
        <v xml:space="preserve">[Roteiro: Consultar inconsistências encontradas] // Reciclagem após cadastro das coberturas diferenciadas. </v>
      </c>
      <c r="L108" s="14" t="str">
        <f>IF(BASE!U101="","",BASE!U101)</f>
        <v>A.17</v>
      </c>
      <c r="M108" s="58" t="str">
        <f>IF(BASE!X101="","",BASE!X101)</f>
        <v>CONCLUÍDO</v>
      </c>
      <c r="N108" s="64"/>
      <c r="O108" s="42" t="s">
        <v>31</v>
      </c>
      <c r="P108" s="43"/>
    </row>
    <row r="109" spans="1:16" ht="60" customHeight="1" x14ac:dyDescent="0.25">
      <c r="A109" s="15" t="str">
        <f>IF(BASE!B102="","",BASE!B102)</f>
        <v>ATA045</v>
      </c>
      <c r="B109" s="15" t="str">
        <f>IF(BASE!C102="","",BASE!C102)</f>
        <v>PA0010</v>
      </c>
      <c r="C109" s="15" t="str">
        <f>IF(BASE!D102="","",BASE!D102)</f>
        <v>A00133</v>
      </c>
      <c r="D109" s="15" t="str">
        <f>IF(BASE!E102="","",BASE!E102)</f>
        <v>CONTRATOS DE INTERCÂMBIO</v>
      </c>
      <c r="E109" s="15" t="str">
        <f>IF(BASE!I102="","",BASE!I102)</f>
        <v>Não implantado anteriormente devido a desconhecimento da existência  de produtos não assistênciais; Necessário treinamento</v>
      </c>
      <c r="F109" s="15" t="str">
        <f>IF(BASE!J102="","",BASE!J102)</f>
        <v>Treinamento</v>
      </c>
      <c r="G109" s="15" t="str">
        <f>IF(BASE!K102="","",BASE!K102)</f>
        <v>Cadastro</v>
      </c>
      <c r="H109" s="14">
        <f>IF(BASE!L102="","",BASE!L102)</f>
        <v>43003</v>
      </c>
      <c r="I109" s="14" t="str">
        <f>IF(BASE!S102="","",BASE!S102)</f>
        <v>GTI- HMU</v>
      </c>
      <c r="J109" s="14" t="str">
        <f>IF(BASE!R102="","",BASE!R102)</f>
        <v>Reciclagem do modulos já treinados</v>
      </c>
      <c r="K109" s="14" t="str">
        <f>CONCATENATE(IF(BASE!H102="","",CONCATENATE("[Roteiro: ",BASE!H102,"] // ")),IF(BASE!T102="","",BASE!T102))</f>
        <v xml:space="preserve">[Roteiro: Ajustar inconsistências] // Reciclagem após cadastro das coberturas diferenciadas. </v>
      </c>
      <c r="L109" s="14" t="str">
        <f>IF(BASE!U102="","",BASE!U102)</f>
        <v>A.17</v>
      </c>
      <c r="M109" s="58" t="str">
        <f>IF(BASE!X102="","",BASE!X102)</f>
        <v>CONCLUÍDO</v>
      </c>
      <c r="N109" s="64"/>
      <c r="O109" s="42" t="s">
        <v>31</v>
      </c>
      <c r="P109" s="43"/>
    </row>
    <row r="110" spans="1:16" ht="60" customHeight="1" x14ac:dyDescent="0.25">
      <c r="A110" s="15" t="str">
        <f>IF(BASE!B103="","",BASE!B103)</f>
        <v>ATA045</v>
      </c>
      <c r="B110" s="15" t="str">
        <f>IF(BASE!C103="","",BASE!C103)</f>
        <v>PA0010</v>
      </c>
      <c r="C110" s="15" t="str">
        <f>IF(BASE!D103="","",BASE!D103)</f>
        <v>A00134</v>
      </c>
      <c r="D110" s="15" t="str">
        <f>IF(BASE!E103="","",BASE!E103)</f>
        <v>CONTRATOS DE INTERCÂMBIO</v>
      </c>
      <c r="E110" s="15" t="str">
        <f>IF(BASE!I103="","",BASE!I103)</f>
        <v>Não implantado anteriormente devido a desconhecimento da existência  de produtos não assistênciais; Necessário treinamento</v>
      </c>
      <c r="F110" s="15" t="str">
        <f>IF(BASE!J103="","",BASE!J103)</f>
        <v>Treinamento</v>
      </c>
      <c r="G110" s="15" t="str">
        <f>IF(BASE!K103="","",BASE!K103)</f>
        <v>Cadastro</v>
      </c>
      <c r="H110" s="14">
        <f>IF(BASE!L103="","",BASE!L103)</f>
        <v>43003</v>
      </c>
      <c r="I110" s="14" t="str">
        <f>IF(BASE!S103="","",BASE!S103)</f>
        <v>GTI- HMU</v>
      </c>
      <c r="J110" s="14" t="str">
        <f>IF(BASE!R103="","",BASE!R103)</f>
        <v>Reciclagem do modulos já treinados</v>
      </c>
      <c r="K110" s="14" t="str">
        <f>CONCATENATE(IF(BASE!H103="","",CONCATENATE("[Roteiro: ",BASE!H103,"] // ")),IF(BASE!T103="","",BASE!T103))</f>
        <v xml:space="preserve">[Roteiro: Gerar arquivo para envio] // Reciclagem após cadastro das coberturas diferenciadas. </v>
      </c>
      <c r="L110" s="14" t="str">
        <f>IF(BASE!U103="","",BASE!U103)</f>
        <v>A.17</v>
      </c>
      <c r="M110" s="58" t="str">
        <f>IF(BASE!X103="","",BASE!X103)</f>
        <v>CONCLUÍDO</v>
      </c>
      <c r="N110" s="64"/>
      <c r="O110" s="42" t="s">
        <v>31</v>
      </c>
      <c r="P110" s="43"/>
    </row>
    <row r="111" spans="1:16" ht="60" customHeight="1" x14ac:dyDescent="0.25">
      <c r="A111" s="15" t="str">
        <f>IF(BASE!B104="","",BASE!B104)</f>
        <v>ATA045</v>
      </c>
      <c r="B111" s="15" t="str">
        <f>IF(BASE!C104="","",BASE!C104)</f>
        <v>PA0010</v>
      </c>
      <c r="C111" s="15" t="str">
        <f>IF(BASE!D104="","",BASE!D104)</f>
        <v>A00135</v>
      </c>
      <c r="D111" s="15" t="str">
        <f>IF(BASE!E104="","",BASE!E104)</f>
        <v>CONTRATOS DE INTERCÂMBIO</v>
      </c>
      <c r="E111" s="15" t="str">
        <f>IF(BASE!I104="","",BASE!I104)</f>
        <v>Não implantado anteriormente devido a desconhecimento da existência  de produtos não assistênciais; Necessário treinamento</v>
      </c>
      <c r="F111" s="15" t="str">
        <f>IF(BASE!J104="","",BASE!J104)</f>
        <v>Treinamento</v>
      </c>
      <c r="G111" s="15" t="str">
        <f>IF(BASE!K104="","",BASE!K104)</f>
        <v>Cadastro</v>
      </c>
      <c r="H111" s="14">
        <f>IF(BASE!L104="","",BASE!L104)</f>
        <v>43003</v>
      </c>
      <c r="I111" s="14" t="str">
        <f>IF(BASE!S104="","",BASE!S104)</f>
        <v>GTI- HMU</v>
      </c>
      <c r="J111" s="14" t="str">
        <f>IF(BASE!R104="","",BASE!R104)</f>
        <v>Reciclagem do modulos já treinados</v>
      </c>
      <c r="K111" s="14" t="str">
        <f>CONCATENATE(IF(BASE!H104="","",CONCATENATE("[Roteiro: ",BASE!H104,"] // ")),IF(BASE!T104="","",BASE!T104))</f>
        <v xml:space="preserve">[Roteiro: Importar arquivo de retorno] // Reciclagem após cadastro das coberturas diferenciadas. </v>
      </c>
      <c r="L111" s="14" t="str">
        <f>IF(BASE!U104="","",BASE!U104)</f>
        <v>A.17</v>
      </c>
      <c r="M111" s="58" t="str">
        <f>IF(BASE!X104="","",BASE!X104)</f>
        <v>CONCLUÍDO</v>
      </c>
      <c r="N111" s="64"/>
      <c r="O111" s="42" t="s">
        <v>31</v>
      </c>
      <c r="P111" s="43"/>
    </row>
    <row r="112" spans="1:16" ht="60" customHeight="1" x14ac:dyDescent="0.25">
      <c r="A112" s="15" t="str">
        <f>IF(BASE!B105="","",BASE!B105)</f>
        <v>ATA045</v>
      </c>
      <c r="B112" s="15" t="str">
        <f>IF(BASE!C105="","",BASE!C105)</f>
        <v>PA0010</v>
      </c>
      <c r="C112" s="15" t="str">
        <f>IF(BASE!D105="","",BASE!D105)</f>
        <v>A00138</v>
      </c>
      <c r="D112" s="15" t="str">
        <f>IF(BASE!E105="","",BASE!E105)</f>
        <v>REAJUSTES</v>
      </c>
      <c r="E112" s="15" t="str">
        <f>IF(BASE!I105="","",BASE!I105)</f>
        <v>Não participou do te</v>
      </c>
      <c r="F112" s="15" t="str">
        <f>IF(BASE!J105="","",BASE!J105)</f>
        <v>Treinamento</v>
      </c>
      <c r="G112" s="15" t="str">
        <f>IF(BASE!K105="","",BASE!K105)</f>
        <v>Pos vendas/ HQS</v>
      </c>
      <c r="H112" s="14" t="str">
        <f>IF(BASE!L105="","",BASE!L105)</f>
        <v>semana 25/09/2017</v>
      </c>
      <c r="I112" s="14" t="str">
        <f>IF(BASE!S105="","",BASE!S105)</f>
        <v>GTI- HMU</v>
      </c>
      <c r="J112" s="14" t="str">
        <f>IF(BASE!R105="","",BASE!R105)</f>
        <v>Reciclagem do modulos já treinados</v>
      </c>
      <c r="K112" s="14" t="str">
        <f>CONCATENATE(IF(BASE!H105="","",CONCATENATE("[Roteiro: ",BASE!H105,"] // ")),IF(BASE!T105="","",BASE!T105))</f>
        <v xml:space="preserve">[Roteiro: Cadastrar regras de cobrança retroativa] // </v>
      </c>
      <c r="L112" s="14" t="str">
        <f>IF(BASE!U105="","",BASE!U105)</f>
        <v>A.14</v>
      </c>
      <c r="M112" s="58" t="str">
        <f>IF(BASE!X105="","",BASE!X105)</f>
        <v>CONCLUÍDO</v>
      </c>
      <c r="N112" s="64"/>
      <c r="O112" s="42" t="s">
        <v>31</v>
      </c>
      <c r="P112" s="43"/>
    </row>
    <row r="113" spans="1:16" ht="60" customHeight="1" x14ac:dyDescent="0.25">
      <c r="A113" s="15" t="str">
        <f>IF(BASE!B106="","",BASE!B106)</f>
        <v>ATA045</v>
      </c>
      <c r="B113" s="15" t="str">
        <f>IF(BASE!C106="","",BASE!C106)</f>
        <v>PA0010</v>
      </c>
      <c r="C113" s="15" t="str">
        <f>IF(BASE!D106="","",BASE!D106)</f>
        <v>A00139</v>
      </c>
      <c r="D113" s="15" t="str">
        <f>IF(BASE!E106="","",BASE!E106)</f>
        <v>REAJUSTES</v>
      </c>
      <c r="E113" s="15" t="str">
        <f>IF(BASE!I106="","",BASE!I106)</f>
        <v>Nunca utilizou o recurso</v>
      </c>
      <c r="F113" s="15" t="str">
        <f>IF(BASE!J106="","",BASE!J106)</f>
        <v>Treinamento</v>
      </c>
      <c r="G113" s="15" t="str">
        <f>IF(BASE!K106="","",BASE!K106)</f>
        <v>Pos vendas/ HQS</v>
      </c>
      <c r="H113" s="14" t="str">
        <f>IF(BASE!L106="","",BASE!L106)</f>
        <v>semana 25/09/2017</v>
      </c>
      <c r="I113" s="14" t="str">
        <f>IF(BASE!S106="","",BASE!S106)</f>
        <v>GTI- HMU</v>
      </c>
      <c r="J113" s="14" t="str">
        <f>IF(BASE!R106="","",BASE!R106)</f>
        <v>Reciclagem do modulos já treinados</v>
      </c>
      <c r="K113" s="14" t="str">
        <f>CONCATENATE(IF(BASE!H106="","",CONCATENATE("[Roteiro: ",BASE!H106,"] // ")),IF(BASE!T106="","",BASE!T106))</f>
        <v xml:space="preserve">[Roteiro: Retirar tabela de preço do lote de reajuste] // </v>
      </c>
      <c r="L113" s="14" t="str">
        <f>IF(BASE!U106="","",BASE!U106)</f>
        <v>A.14</v>
      </c>
      <c r="M113" s="58" t="str">
        <f>IF(BASE!X106="","",BASE!X106)</f>
        <v>CONCLUÍDO</v>
      </c>
      <c r="N113" s="64"/>
      <c r="O113" s="42" t="s">
        <v>31</v>
      </c>
      <c r="P113" s="43"/>
    </row>
    <row r="114" spans="1:16" ht="60" customHeight="1" x14ac:dyDescent="0.25">
      <c r="A114" s="15" t="str">
        <f>IF(BASE!B107="","",BASE!B107)</f>
        <v>ATA045</v>
      </c>
      <c r="B114" s="15" t="str">
        <f>IF(BASE!C107="","",BASE!C107)</f>
        <v>PA0010</v>
      </c>
      <c r="C114" s="15" t="str">
        <f>IF(BASE!D107="","",BASE!D107)</f>
        <v>A00167</v>
      </c>
      <c r="D114" s="15" t="str">
        <f>IF(BASE!E107="","",BASE!E107)</f>
        <v>REDE CREDENCIADA</v>
      </c>
      <c r="E114" s="15" t="str">
        <f>IF(BASE!I107="","",BASE!I107)</f>
        <v>Não está sendo realizado o paralelo</v>
      </c>
      <c r="F114" s="15" t="str">
        <f>IF(BASE!J107="","",BASE!J107)</f>
        <v>Reciclagem</v>
      </c>
      <c r="G114" s="15" t="str">
        <f>IF(BASE!K107="","",BASE!K107)</f>
        <v>Felipe</v>
      </c>
      <c r="H114" s="14" t="str">
        <f>IF(BASE!L107="","",BASE!L107)</f>
        <v>25/09/1017</v>
      </c>
      <c r="I114" s="14" t="str">
        <f>IF(BASE!S107="","",BASE!S107)</f>
        <v>GTI- HMU</v>
      </c>
      <c r="J114" s="14" t="str">
        <f>IF(BASE!R107="","",BASE!R107)</f>
        <v>Reciclagem do modulos já treinados</v>
      </c>
      <c r="K114" s="14" t="str">
        <f>CONCATENATE(IF(BASE!H107="","",CONCATENATE("[Roteiro: ",BASE!H107,"] // ")),IF(BASE!T107="","",BASE!T107))</f>
        <v xml:space="preserve">[Roteiro: O paralelo está sendo realizado?] // </v>
      </c>
      <c r="L114" s="14" t="str">
        <f>IF(BASE!U107="","",BASE!U107)</f>
        <v/>
      </c>
      <c r="M114" s="58" t="str">
        <f>IF(BASE!X107="","",BASE!X107)</f>
        <v>CONCLUÍDO</v>
      </c>
      <c r="N114" s="64"/>
      <c r="O114" s="42" t="s">
        <v>31</v>
      </c>
      <c r="P114" s="43"/>
    </row>
    <row r="115" spans="1:16" ht="60" customHeight="1" x14ac:dyDescent="0.25">
      <c r="A115" s="15" t="str">
        <f>IF(BASE!B108="","",BASE!B108)</f>
        <v>ATA045</v>
      </c>
      <c r="B115" s="15" t="str">
        <f>IF(BASE!C108="","",BASE!C108)</f>
        <v>PA0010</v>
      </c>
      <c r="C115" s="15" t="str">
        <f>IF(BASE!D108="","",BASE!D108)</f>
        <v>A00168</v>
      </c>
      <c r="D115" s="15" t="str">
        <f>IF(BASE!E108="","",BASE!E108)</f>
        <v>REDE CREDENCIADA</v>
      </c>
      <c r="E115" s="15" t="str">
        <f>IF(BASE!I108="","",BASE!I108)</f>
        <v>Não foi realizado o cadastro</v>
      </c>
      <c r="F115" s="15" t="str">
        <f>IF(BASE!J108="","",BASE!J108)</f>
        <v>Reciclagem</v>
      </c>
      <c r="G115" s="15" t="str">
        <f>IF(BASE!K108="","",BASE!K108)</f>
        <v>Hanna/ Felipe</v>
      </c>
      <c r="H115" s="14">
        <f>IF(BASE!L108="","",BASE!L108)</f>
        <v>43013</v>
      </c>
      <c r="I115" s="14" t="str">
        <f>IF(BASE!S108="","",BASE!S108)</f>
        <v>GTI- HMU</v>
      </c>
      <c r="J115" s="14" t="str">
        <f>IF(BASE!R108="","",BASE!R108)</f>
        <v>Reciclagem do modulos já treinados</v>
      </c>
      <c r="K115" s="14" t="str">
        <f>CONCATENATE(IF(BASE!H108="","",CONCATENATE("[Roteiro: ",BASE!H108,"] // ")),IF(BASE!T108="","",BASE!T108))</f>
        <v>[Roteiro: Tipo de prestador] // 05/10/17 - Revisar todos os cadastros</v>
      </c>
      <c r="L115" s="14" t="str">
        <f>IF(BASE!U108="","",BASE!U108)</f>
        <v>B.27</v>
      </c>
      <c r="M115" s="58" t="str">
        <f>IF(BASE!X108="","",BASE!X108)</f>
        <v>CONCLUÍDO</v>
      </c>
      <c r="N115" s="64"/>
      <c r="O115" s="42" t="s">
        <v>31</v>
      </c>
      <c r="P115" s="43"/>
    </row>
    <row r="116" spans="1:16" ht="60" customHeight="1" x14ac:dyDescent="0.25">
      <c r="A116" s="15" t="str">
        <f>IF(BASE!B109="","",BASE!B109)</f>
        <v>ATA045</v>
      </c>
      <c r="B116" s="15" t="str">
        <f>IF(BASE!C109="","",BASE!C109)</f>
        <v>PA0010</v>
      </c>
      <c r="C116" s="15" t="str">
        <f>IF(BASE!D109="","",BASE!D109)</f>
        <v>A00169</v>
      </c>
      <c r="D116" s="15" t="str">
        <f>IF(BASE!E109="","",BASE!E109)</f>
        <v>REDE CREDENCIADA</v>
      </c>
      <c r="E116" s="15" t="str">
        <f>IF(BASE!I109="","",BASE!I109)</f>
        <v>Rever cadastro</v>
      </c>
      <c r="F116" s="15" t="str">
        <f>IF(BASE!J109="","",BASE!J109)</f>
        <v>Reciclagem</v>
      </c>
      <c r="G116" s="15" t="str">
        <f>IF(BASE!K109="","",BASE!K109)</f>
        <v>Hanna/ Felipe</v>
      </c>
      <c r="H116" s="14">
        <f>IF(BASE!L109="","",BASE!L109)</f>
        <v>43013</v>
      </c>
      <c r="I116" s="14" t="str">
        <f>IF(BASE!S109="","",BASE!S109)</f>
        <v>GTI- HMU</v>
      </c>
      <c r="J116" s="14" t="str">
        <f>IF(BASE!R109="","",BASE!R109)</f>
        <v>Reciclagem do modulos já treinados</v>
      </c>
      <c r="K116" s="14" t="str">
        <f>CONCATENATE(IF(BASE!H109="","",CONCATENATE("[Roteiro: ",BASE!H109,"] // ")),IF(BASE!T109="","",BASE!T109))</f>
        <v xml:space="preserve">[Roteiro: Tipo de vínculo profissional] // </v>
      </c>
      <c r="L116" s="14" t="str">
        <f>IF(BASE!U109="","",BASE!U109)</f>
        <v>B.27</v>
      </c>
      <c r="M116" s="58" t="str">
        <f>IF(BASE!X109="","",BASE!X109)</f>
        <v>CONCLUÍDO</v>
      </c>
      <c r="N116" s="64"/>
      <c r="O116" s="42" t="s">
        <v>31</v>
      </c>
      <c r="P116" s="43"/>
    </row>
    <row r="117" spans="1:16" ht="60" customHeight="1" x14ac:dyDescent="0.25">
      <c r="A117" s="15" t="str">
        <f>IF(BASE!B110="","",BASE!B110)</f>
        <v>ATA045</v>
      </c>
      <c r="B117" s="15" t="str">
        <f>IF(BASE!C110="","",BASE!C110)</f>
        <v>PA0010</v>
      </c>
      <c r="C117" s="15" t="str">
        <f>IF(BASE!D110="","",BASE!D110)</f>
        <v>A00170</v>
      </c>
      <c r="D117" s="15" t="str">
        <f>IF(BASE!E110="","",BASE!E110)</f>
        <v>REDE CREDENCIADA</v>
      </c>
      <c r="E117" s="15" t="str">
        <f>IF(BASE!I110="","",BASE!I110)</f>
        <v>Não foi realizado o cadastro</v>
      </c>
      <c r="F117" s="15" t="str">
        <f>IF(BASE!J110="","",BASE!J110)</f>
        <v>Reciclagem</v>
      </c>
      <c r="G117" s="15" t="str">
        <f>IF(BASE!K110="","",BASE!K110)</f>
        <v>Hanna/ Felipe</v>
      </c>
      <c r="H117" s="14">
        <f>IF(BASE!L110="","",BASE!L110)</f>
        <v>43013</v>
      </c>
      <c r="I117" s="14" t="str">
        <f>IF(BASE!S110="","",BASE!S110)</f>
        <v>GTI- HMU</v>
      </c>
      <c r="J117" s="14" t="str">
        <f>IF(BASE!R110="","",BASE!R110)</f>
        <v>Reciclagem do modulos já treinados</v>
      </c>
      <c r="K117" s="14" t="str">
        <f>CONCATENATE(IF(BASE!H110="","",CONCATENATE("[Roteiro: ",BASE!H110,"] // ")),IF(BASE!T110="","",BASE!T110))</f>
        <v xml:space="preserve">[Roteiro: Tipos de histórico do prestador] // </v>
      </c>
      <c r="L117" s="14" t="str">
        <f>IF(BASE!U110="","",BASE!U110)</f>
        <v>B.27</v>
      </c>
      <c r="M117" s="58" t="str">
        <f>IF(BASE!X110="","",BASE!X110)</f>
        <v>CONCLUÍDO</v>
      </c>
      <c r="N117" s="64"/>
      <c r="O117" s="42" t="s">
        <v>31</v>
      </c>
      <c r="P117" s="43"/>
    </row>
    <row r="118" spans="1:16" ht="60" customHeight="1" x14ac:dyDescent="0.25">
      <c r="A118" s="15" t="str">
        <f>IF(BASE!B111="","",BASE!B111)</f>
        <v>ATA045</v>
      </c>
      <c r="B118" s="15" t="str">
        <f>IF(BASE!C111="","",BASE!C111)</f>
        <v>PA0010</v>
      </c>
      <c r="C118" s="15" t="str">
        <f>IF(BASE!D111="","",BASE!D111)</f>
        <v>A00171</v>
      </c>
      <c r="D118" s="15" t="str">
        <f>IF(BASE!E111="","",BASE!E111)</f>
        <v>REDE CREDENCIADA</v>
      </c>
      <c r="E118" s="15" t="str">
        <f>IF(BASE!I111="","",BASE!I111)</f>
        <v>Não foi realizado o cadastro</v>
      </c>
      <c r="F118" s="15" t="str">
        <f>IF(BASE!J111="","",BASE!J111)</f>
        <v>Reciclagem</v>
      </c>
      <c r="G118" s="15" t="str">
        <f>IF(BASE!K111="","",BASE!K111)</f>
        <v>Hanna/ Amanda</v>
      </c>
      <c r="H118" s="14">
        <f>IF(BASE!L111="","",BASE!L111)</f>
        <v>43013</v>
      </c>
      <c r="I118" s="14" t="str">
        <f>IF(BASE!S111="","",BASE!S111)</f>
        <v>GTI- HMU</v>
      </c>
      <c r="J118" s="14" t="str">
        <f>IF(BASE!R111="","",BASE!R111)</f>
        <v>Reciclagem do modulos já treinados</v>
      </c>
      <c r="K118" s="14" t="str">
        <f>CONCATENATE(IF(BASE!H111="","",CONCATENATE("[Roteiro: ",BASE!H111,"] // ")),IF(BASE!T111="","",BASE!T111))</f>
        <v xml:space="preserve">[Roteiro: Rede atendimento] // </v>
      </c>
      <c r="L118" s="14" t="str">
        <f>IF(BASE!U111="","",BASE!U111)</f>
        <v>B.27</v>
      </c>
      <c r="M118" s="58" t="str">
        <f>IF(BASE!X111="","",BASE!X111)</f>
        <v>CONCLUÍDO</v>
      </c>
      <c r="N118" s="64"/>
      <c r="O118" s="42" t="s">
        <v>31</v>
      </c>
      <c r="P118" s="43"/>
    </row>
    <row r="119" spans="1:16" ht="60" customHeight="1" x14ac:dyDescent="0.25">
      <c r="A119" s="15" t="str">
        <f>IF(BASE!B112="","",BASE!B112)</f>
        <v>ATA045</v>
      </c>
      <c r="B119" s="15" t="str">
        <f>IF(BASE!C112="","",BASE!C112)</f>
        <v>PA0010</v>
      </c>
      <c r="C119" s="15" t="str">
        <f>IF(BASE!D112="","",BASE!D112)</f>
        <v>A00172</v>
      </c>
      <c r="D119" s="15" t="str">
        <f>IF(BASE!E112="","",BASE!E112)</f>
        <v>REDE CREDENCIADA</v>
      </c>
      <c r="E119" s="15" t="str">
        <f>IF(BASE!I112="","",BASE!I112)</f>
        <v>Revercadastro</v>
      </c>
      <c r="F119" s="15" t="str">
        <f>IF(BASE!J112="","",BASE!J112)</f>
        <v>Treinamento</v>
      </c>
      <c r="G119" s="15" t="str">
        <f>IF(BASE!K112="","",BASE!K112)</f>
        <v>Izaura/ HQS</v>
      </c>
      <c r="H119" s="14">
        <f>IF(BASE!L112="","",BASE!L112)</f>
        <v>43033</v>
      </c>
      <c r="I119" s="14" t="str">
        <f>IF(BASE!S112="","",BASE!S112)</f>
        <v>GTI- HMU</v>
      </c>
      <c r="J119" s="14" t="str">
        <f>IF(BASE!R112="","",BASE!R112)</f>
        <v>Reciclagem do modulos já treinados</v>
      </c>
      <c r="K119" s="14" t="str">
        <f>CONCATENATE(IF(BASE!H112="","",CONCATENATE("[Roteiro: ",BASE!H112,"] // ")),IF(BASE!T112="","",BASE!T112))</f>
        <v>[Roteiro: Motivos de suspensão do cooperado] // Na data do treinamento Izaura leverá os dados do infomed para o cadastro no Tasy.</v>
      </c>
      <c r="L119" s="14" t="str">
        <f>IF(BASE!U112="","",BASE!U112)</f>
        <v>D.5</v>
      </c>
      <c r="M119" s="58" t="str">
        <f>IF(BASE!X112="","",BASE!X112)</f>
        <v>CONCLUÍDO</v>
      </c>
      <c r="N119" s="64"/>
      <c r="O119" s="42" t="s">
        <v>31</v>
      </c>
      <c r="P119" s="43"/>
    </row>
    <row r="120" spans="1:16" ht="60" customHeight="1" x14ac:dyDescent="0.25">
      <c r="A120" s="15" t="str">
        <f>IF(BASE!B113="","",BASE!B113)</f>
        <v>ATA045</v>
      </c>
      <c r="B120" s="15" t="str">
        <f>IF(BASE!C113="","",BASE!C113)</f>
        <v>PA0010</v>
      </c>
      <c r="C120" s="15" t="str">
        <f>IF(BASE!D113="","",BASE!D113)</f>
        <v>A00173</v>
      </c>
      <c r="D120" s="15" t="str">
        <f>IF(BASE!E113="","",BASE!E113)</f>
        <v>REDE CREDENCIADA</v>
      </c>
      <c r="E120" s="15" t="str">
        <f>IF(BASE!I113="","",BASE!I113)</f>
        <v>Revercadastro</v>
      </c>
      <c r="F120" s="15" t="str">
        <f>IF(BASE!J113="","",BASE!J113)</f>
        <v>Treinamento</v>
      </c>
      <c r="G120" s="15" t="str">
        <f>IF(BASE!K113="","",BASE!K113)</f>
        <v>Izaura/ HQS</v>
      </c>
      <c r="H120" s="14">
        <f>IF(BASE!L113="","",BASE!L113)</f>
        <v>43033</v>
      </c>
      <c r="I120" s="14" t="str">
        <f>IF(BASE!S113="","",BASE!S113)</f>
        <v>GTI- HMU</v>
      </c>
      <c r="J120" s="14" t="str">
        <f>IF(BASE!R113="","",BASE!R113)</f>
        <v>Reciclagem do modulos já treinados</v>
      </c>
      <c r="K120" s="14" t="str">
        <f>CONCATENATE(IF(BASE!H113="","",CONCATENATE("[Roteiro: ",BASE!H113,"] // ")),IF(BASE!T113="","",BASE!T113))</f>
        <v>[Roteiro: Classificação do cooperado] // Na data do treinamento Izaura revisará o cadastro realizado pelo Felipe.</v>
      </c>
      <c r="L120" s="14" t="str">
        <f>IF(BASE!U113="","",BASE!U113)</f>
        <v>D.5</v>
      </c>
      <c r="M120" s="58" t="str">
        <f>IF(BASE!X113="","",BASE!X113)</f>
        <v>CONCLUÍDO</v>
      </c>
      <c r="N120" s="64"/>
      <c r="O120" s="42" t="s">
        <v>31</v>
      </c>
      <c r="P120" s="43"/>
    </row>
    <row r="121" spans="1:16" ht="60" customHeight="1" x14ac:dyDescent="0.25">
      <c r="A121" s="15" t="str">
        <f>IF(BASE!B114="","",BASE!B114)</f>
        <v>ATA045</v>
      </c>
      <c r="B121" s="15" t="str">
        <f>IF(BASE!C114="","",BASE!C114)</f>
        <v>PA0010</v>
      </c>
      <c r="C121" s="15" t="str">
        <f>IF(BASE!D114="","",BASE!D114)</f>
        <v>A00174</v>
      </c>
      <c r="D121" s="15" t="str">
        <f>IF(BASE!E114="","",BASE!E114)</f>
        <v>REDE CREDENCIADA</v>
      </c>
      <c r="E121" s="15" t="str">
        <f>IF(BASE!I114="","",BASE!I114)</f>
        <v>Revercadastro</v>
      </c>
      <c r="F121" s="15" t="str">
        <f>IF(BASE!J114="","",BASE!J114)</f>
        <v>Treinamento</v>
      </c>
      <c r="G121" s="15" t="str">
        <f>IF(BASE!K114="","",BASE!K114)</f>
        <v>Izaura/ HQS</v>
      </c>
      <c r="H121" s="14">
        <f>IF(BASE!L114="","",BASE!L114)</f>
        <v>43033</v>
      </c>
      <c r="I121" s="14" t="str">
        <f>IF(BASE!S114="","",BASE!S114)</f>
        <v>GTI- HMU</v>
      </c>
      <c r="J121" s="14" t="str">
        <f>IF(BASE!R114="","",BASE!R114)</f>
        <v>Reciclagem do modulos já treinados</v>
      </c>
      <c r="K121" s="14" t="str">
        <f>CONCATENATE(IF(BASE!H114="","",CONCATENATE("[Roteiro: ",BASE!H114,"] // ")),IF(BASE!T114="","",BASE!T114))</f>
        <v>[Roteiro: Situação do cooperado] // Na data do treinamento Izaura revisará o cadastro realizado pelo Felipe.</v>
      </c>
      <c r="L121" s="14" t="str">
        <f>IF(BASE!U114="","",BASE!U114)</f>
        <v>D.5</v>
      </c>
      <c r="M121" s="58" t="str">
        <f>IF(BASE!X114="","",BASE!X114)</f>
        <v>CONCLUÍDO</v>
      </c>
      <c r="N121" s="64"/>
      <c r="O121" s="42" t="s">
        <v>31</v>
      </c>
      <c r="P121" s="43"/>
    </row>
    <row r="122" spans="1:16" ht="60" customHeight="1" x14ac:dyDescent="0.25">
      <c r="A122" s="15" t="str">
        <f>IF(BASE!B115="","",BASE!B115)</f>
        <v>ATA045</v>
      </c>
      <c r="B122" s="15" t="str">
        <f>IF(BASE!C115="","",BASE!C115)</f>
        <v>PA0010</v>
      </c>
      <c r="C122" s="15" t="str">
        <f>IF(BASE!D115="","",BASE!D115)</f>
        <v>A00182</v>
      </c>
      <c r="D122" s="15" t="str">
        <f>IF(BASE!E115="","",BASE!E115)</f>
        <v>REDE CREDENCIADA</v>
      </c>
      <c r="E122" s="15" t="str">
        <f>IF(BASE!I115="","",BASE!I115)</f>
        <v xml:space="preserve">Não foi criada as regras ;serão analisadas após inicio dos módulos </v>
      </c>
      <c r="F122" s="15" t="str">
        <f>IF(BASE!J115="","",BASE!J115)</f>
        <v>Treinamento</v>
      </c>
      <c r="G122" s="15" t="str">
        <f>IF(BASE!K115="","",BASE!K115)</f>
        <v>Geisila/ HQS</v>
      </c>
      <c r="H122" s="14" t="str">
        <f>IF(BASE!L115="","",BASE!L115)</f>
        <v>25/09/1017</v>
      </c>
      <c r="I122" s="14" t="str">
        <f>IF(BASE!S115="","",BASE!S115)</f>
        <v>GTI- HMU</v>
      </c>
      <c r="J122" s="14" t="str">
        <f>IF(BASE!R115="","",BASE!R115)</f>
        <v>Reciclagem do modulos já treinados</v>
      </c>
      <c r="K122" s="14" t="str">
        <f>CONCATENATE(IF(BASE!H115="","",CONCATENATE("[Roteiro: ",BASE!H115,"] // ")),IF(BASE!T115="","",BASE!T115))</f>
        <v>[Roteiro: Procedimentos / Procedimento x Especialidade] // 03/10/2017 - Geisila vai realizar o estudo de quais os procedimentos por especialidades e disponibilizará para TI realizar carga.</v>
      </c>
      <c r="L122" s="14" t="str">
        <f>IF(BASE!U115="","",BASE!U115)</f>
        <v>B.20</v>
      </c>
      <c r="M122" s="58" t="str">
        <f>IF(BASE!X115="","",BASE!X115)</f>
        <v>CONCLUÍDO</v>
      </c>
      <c r="N122" s="64"/>
      <c r="O122" s="42" t="s">
        <v>31</v>
      </c>
      <c r="P122" s="43"/>
    </row>
    <row r="123" spans="1:16" ht="60" customHeight="1" x14ac:dyDescent="0.25">
      <c r="A123" s="15" t="str">
        <f>IF(BASE!B116="","",BASE!B116)</f>
        <v>ATA045</v>
      </c>
      <c r="B123" s="15" t="str">
        <f>IF(BASE!C116="","",BASE!C116)</f>
        <v>PA0010</v>
      </c>
      <c r="C123" s="15" t="str">
        <f>IF(BASE!D116="","",BASE!D116)</f>
        <v>A00183</v>
      </c>
      <c r="D123" s="15" t="str">
        <f>IF(BASE!E116="","",BASE!E116)</f>
        <v>REDE CREDENCIADA</v>
      </c>
      <c r="E123" s="15" t="str">
        <f>IF(BASE!I116="","",BASE!I116)</f>
        <v xml:space="preserve">Não foi criada as regras ;serão analisadas após inicio dos módulos </v>
      </c>
      <c r="F123" s="15" t="str">
        <f>IF(BASE!J116="","",BASE!J116)</f>
        <v>Treinamento</v>
      </c>
      <c r="G123" s="15" t="str">
        <f>IF(BASE!K116="","",BASE!K116)</f>
        <v>Geisila/ HQS</v>
      </c>
      <c r="H123" s="14" t="str">
        <f>IF(BASE!L116="","",BASE!L116)</f>
        <v>25/09/1017</v>
      </c>
      <c r="I123" s="14" t="str">
        <f>IF(BASE!S116="","",BASE!S116)</f>
        <v>GTI- HMU</v>
      </c>
      <c r="J123" s="14" t="str">
        <f>IF(BASE!R116="","",BASE!R116)</f>
        <v>Reciclagem do modulos já treinados</v>
      </c>
      <c r="K123" s="14" t="str">
        <f>CONCATENATE(IF(BASE!H116="","",CONCATENATE("[Roteiro: ",BASE!H116,"] // ")),IF(BASE!T116="","",BASE!T116))</f>
        <v>[Roteiro: Procedimentos / Regras de Diárias] // 03/10/2017 - Geisila vai realizar o estudo e de quais os procedimentos por especialidades e disponibilizará para TI realizar carga.</v>
      </c>
      <c r="L123" s="14" t="str">
        <f>IF(BASE!U116="","",BASE!U116)</f>
        <v>B.20</v>
      </c>
      <c r="M123" s="58" t="str">
        <f>IF(BASE!X116="","",BASE!X116)</f>
        <v>CONCLUÍDO</v>
      </c>
      <c r="N123" s="64"/>
      <c r="O123" s="42" t="s">
        <v>31</v>
      </c>
      <c r="P123" s="43"/>
    </row>
    <row r="124" spans="1:16" ht="60" customHeight="1" x14ac:dyDescent="0.25">
      <c r="A124" s="15" t="str">
        <f>IF(BASE!B117="","",BASE!B117)</f>
        <v>ATA045</v>
      </c>
      <c r="B124" s="15" t="str">
        <f>IF(BASE!C117="","",BASE!C117)</f>
        <v>PA0010</v>
      </c>
      <c r="C124" s="15" t="str">
        <f>IF(BASE!D117="","",BASE!D117)</f>
        <v>A00186</v>
      </c>
      <c r="D124" s="15" t="str">
        <f>IF(BASE!E117="","",BASE!E117)</f>
        <v>REDE CREDENCIADA</v>
      </c>
      <c r="E124" s="15" t="str">
        <f>IF(BASE!I117="","",BASE!I117)</f>
        <v xml:space="preserve">Não foi criada as regras ;serão analisadas após inicio dos módulos </v>
      </c>
      <c r="F124" s="15" t="str">
        <f>IF(BASE!J117="","",BASE!J117)</f>
        <v>Treinamento</v>
      </c>
      <c r="G124" s="15" t="str">
        <f>IF(BASE!K117="","",BASE!K117)</f>
        <v>Hanna/ Amanda/ HQS</v>
      </c>
      <c r="H124" s="14">
        <f>IF(BASE!L117="","",BASE!L117)</f>
        <v>43013</v>
      </c>
      <c r="I124" s="14" t="str">
        <f>IF(BASE!S117="","",BASE!S117)</f>
        <v>GTI- HMU</v>
      </c>
      <c r="J124" s="14" t="str">
        <f>IF(BASE!R117="","",BASE!R117)</f>
        <v>Reciclagem do modulos já treinados</v>
      </c>
      <c r="K124" s="14" t="str">
        <f>CONCATENATE(IF(BASE!H117="","",CONCATENATE("[Roteiro: ",BASE!H117,"] // ")),IF(BASE!T117="","",BASE!T117))</f>
        <v xml:space="preserve">[Roteiro: Rede atendimento] // </v>
      </c>
      <c r="L124" s="14" t="str">
        <f>IF(BASE!U117="","",BASE!U117)</f>
        <v/>
      </c>
      <c r="M124" s="58" t="str">
        <f>IF(BASE!X117="","",BASE!X117)</f>
        <v>CONCLUÍDO</v>
      </c>
      <c r="N124" s="64"/>
      <c r="O124" s="42" t="s">
        <v>31</v>
      </c>
      <c r="P124" s="43"/>
    </row>
    <row r="125" spans="1:16" ht="60" customHeight="1" x14ac:dyDescent="0.25">
      <c r="A125" s="15" t="str">
        <f>IF(BASE!B118="","",BASE!B118)</f>
        <v>ATA045</v>
      </c>
      <c r="B125" s="15" t="str">
        <f>IF(BASE!C118="","",BASE!C118)</f>
        <v>PA0010</v>
      </c>
      <c r="C125" s="15" t="str">
        <f>IF(BASE!D118="","",BASE!D118)</f>
        <v>A00187</v>
      </c>
      <c r="D125" s="15" t="str">
        <f>IF(BASE!E118="","",BASE!E118)</f>
        <v>REDE CREDENCIADA</v>
      </c>
      <c r="E125" s="15" t="str">
        <f>IF(BASE!I118="","",BASE!I118)</f>
        <v xml:space="preserve">Não foi criada as regras ;serão analisadas após inicio dos módulos </v>
      </c>
      <c r="F125" s="15" t="str">
        <f>IF(BASE!J118="","",BASE!J118)</f>
        <v>Treinamento</v>
      </c>
      <c r="G125" s="15" t="str">
        <f>IF(BASE!K118="","",BASE!K118)</f>
        <v>Geisila/ HQS</v>
      </c>
      <c r="H125" s="14" t="str">
        <f>IF(BASE!L118="","",BASE!L118)</f>
        <v>25/09/1017</v>
      </c>
      <c r="I125" s="14" t="str">
        <f>IF(BASE!S118="","",BASE!S118)</f>
        <v>GTI- HMU</v>
      </c>
      <c r="J125" s="14" t="str">
        <f>IF(BASE!R118="","",BASE!R118)</f>
        <v>Reciclagem do modulos já treinados</v>
      </c>
      <c r="K125" s="14" t="str">
        <f>CONCATENATE(IF(BASE!H118="","",CONCATENATE("[Roteiro: ",BASE!H118,"] // ")),IF(BASE!T118="","",BASE!T118))</f>
        <v>[Roteiro: Tipo de guia] // 03/10/2017 - Geisila vai realizar o estudo e de quais os procedimentos por especialidades e disponibilizará para TI realizar carga.</v>
      </c>
      <c r="L125" s="14" t="str">
        <f>IF(BASE!U118="","",BASE!U118)</f>
        <v>B.19</v>
      </c>
      <c r="M125" s="58" t="str">
        <f>IF(BASE!X118="","",BASE!X118)</f>
        <v>CONCLUÍDO</v>
      </c>
      <c r="N125" s="64"/>
      <c r="O125" s="42" t="s">
        <v>31</v>
      </c>
      <c r="P125" s="43"/>
    </row>
    <row r="126" spans="1:16" ht="60" customHeight="1" x14ac:dyDescent="0.25">
      <c r="A126" s="15" t="str">
        <f>IF(BASE!B119="","",BASE!B119)</f>
        <v>ATA045</v>
      </c>
      <c r="B126" s="15" t="str">
        <f>IF(BASE!C119="","",BASE!C119)</f>
        <v>PA0010</v>
      </c>
      <c r="C126" s="15" t="str">
        <f>IF(BASE!D119="","",BASE!D119)</f>
        <v>A00188</v>
      </c>
      <c r="D126" s="15" t="str">
        <f>IF(BASE!E119="","",BASE!E119)</f>
        <v>REDE CREDENCIADA</v>
      </c>
      <c r="E126" s="15" t="str">
        <f>IF(BASE!I119="","",BASE!I119)</f>
        <v>Cadastro não relizado</v>
      </c>
      <c r="F126" s="15" t="str">
        <f>IF(BASE!J119="","",BASE!J119)</f>
        <v>Treinamento</v>
      </c>
      <c r="G126" s="15" t="str">
        <f>IF(BASE!K119="","",BASE!K119)</f>
        <v>Izaura/ HQS</v>
      </c>
      <c r="H126" s="14">
        <f>IF(BASE!L119="","",BASE!L119)</f>
        <v>43033</v>
      </c>
      <c r="I126" s="14" t="str">
        <f>IF(BASE!S119="","",BASE!S119)</f>
        <v>GTI- HMU</v>
      </c>
      <c r="J126" s="14" t="str">
        <f>IF(BASE!R119="","",BASE!R119)</f>
        <v>Reciclagem do modulos já treinados</v>
      </c>
      <c r="K126" s="14" t="str">
        <f>CONCATENATE(IF(BASE!H119="","",CONCATENATE("[Roteiro: ",BASE!H119,"] // ")),IF(BASE!T119="","",BASE!T119))</f>
        <v xml:space="preserve">[Roteiro: Regra de limite de afastamento do cooperado] // </v>
      </c>
      <c r="L126" s="14" t="str">
        <f>IF(BASE!U119="","",BASE!U119)</f>
        <v>D.5</v>
      </c>
      <c r="M126" s="58" t="str">
        <f>IF(BASE!X119="","",BASE!X119)</f>
        <v>CONCLUÍDO</v>
      </c>
      <c r="N126" s="64"/>
      <c r="O126" s="42" t="s">
        <v>31</v>
      </c>
      <c r="P126" s="43"/>
    </row>
    <row r="127" spans="1:16" ht="60" customHeight="1" x14ac:dyDescent="0.25">
      <c r="A127" s="15" t="str">
        <f>IF(BASE!B120="","",BASE!B120)</f>
        <v>ATA045</v>
      </c>
      <c r="B127" s="15" t="str">
        <f>IF(BASE!C120="","",BASE!C120)</f>
        <v>PA0010</v>
      </c>
      <c r="C127" s="15" t="str">
        <f>IF(BASE!D120="","",BASE!D120)</f>
        <v>A00189</v>
      </c>
      <c r="D127" s="15" t="str">
        <f>IF(BASE!E120="","",BASE!E120)</f>
        <v>REDE CREDENCIADA</v>
      </c>
      <c r="E127" s="15" t="str">
        <f>IF(BASE!I120="","",BASE!I120)</f>
        <v>Cadastro não relizado</v>
      </c>
      <c r="F127" s="15" t="str">
        <f>IF(BASE!J120="","",BASE!J120)</f>
        <v>Treinamento</v>
      </c>
      <c r="G127" s="15" t="str">
        <f>IF(BASE!K120="","",BASE!K120)</f>
        <v>Izaura/ HQS</v>
      </c>
      <c r="H127" s="14">
        <f>IF(BASE!L120="","",BASE!L120)</f>
        <v>43033</v>
      </c>
      <c r="I127" s="14" t="str">
        <f>IF(BASE!S120="","",BASE!S120)</f>
        <v>GTI- HMU</v>
      </c>
      <c r="J127" s="14" t="str">
        <f>IF(BASE!R120="","",BASE!R120)</f>
        <v>Reciclagem do modulos já treinados</v>
      </c>
      <c r="K127" s="14" t="str">
        <f>CONCATENATE(IF(BASE!H120="","",CONCATENATE("[Roteiro: ",BASE!H120,"] // ")),IF(BASE!T120="","",BASE!T120))</f>
        <v>[Roteiro: Regra de aviso de afastamento do cooperado] // Geisila deverá encaminhar a tabela da RISK MED a TI para que esta alimente o TASY e consequentemente tenha dados para um respectivo treinamento</v>
      </c>
      <c r="L127" s="14" t="str">
        <f>IF(BASE!U120="","",BASE!U120)</f>
        <v>D.5</v>
      </c>
      <c r="M127" s="58" t="str">
        <f>IF(BASE!X120="","",BASE!X120)</f>
        <v>CONCLUÍDO</v>
      </c>
      <c r="N127" s="64"/>
      <c r="O127" s="42" t="s">
        <v>31</v>
      </c>
      <c r="P127" s="43"/>
    </row>
    <row r="128" spans="1:16" ht="60" customHeight="1" x14ac:dyDescent="0.25">
      <c r="A128" s="15" t="str">
        <f>IF(BASE!B121="","",BASE!B121)</f>
        <v>ATA045</v>
      </c>
      <c r="B128" s="15" t="str">
        <f>IF(BASE!C121="","",BASE!C121)</f>
        <v>PA0010</v>
      </c>
      <c r="C128" s="15" t="str">
        <f>IF(BASE!D121="","",BASE!D121)</f>
        <v>A00190</v>
      </c>
      <c r="D128" s="15" t="str">
        <f>IF(BASE!E121="","",BASE!E121)</f>
        <v>REDE CREDENCIADA</v>
      </c>
      <c r="E128" s="15" t="str">
        <f>IF(BASE!I121="","",BASE!I121)</f>
        <v>Liberar pasta</v>
      </c>
      <c r="F128" s="15" t="str">
        <f>IF(BASE!J121="","",BASE!J121)</f>
        <v>Treinamento</v>
      </c>
      <c r="G128" s="15" t="str">
        <f>IF(BASE!K121="","",BASE!K121)</f>
        <v>Geisila/ HQS</v>
      </c>
      <c r="H128" s="14" t="str">
        <f>IF(BASE!L121="","",BASE!L121)</f>
        <v>25/09/1017</v>
      </c>
      <c r="I128" s="14" t="str">
        <f>IF(BASE!S121="","",BASE!S121)</f>
        <v>GTI- HMU</v>
      </c>
      <c r="J128" s="14" t="str">
        <f>IF(BASE!R121="","",BASE!R121)</f>
        <v>Reciclagem do modulos já treinados</v>
      </c>
      <c r="K128" s="14" t="str">
        <f>CONCATENATE(IF(BASE!H121="","",CONCATENATE("[Roteiro: ",BASE!H121,"] // ")),IF(BASE!T121="","",BASE!T121))</f>
        <v>[Roteiro: Alterar a data de vigência final de um procedimentos] // Geisila deverá encaminhar a tabela da RISK MED a TI para que esta alimente o TASY e consequentemente tenha dados para um respectivo treinamento</v>
      </c>
      <c r="L128" s="14" t="str">
        <f>IF(BASE!U121="","",BASE!U121)</f>
        <v>B.21</v>
      </c>
      <c r="M128" s="58" t="str">
        <f>IF(BASE!X121="","",BASE!X121)</f>
        <v>CONCLUÍDO</v>
      </c>
      <c r="N128" s="64"/>
      <c r="O128" s="42" t="s">
        <v>31</v>
      </c>
      <c r="P128" s="43"/>
    </row>
    <row r="129" spans="1:16" ht="60" customHeight="1" x14ac:dyDescent="0.25">
      <c r="A129" s="15" t="str">
        <f>IF(BASE!B122="","",BASE!B122)</f>
        <v>ATA045</v>
      </c>
      <c r="B129" s="15" t="str">
        <f>IF(BASE!C122="","",BASE!C122)</f>
        <v>PA0010</v>
      </c>
      <c r="C129" s="15" t="str">
        <f>IF(BASE!D122="","",BASE!D122)</f>
        <v>A00191</v>
      </c>
      <c r="D129" s="15" t="str">
        <f>IF(BASE!E122="","",BASE!E122)</f>
        <v>REDE CREDENCIADA</v>
      </c>
      <c r="E129" s="15" t="str">
        <f>IF(BASE!I122="","",BASE!I122)</f>
        <v>Falta definir o processo de cadastro OPS x Prestador e Falta definir o Grupo de Receita</v>
      </c>
      <c r="F129" s="15" t="str">
        <f>IF(BASE!J122="","",BASE!J122)</f>
        <v>Treinamento</v>
      </c>
      <c r="G129" s="15" t="str">
        <f>IF(BASE!K122="","",BASE!K122)</f>
        <v>Geisila/ HQS</v>
      </c>
      <c r="H129" s="14" t="str">
        <f>IF(BASE!L122="","",BASE!L122)</f>
        <v>25/09/1017</v>
      </c>
      <c r="I129" s="14" t="str">
        <f>IF(BASE!S122="","",BASE!S122)</f>
        <v>GTI- HMU</v>
      </c>
      <c r="J129" s="14" t="str">
        <f>IF(BASE!R122="","",BASE!R122)</f>
        <v>Reciclagem do modulos já treinados</v>
      </c>
      <c r="K129" s="14" t="str">
        <f>CONCATENATE(IF(BASE!H122="","",CONCATENATE("[Roteiro: ",BASE!H122,"] // ")),IF(BASE!T122="","",BASE!T122))</f>
        <v>[Roteiro: OS procedimentos TUSS foram cadastrados e validados?] // Geisila deverá encaminhar a tabela da RISK MED a TI para que esta alimente o TASY e consequentemente tenha dados para um respectivo treinamento</v>
      </c>
      <c r="L129" s="14" t="str">
        <f>IF(BASE!U122="","",BASE!U122)</f>
        <v>B.21</v>
      </c>
      <c r="M129" s="58" t="str">
        <f>IF(BASE!X122="","",BASE!X122)</f>
        <v>CONCLUÍDO</v>
      </c>
      <c r="N129" s="64"/>
      <c r="O129" s="42" t="s">
        <v>31</v>
      </c>
      <c r="P129" s="43"/>
    </row>
    <row r="130" spans="1:16" ht="60" customHeight="1" x14ac:dyDescent="0.25">
      <c r="A130" s="15" t="str">
        <f>IF(BASE!B123="","",BASE!B123)</f>
        <v>ATA045</v>
      </c>
      <c r="B130" s="15" t="str">
        <f>IF(BASE!C123="","",BASE!C123)</f>
        <v>PA0010</v>
      </c>
      <c r="C130" s="15" t="str">
        <f>IF(BASE!D123="","",BASE!D123)</f>
        <v>A00192</v>
      </c>
      <c r="D130" s="15" t="str">
        <f>IF(BASE!E123="","",BASE!E123)</f>
        <v>REDE CREDENCIADA</v>
      </c>
      <c r="E130" s="15" t="str">
        <f>IF(BASE!I123="","",BASE!I123)</f>
        <v>Treino para encontrar o procedimento solicitado</v>
      </c>
      <c r="F130" s="15" t="str">
        <f>IF(BASE!J123="","",BASE!J123)</f>
        <v>Treinamento</v>
      </c>
      <c r="G130" s="15" t="str">
        <f>IF(BASE!K123="","",BASE!K123)</f>
        <v>Geisila/ HQS</v>
      </c>
      <c r="H130" s="14" t="str">
        <f>IF(BASE!L123="","",BASE!L123)</f>
        <v>25/09/1017</v>
      </c>
      <c r="I130" s="14" t="str">
        <f>IF(BASE!S123="","",BASE!S123)</f>
        <v>GTI- HMU</v>
      </c>
      <c r="J130" s="14" t="str">
        <f>IF(BASE!R123="","",BASE!R123)</f>
        <v>Reciclagem do modulos já treinados</v>
      </c>
      <c r="K130" s="14" t="str">
        <f>CONCATENATE(IF(BASE!H123="","",CONCATENATE("[Roteiro: ",BASE!H123,"] // ")),IF(BASE!T123="","",BASE!T123))</f>
        <v>[Roteiro: Definir um sexo Exclusivo para um procedimento (cesárea)] // Geisila deverá encaminhar a tabela da RISK MED a TI para que esta alimente o TASY e consequentemente tenha dados para um respectivo treinamento</v>
      </c>
      <c r="L130" s="14" t="str">
        <f>IF(BASE!U123="","",BASE!U123)</f>
        <v>B.21</v>
      </c>
      <c r="M130" s="58" t="str">
        <f>IF(BASE!X123="","",BASE!X123)</f>
        <v>CONCLUÍDO</v>
      </c>
      <c r="N130" s="64"/>
      <c r="O130" s="42" t="s">
        <v>31</v>
      </c>
      <c r="P130" s="43"/>
    </row>
    <row r="131" spans="1:16" ht="60" customHeight="1" x14ac:dyDescent="0.25">
      <c r="A131" s="15" t="str">
        <f>IF(BASE!B124="","",BASE!B124)</f>
        <v>ATA045</v>
      </c>
      <c r="B131" s="15" t="str">
        <f>IF(BASE!C124="","",BASE!C124)</f>
        <v>PA0010</v>
      </c>
      <c r="C131" s="15" t="str">
        <f>IF(BASE!D124="","",BASE!D124)</f>
        <v>A00193</v>
      </c>
      <c r="D131" s="15" t="str">
        <f>IF(BASE!E124="","",BASE!E124)</f>
        <v>REDE CREDENCIADA</v>
      </c>
      <c r="E131" s="15" t="str">
        <f>IF(BASE!I124="","",BASE!I124)</f>
        <v>Falta definir regras para procedimentos</v>
      </c>
      <c r="F131" s="15" t="str">
        <f>IF(BASE!J124="","",BASE!J124)</f>
        <v>Treinamento</v>
      </c>
      <c r="G131" s="15" t="str">
        <f>IF(BASE!K124="","",BASE!K124)</f>
        <v>Geisila/ HQS</v>
      </c>
      <c r="H131" s="14" t="str">
        <f>IF(BASE!L124="","",BASE!L124)</f>
        <v>25/09/1017</v>
      </c>
      <c r="I131" s="14" t="str">
        <f>IF(BASE!S124="","",BASE!S124)</f>
        <v>GTI- HMU</v>
      </c>
      <c r="J131" s="14" t="str">
        <f>IF(BASE!R124="","",BASE!R124)</f>
        <v>Reciclagem do modulos já treinados</v>
      </c>
      <c r="K131" s="14" t="str">
        <f>CONCATENATE(IF(BASE!H124="","",CONCATENATE("[Roteiro: ",BASE!H124,"] // ")),IF(BASE!T124="","",BASE!T124))</f>
        <v>[Roteiro: Definir uma idade mín/máx para um procedimento] // Geisila deverá encaminhar a tabela da RISK MED a TI para que esta alimente o TASY e consequentemente tenha dados para um respectivo treinamento</v>
      </c>
      <c r="L131" s="14" t="str">
        <f>IF(BASE!U124="","",BASE!U124)</f>
        <v>B.21</v>
      </c>
      <c r="M131" s="58" t="str">
        <f>IF(BASE!X124="","",BASE!X124)</f>
        <v>CONCLUÍDO</v>
      </c>
      <c r="N131" s="64"/>
      <c r="O131" s="42" t="s">
        <v>31</v>
      </c>
      <c r="P131" s="43"/>
    </row>
    <row r="132" spans="1:16" ht="60" customHeight="1" x14ac:dyDescent="0.25">
      <c r="A132" s="15" t="str">
        <f>IF(BASE!B125="","",BASE!B125)</f>
        <v>ATA045</v>
      </c>
      <c r="B132" s="15" t="str">
        <f>IF(BASE!C125="","",BASE!C125)</f>
        <v>PA0010</v>
      </c>
      <c r="C132" s="15" t="str">
        <f>IF(BASE!D125="","",BASE!D125)</f>
        <v>A00194</v>
      </c>
      <c r="D132" s="15" t="str">
        <f>IF(BASE!E125="","",BASE!E125)</f>
        <v>REDE CREDENCIADA</v>
      </c>
      <c r="E132" s="15" t="str">
        <f>IF(BASE!I125="","",BASE!I125)</f>
        <v>Fata Uso</v>
      </c>
      <c r="F132" s="15" t="str">
        <f>IF(BASE!J125="","",BASE!J125)</f>
        <v>Treinamento</v>
      </c>
      <c r="G132" s="15" t="str">
        <f>IF(BASE!K125="","",BASE!K125)</f>
        <v>Geisila/ HQS</v>
      </c>
      <c r="H132" s="14" t="str">
        <f>IF(BASE!L125="","",BASE!L125)</f>
        <v>25/09/1017</v>
      </c>
      <c r="I132" s="14" t="str">
        <f>IF(BASE!S125="","",BASE!S125)</f>
        <v>GTI- HMU</v>
      </c>
      <c r="J132" s="14" t="str">
        <f>IF(BASE!R125="","",BASE!R125)</f>
        <v>Reciclagem do modulos já treinados</v>
      </c>
      <c r="K132" s="14" t="str">
        <f>CONCATENATE(IF(BASE!H125="","",CONCATENATE("[Roteiro: ",BASE!H125,"] // ")),IF(BASE!T125="","",BASE!T125))</f>
        <v>[Roteiro: Consultar a classificação do procedimento] // Geisila deverá encaminhar a tabela da RISK MED a TI para que esta alimente o TASY e consequentemente tenha dados para um respectivo treinamento</v>
      </c>
      <c r="L132" s="14" t="str">
        <f>IF(BASE!U125="","",BASE!U125)</f>
        <v>B.21</v>
      </c>
      <c r="M132" s="58" t="str">
        <f>IF(BASE!X125="","",BASE!X125)</f>
        <v>CONCLUÍDO</v>
      </c>
      <c r="N132" s="64"/>
      <c r="O132" s="42" t="s">
        <v>31</v>
      </c>
      <c r="P132" s="43"/>
    </row>
    <row r="133" spans="1:16" ht="60" customHeight="1" x14ac:dyDescent="0.25">
      <c r="A133" s="15" t="str">
        <f>IF(BASE!B126="","",BASE!B126)</f>
        <v>ATA045</v>
      </c>
      <c r="B133" s="15" t="str">
        <f>IF(BASE!C126="","",BASE!C126)</f>
        <v>PA0010</v>
      </c>
      <c r="C133" s="15" t="str">
        <f>IF(BASE!D126="","",BASE!D126)</f>
        <v>A00195</v>
      </c>
      <c r="D133" s="15" t="str">
        <f>IF(BASE!E126="","",BASE!E126)</f>
        <v>REDE CREDENCIADA</v>
      </c>
      <c r="E133" s="15" t="str">
        <f>IF(BASE!I126="","",BASE!I126)</f>
        <v>Anteriomente tratado com Sr. Adriano</v>
      </c>
      <c r="F133" s="15" t="str">
        <f>IF(BASE!J126="","",BASE!J126)</f>
        <v>Treinamento</v>
      </c>
      <c r="G133" s="15" t="str">
        <f>IF(BASE!K126="","",BASE!K126)</f>
        <v>Geisila/ TI/ HQS</v>
      </c>
      <c r="H133" s="14" t="str">
        <f>IF(BASE!L126="","",BASE!L126)</f>
        <v>25/09/1017</v>
      </c>
      <c r="I133" s="14" t="str">
        <f>IF(BASE!S126="","",BASE!S126)</f>
        <v>GTI- HMU</v>
      </c>
      <c r="J133" s="14" t="str">
        <f>IF(BASE!R126="","",BASE!R126)</f>
        <v>Reciclagem do modulos já treinados</v>
      </c>
      <c r="K133" s="14" t="str">
        <f>CONCATENATE(IF(BASE!H126="","",CONCATENATE("[Roteiro: ",BASE!H126,"] // ")),IF(BASE!T126="","",BASE!T126))</f>
        <v>[Roteiro: Materiais cadastrados e validados?] // A TI/ Aluisio vai verificar as informações já recebidas por email do infomed para processamento do PTU A900 entre outros - 22/09/2017</v>
      </c>
      <c r="L133" s="14" t="str">
        <f>IF(BASE!U126="","",BASE!U126)</f>
        <v/>
      </c>
      <c r="M133" s="58" t="str">
        <f>IF(BASE!X126="","",BASE!X126)</f>
        <v>CONCLUÍDO</v>
      </c>
      <c r="N133" s="64"/>
      <c r="O133" s="42" t="s">
        <v>31</v>
      </c>
      <c r="P133" s="43"/>
    </row>
    <row r="134" spans="1:16" ht="60" customHeight="1" x14ac:dyDescent="0.25">
      <c r="A134" s="15" t="str">
        <f>IF(BASE!B127="","",BASE!B127)</f>
        <v>ATA045</v>
      </c>
      <c r="B134" s="15" t="str">
        <f>IF(BASE!C127="","",BASE!C127)</f>
        <v>PA0010</v>
      </c>
      <c r="C134" s="15" t="str">
        <f>IF(BASE!D127="","",BASE!D127)</f>
        <v>A00196</v>
      </c>
      <c r="D134" s="15" t="str">
        <f>IF(BASE!E127="","",BASE!E127)</f>
        <v>REDE CREDENCIADA</v>
      </c>
      <c r="E134" s="15" t="str">
        <f>IF(BASE!I127="","",BASE!I127)</f>
        <v>Anteriomente tratado com Sr. Adriano</v>
      </c>
      <c r="F134" s="15" t="str">
        <f>IF(BASE!J127="","",BASE!J127)</f>
        <v>Treinamento</v>
      </c>
      <c r="G134" s="15" t="str">
        <f>IF(BASE!K127="","",BASE!K127)</f>
        <v>Geisila/ TI/ HQS</v>
      </c>
      <c r="H134" s="14" t="str">
        <f>IF(BASE!L127="","",BASE!L127)</f>
        <v>25/09/1017</v>
      </c>
      <c r="I134" s="14" t="str">
        <f>IF(BASE!S127="","",BASE!S127)</f>
        <v>GTI- HMU</v>
      </c>
      <c r="J134" s="14" t="str">
        <f>IF(BASE!R127="","",BASE!R127)</f>
        <v>Reciclagem do modulos já treinados</v>
      </c>
      <c r="K134" s="14" t="str">
        <f>CONCATENATE(IF(BASE!H127="","",CONCATENATE("[Roteiro: ",BASE!H127,"] // ")),IF(BASE!T127="","",BASE!T127))</f>
        <v>[Roteiro: Vinculação com Simpro Realizadas e validadas? (cód./conversão)] // A TI/ Aluisio vai verificar as informações já recebidas por email do infomed para processamento do PTU A900 entre outros - 22/09/2017</v>
      </c>
      <c r="L134" s="14" t="str">
        <f>IF(BASE!U127="","",BASE!U127)</f>
        <v/>
      </c>
      <c r="M134" s="58" t="str">
        <f>IF(BASE!X127="","",BASE!X127)</f>
        <v>CONCLUÍDO</v>
      </c>
      <c r="N134" s="64"/>
      <c r="O134" s="42" t="s">
        <v>31</v>
      </c>
      <c r="P134" s="43"/>
    </row>
    <row r="135" spans="1:16" ht="60" customHeight="1" x14ac:dyDescent="0.25">
      <c r="A135" s="15" t="str">
        <f>IF(BASE!B128="","",BASE!B128)</f>
        <v>ATA045</v>
      </c>
      <c r="B135" s="15" t="str">
        <f>IF(BASE!C128="","",BASE!C128)</f>
        <v>PA0010</v>
      </c>
      <c r="C135" s="15" t="str">
        <f>IF(BASE!D128="","",BASE!D128)</f>
        <v>A00197</v>
      </c>
      <c r="D135" s="15" t="str">
        <f>IF(BASE!E128="","",BASE!E128)</f>
        <v>REDE CREDENCIADA</v>
      </c>
      <c r="E135" s="15" t="str">
        <f>IF(BASE!I128="","",BASE!I128)</f>
        <v>Anteriomente tratado com Sr. Adriano</v>
      </c>
      <c r="F135" s="15" t="str">
        <f>IF(BASE!J128="","",BASE!J128)</f>
        <v>Treinamento</v>
      </c>
      <c r="G135" s="15" t="str">
        <f>IF(BASE!K128="","",BASE!K128)</f>
        <v>Geisila/ TI/ HQS</v>
      </c>
      <c r="H135" s="14" t="str">
        <f>IF(BASE!L128="","",BASE!L128)</f>
        <v>25/09/1017</v>
      </c>
      <c r="I135" s="14" t="str">
        <f>IF(BASE!S128="","",BASE!S128)</f>
        <v>GTI- HMU</v>
      </c>
      <c r="J135" s="14" t="str">
        <f>IF(BASE!R128="","",BASE!R128)</f>
        <v>Reciclagem do modulos já treinados</v>
      </c>
      <c r="K135" s="14" t="str">
        <f>CONCATENATE(IF(BASE!H128="","",CONCATENATE("[Roteiro: ",BASE!H128,"] // ")),IF(BASE!T128="","",BASE!T128))</f>
        <v>[Roteiro: Vinculação com Brasíndice Realizadas e validadas? (cód./conversão)] // A TI/ Aluisio vai verificar as informações já recebidas por email do infomed para processamento do PTU A900 entre outros - 22/09/2017</v>
      </c>
      <c r="L135" s="14" t="str">
        <f>IF(BASE!U128="","",BASE!U128)</f>
        <v/>
      </c>
      <c r="M135" s="58" t="str">
        <f>IF(BASE!X128="","",BASE!X128)</f>
        <v>CONCLUÍDO</v>
      </c>
      <c r="N135" s="64"/>
      <c r="O135" s="42" t="s">
        <v>31</v>
      </c>
      <c r="P135" s="43"/>
    </row>
    <row r="136" spans="1:16" ht="60" customHeight="1" x14ac:dyDescent="0.25">
      <c r="A136" s="15" t="str">
        <f>IF(BASE!B129="","",BASE!B129)</f>
        <v>ATA045</v>
      </c>
      <c r="B136" s="15" t="str">
        <f>IF(BASE!C129="","",BASE!C129)</f>
        <v>PA0010</v>
      </c>
      <c r="C136" s="15" t="str">
        <f>IF(BASE!D129="","",BASE!D129)</f>
        <v>A00198</v>
      </c>
      <c r="D136" s="15" t="str">
        <f>IF(BASE!E129="","",BASE!E129)</f>
        <v>REDE CREDENCIADA</v>
      </c>
      <c r="E136" s="15" t="str">
        <f>IF(BASE!I129="","",BASE!I129)</f>
        <v>Anteriomente tratado com Sr. Adriano</v>
      </c>
      <c r="F136" s="15" t="str">
        <f>IF(BASE!J129="","",BASE!J129)</f>
        <v>Treinamento</v>
      </c>
      <c r="G136" s="15" t="str">
        <f>IF(BASE!K129="","",BASE!K129)</f>
        <v>Geisila/ TI/ HQS</v>
      </c>
      <c r="H136" s="14" t="str">
        <f>IF(BASE!L129="","",BASE!L129)</f>
        <v>25/09/1017</v>
      </c>
      <c r="I136" s="14" t="str">
        <f>IF(BASE!S129="","",BASE!S129)</f>
        <v>GTI- HMU</v>
      </c>
      <c r="J136" s="14" t="str">
        <f>IF(BASE!R129="","",BASE!R129)</f>
        <v>Reciclagem do modulos já treinados</v>
      </c>
      <c r="K136" s="14" t="str">
        <f>CONCATENATE(IF(BASE!H129="","",CONCATENATE("[Roteiro: ",BASE!H129,"] // ")),IF(BASE!T129="","",BASE!T129))</f>
        <v>[Roteiro: Vinculação com TUSS Realizadas e validadas?] // A TI/ Aluisio vai verificar as informações já recebidas por email do infomed para processamento do PTU A900 entre outros - 22/09/2017</v>
      </c>
      <c r="L136" s="14" t="str">
        <f>IF(BASE!U129="","",BASE!U129)</f>
        <v/>
      </c>
      <c r="M136" s="58" t="str">
        <f>IF(BASE!X129="","",BASE!X129)</f>
        <v>CONCLUÍDO</v>
      </c>
      <c r="N136" s="64"/>
      <c r="O136" s="42" t="s">
        <v>31</v>
      </c>
      <c r="P136" s="43"/>
    </row>
    <row r="137" spans="1:16" ht="60" customHeight="1" x14ac:dyDescent="0.25">
      <c r="A137" s="15" t="str">
        <f>IF(BASE!B130="","",BASE!B130)</f>
        <v>ATA045</v>
      </c>
      <c r="B137" s="15" t="str">
        <f>IF(BASE!C130="","",BASE!C130)</f>
        <v>PA0010</v>
      </c>
      <c r="C137" s="15" t="str">
        <f>IF(BASE!D130="","",BASE!D130)</f>
        <v>A00199</v>
      </c>
      <c r="D137" s="15" t="str">
        <f>IF(BASE!E130="","",BASE!E130)</f>
        <v>REDE CREDENCIADA</v>
      </c>
      <c r="E137" s="15" t="str">
        <f>IF(BASE!I130="","",BASE!I130)</f>
        <v>Anteriomente tratado com Sr. Adriano</v>
      </c>
      <c r="F137" s="15" t="str">
        <f>IF(BASE!J130="","",BASE!J130)</f>
        <v>Treinamento</v>
      </c>
      <c r="G137" s="15" t="str">
        <f>IF(BASE!K130="","",BASE!K130)</f>
        <v>Geisila/ TI/ HQS</v>
      </c>
      <c r="H137" s="14" t="str">
        <f>IF(BASE!L130="","",BASE!L130)</f>
        <v>25/09/1017</v>
      </c>
      <c r="I137" s="14" t="str">
        <f>IF(BASE!S130="","",BASE!S130)</f>
        <v>GTI- HMU</v>
      </c>
      <c r="J137" s="14" t="str">
        <f>IF(BASE!R130="","",BASE!R130)</f>
        <v>Reciclagem do modulos já treinados</v>
      </c>
      <c r="K137" s="14" t="str">
        <f>CONCATENATE(IF(BASE!H130="","",CONCATENATE("[Roteiro: ",BASE!H130,"] // ")),IF(BASE!T130="","",BASE!T130))</f>
        <v>[Roteiro: Vinculação com A900 Realizadas e validadas?] // A TI/ Aluisio vai verificar as informações já recebidas por email do infomed para processamento do PTU A900 entre outros - 22/09/2017</v>
      </c>
      <c r="L137" s="14" t="str">
        <f>IF(BASE!U130="","",BASE!U130)</f>
        <v/>
      </c>
      <c r="M137" s="58" t="str">
        <f>IF(BASE!X130="","",BASE!X130)</f>
        <v>CONCLUÍDO</v>
      </c>
      <c r="N137" s="64"/>
      <c r="O137" s="42" t="s">
        <v>31</v>
      </c>
      <c r="P137" s="43"/>
    </row>
    <row r="138" spans="1:16" ht="60" customHeight="1" x14ac:dyDescent="0.25">
      <c r="A138" s="15" t="str">
        <f>IF(BASE!B131="","",BASE!B131)</f>
        <v>ATA045</v>
      </c>
      <c r="B138" s="15" t="str">
        <f>IF(BASE!C131="","",BASE!C131)</f>
        <v>PA0010</v>
      </c>
      <c r="C138" s="15" t="str">
        <f>IF(BASE!D131="","",BASE!D131)</f>
        <v>A00200</v>
      </c>
      <c r="D138" s="15" t="str">
        <f>IF(BASE!E131="","",BASE!E131)</f>
        <v>REDE CREDENCIADA</v>
      </c>
      <c r="E138" s="15" t="str">
        <f>IF(BASE!I131="","",BASE!I131)</f>
        <v>Anteriomente tratado com Sr. Adriano</v>
      </c>
      <c r="F138" s="15" t="str">
        <f>IF(BASE!J131="","",BASE!J131)</f>
        <v>Treinamento</v>
      </c>
      <c r="G138" s="15" t="str">
        <f>IF(BASE!K131="","",BASE!K131)</f>
        <v>Geisila/ TI/ HQS</v>
      </c>
      <c r="H138" s="14" t="str">
        <f>IF(BASE!L131="","",BASE!L131)</f>
        <v>25/09/1017</v>
      </c>
      <c r="I138" s="14" t="str">
        <f>IF(BASE!S131="","",BASE!S131)</f>
        <v>GTI- HMU</v>
      </c>
      <c r="J138" s="14" t="str">
        <f>IF(BASE!R131="","",BASE!R131)</f>
        <v>Reciclagem do modulos já treinados</v>
      </c>
      <c r="K138" s="14" t="str">
        <f>CONCATENATE(IF(BASE!H131="","",CONCATENATE("[Roteiro: ",BASE!H131,"] // ")),IF(BASE!T131="","",BASE!T131))</f>
        <v xml:space="preserve">[Roteiro: Utilização dos Filtros/Consultas disponíveis] // </v>
      </c>
      <c r="L138" s="14" t="str">
        <f>IF(BASE!U131="","",BASE!U131)</f>
        <v/>
      </c>
      <c r="M138" s="58" t="str">
        <f>IF(BASE!X131="","",BASE!X131)</f>
        <v>CONCLUÍDO</v>
      </c>
      <c r="N138" s="64"/>
      <c r="O138" s="42" t="s">
        <v>31</v>
      </c>
      <c r="P138" s="43"/>
    </row>
    <row r="139" spans="1:16" ht="60" customHeight="1" x14ac:dyDescent="0.25">
      <c r="A139" s="15" t="str">
        <f>IF(BASE!B132="","",BASE!B132)</f>
        <v>ATA045</v>
      </c>
      <c r="B139" s="15" t="str">
        <f>IF(BASE!C132="","",BASE!C132)</f>
        <v>PA0010</v>
      </c>
      <c r="C139" s="15" t="str">
        <f>IF(BASE!D132="","",BASE!D132)</f>
        <v>A00201</v>
      </c>
      <c r="D139" s="15" t="str">
        <f>IF(BASE!E132="","",BASE!E132)</f>
        <v>REDE CREDENCIADA</v>
      </c>
      <c r="E139" s="15" t="str">
        <f>IF(BASE!I132="","",BASE!I132)</f>
        <v>Anteriomente tratado com Sr. Adriano</v>
      </c>
      <c r="F139" s="15" t="str">
        <f>IF(BASE!J132="","",BASE!J132)</f>
        <v>Treinamento</v>
      </c>
      <c r="G139" s="15" t="str">
        <f>IF(BASE!K132="","",BASE!K132)</f>
        <v>Geisila/ TI/ HQS</v>
      </c>
      <c r="H139" s="14" t="str">
        <f>IF(BASE!L132="","",BASE!L132)</f>
        <v>25/09/1017</v>
      </c>
      <c r="I139" s="14" t="str">
        <f>IF(BASE!S132="","",BASE!S132)</f>
        <v>GTI- HMU</v>
      </c>
      <c r="J139" s="14" t="str">
        <f>IF(BASE!R132="","",BASE!R132)</f>
        <v>Reciclagem do modulos já treinados</v>
      </c>
      <c r="K139" s="14" t="str">
        <f>CONCATENATE(IF(BASE!H132="","",CONCATENATE("[Roteiro: ",BASE!H132,"] // ")),IF(BASE!T132="","",BASE!T132))</f>
        <v xml:space="preserve">[Roteiro: Demonstrar a Estrutura de Materiais/Medicamentos] // </v>
      </c>
      <c r="L139" s="14" t="str">
        <f>IF(BASE!U132="","",BASE!U132)</f>
        <v/>
      </c>
      <c r="M139" s="58" t="str">
        <f>IF(BASE!X132="","",BASE!X132)</f>
        <v>CONCLUÍDO</v>
      </c>
      <c r="N139" s="64"/>
      <c r="O139" s="42" t="s">
        <v>31</v>
      </c>
      <c r="P139" s="43"/>
    </row>
    <row r="140" spans="1:16" ht="60" customHeight="1" x14ac:dyDescent="0.25">
      <c r="A140" s="15" t="str">
        <f>IF(BASE!B133="","",BASE!B133)</f>
        <v>ATA045</v>
      </c>
      <c r="B140" s="15" t="str">
        <f>IF(BASE!C133="","",BASE!C133)</f>
        <v>PA0010</v>
      </c>
      <c r="C140" s="15" t="str">
        <f>IF(BASE!D133="","",BASE!D133)</f>
        <v>A00202</v>
      </c>
      <c r="D140" s="15" t="str">
        <f>IF(BASE!E133="","",BASE!E133)</f>
        <v>REDE CREDENCIADA</v>
      </c>
      <c r="E140" s="15" t="str">
        <f>IF(BASE!I133="","",BASE!I133)</f>
        <v>Anteriomente tratado com Sr. Adriano</v>
      </c>
      <c r="F140" s="15" t="str">
        <f>IF(BASE!J133="","",BASE!J133)</f>
        <v>Treinamento</v>
      </c>
      <c r="G140" s="15" t="str">
        <f>IF(BASE!K133="","",BASE!K133)</f>
        <v>Geisila/ TI/ HQS</v>
      </c>
      <c r="H140" s="14" t="str">
        <f>IF(BASE!L133="","",BASE!L133)</f>
        <v>25/09/1017</v>
      </c>
      <c r="I140" s="14" t="str">
        <f>IF(BASE!S133="","",BASE!S133)</f>
        <v>GTI- HMU</v>
      </c>
      <c r="J140" s="14" t="str">
        <f>IF(BASE!R133="","",BASE!R133)</f>
        <v>Reciclagem do modulos já treinados</v>
      </c>
      <c r="K140" s="14" t="str">
        <f>CONCATENATE(IF(BASE!H133="","",CONCATENATE("[Roteiro: ",BASE!H133,"] // ")),IF(BASE!T133="","",BASE!T133))</f>
        <v xml:space="preserve">[Roteiro: Cadastrar um Novo Material ou Medicamento] // </v>
      </c>
      <c r="L140" s="14" t="str">
        <f>IF(BASE!U133="","",BASE!U133)</f>
        <v/>
      </c>
      <c r="M140" s="58" t="str">
        <f>IF(BASE!X133="","",BASE!X133)</f>
        <v>CONCLUÍDO</v>
      </c>
      <c r="N140" s="64"/>
      <c r="O140" s="42" t="s">
        <v>31</v>
      </c>
      <c r="P140" s="43"/>
    </row>
    <row r="141" spans="1:16" ht="60" customHeight="1" x14ac:dyDescent="0.25">
      <c r="A141" s="15" t="str">
        <f>IF(BASE!B134="","",BASE!B134)</f>
        <v>ATA045</v>
      </c>
      <c r="B141" s="15" t="str">
        <f>IF(BASE!C134="","",BASE!C134)</f>
        <v>PA0010</v>
      </c>
      <c r="C141" s="15" t="str">
        <f>IF(BASE!D134="","",BASE!D134)</f>
        <v>A00203</v>
      </c>
      <c r="D141" s="15" t="str">
        <f>IF(BASE!E134="","",BASE!E134)</f>
        <v>REDE CREDENCIADA</v>
      </c>
      <c r="E141" s="15" t="str">
        <f>IF(BASE!I134="","",BASE!I134)</f>
        <v>Anteriomente tratado com Sr. Adriano</v>
      </c>
      <c r="F141" s="15" t="str">
        <f>IF(BASE!J134="","",BASE!J134)</f>
        <v>Treinamento</v>
      </c>
      <c r="G141" s="15" t="str">
        <f>IF(BASE!K134="","",BASE!K134)</f>
        <v>Geisila/ TI/ HQS</v>
      </c>
      <c r="H141" s="14" t="str">
        <f>IF(BASE!L134="","",BASE!L134)</f>
        <v>25/09/1017</v>
      </c>
      <c r="I141" s="14" t="str">
        <f>IF(BASE!S134="","",BASE!S134)</f>
        <v>GTI- HMU</v>
      </c>
      <c r="J141" s="14" t="str">
        <f>IF(BASE!R134="","",BASE!R134)</f>
        <v>Reciclagem do modulos já treinados</v>
      </c>
      <c r="K141" s="14" t="str">
        <f>CONCATENATE(IF(BASE!H134="","",CONCATENATE("[Roteiro: ",BASE!H134,"] // ")),IF(BASE!T134="","",BASE!T134))</f>
        <v xml:space="preserve">[Roteiro: Vincular um material utilizado no hospital no cadastro da OPS] // </v>
      </c>
      <c r="L141" s="14" t="str">
        <f>IF(BASE!U134="","",BASE!U134)</f>
        <v/>
      </c>
      <c r="M141" s="58" t="str">
        <f>IF(BASE!X134="","",BASE!X134)</f>
        <v>CONCLUÍDO</v>
      </c>
      <c r="N141" s="64"/>
      <c r="O141" s="42" t="s">
        <v>31</v>
      </c>
      <c r="P141" s="43"/>
    </row>
    <row r="142" spans="1:16" ht="60" customHeight="1" x14ac:dyDescent="0.25">
      <c r="A142" s="15" t="str">
        <f>IF(BASE!B135="","",BASE!B135)</f>
        <v>ATA045</v>
      </c>
      <c r="B142" s="15" t="str">
        <f>IF(BASE!C135="","",BASE!C135)</f>
        <v>PA0010</v>
      </c>
      <c r="C142" s="15" t="str">
        <f>IF(BASE!D135="","",BASE!D135)</f>
        <v>A00204</v>
      </c>
      <c r="D142" s="15" t="str">
        <f>IF(BASE!E135="","",BASE!E135)</f>
        <v>REDE CREDENCIADA</v>
      </c>
      <c r="E142" s="15" t="str">
        <f>IF(BASE!I135="","",BASE!I135)</f>
        <v>Anteriomente tratado com Sr. Adriano</v>
      </c>
      <c r="F142" s="15" t="str">
        <f>IF(BASE!J135="","",BASE!J135)</f>
        <v>Treinamento</v>
      </c>
      <c r="G142" s="15" t="str">
        <f>IF(BASE!K135="","",BASE!K135)</f>
        <v>Geisila/ TI/ HQS</v>
      </c>
      <c r="H142" s="14" t="str">
        <f>IF(BASE!L135="","",BASE!L135)</f>
        <v>25/09/1017</v>
      </c>
      <c r="I142" s="14" t="str">
        <f>IF(BASE!S135="","",BASE!S135)</f>
        <v>GTI- HMU</v>
      </c>
      <c r="J142" s="14" t="str">
        <f>IF(BASE!R135="","",BASE!R135)</f>
        <v>Reciclagem do modulos já treinados</v>
      </c>
      <c r="K142" s="14" t="str">
        <f>CONCATENATE(IF(BASE!H135="","",CONCATENATE("[Roteiro: ",BASE!H135,"] // ")),IF(BASE!T135="","",BASE!T135))</f>
        <v xml:space="preserve">[Roteiro: Consultar um material utilizando o código TUSS] // </v>
      </c>
      <c r="L142" s="14" t="str">
        <f>IF(BASE!U135="","",BASE!U135)</f>
        <v/>
      </c>
      <c r="M142" s="58" t="str">
        <f>IF(BASE!X135="","",BASE!X135)</f>
        <v>CONCLUÍDO</v>
      </c>
      <c r="N142" s="64"/>
      <c r="O142" s="42" t="s">
        <v>31</v>
      </c>
      <c r="P142" s="43"/>
    </row>
    <row r="143" spans="1:16" ht="60" customHeight="1" x14ac:dyDescent="0.25">
      <c r="A143" s="15" t="str">
        <f>IF(BASE!B136="","",BASE!B136)</f>
        <v>ATA045</v>
      </c>
      <c r="B143" s="15" t="str">
        <f>IF(BASE!C136="","",BASE!C136)</f>
        <v>PA0010</v>
      </c>
      <c r="C143" s="15" t="str">
        <f>IF(BASE!D136="","",BASE!D136)</f>
        <v>A00205</v>
      </c>
      <c r="D143" s="15" t="str">
        <f>IF(BASE!E136="","",BASE!E136)</f>
        <v>REDE CREDENCIADA</v>
      </c>
      <c r="E143" s="15" t="str">
        <f>IF(BASE!I136="","",BASE!I136)</f>
        <v>Anteriomente tratado com Sr. Adriano</v>
      </c>
      <c r="F143" s="15" t="str">
        <f>IF(BASE!J136="","",BASE!J136)</f>
        <v>Treinamento</v>
      </c>
      <c r="G143" s="15" t="str">
        <f>IF(BASE!K136="","",BASE!K136)</f>
        <v>Geisila/ TI/ HQS</v>
      </c>
      <c r="H143" s="14" t="str">
        <f>IF(BASE!L136="","",BASE!L136)</f>
        <v>25/09/1017</v>
      </c>
      <c r="I143" s="14" t="str">
        <f>IF(BASE!S136="","",BASE!S136)</f>
        <v>GTI- HMU</v>
      </c>
      <c r="J143" s="14" t="str">
        <f>IF(BASE!R136="","",BASE!R136)</f>
        <v>Reciclagem do modulos já treinados</v>
      </c>
      <c r="K143" s="14" t="str">
        <f>CONCATENATE(IF(BASE!H136="","",CONCATENATE("[Roteiro: ",BASE!H136,"] // ")),IF(BASE!T136="","",BASE!T136))</f>
        <v xml:space="preserve">[Roteiro: Consultar as alterações de Preço SIMPRO] // </v>
      </c>
      <c r="L143" s="14" t="str">
        <f>IF(BASE!U136="","",BASE!U136)</f>
        <v/>
      </c>
      <c r="M143" s="58" t="str">
        <f>IF(BASE!X136="","",BASE!X136)</f>
        <v>CONCLUÍDO</v>
      </c>
      <c r="N143" s="64"/>
      <c r="O143" s="42" t="s">
        <v>31</v>
      </c>
      <c r="P143" s="43"/>
    </row>
    <row r="144" spans="1:16" ht="60" customHeight="1" x14ac:dyDescent="0.25">
      <c r="A144" s="15" t="str">
        <f>IF(BASE!B137="","",BASE!B137)</f>
        <v>ATA045</v>
      </c>
      <c r="B144" s="15" t="str">
        <f>IF(BASE!C137="","",BASE!C137)</f>
        <v>PA0010</v>
      </c>
      <c r="C144" s="15" t="str">
        <f>IF(BASE!D137="","",BASE!D137)</f>
        <v>A00206</v>
      </c>
      <c r="D144" s="15" t="str">
        <f>IF(BASE!E137="","",BASE!E137)</f>
        <v>REDE CREDENCIADA</v>
      </c>
      <c r="E144" s="15" t="str">
        <f>IF(BASE!I137="","",BASE!I137)</f>
        <v>Anteriomente tratado com Sr. Adriano</v>
      </c>
      <c r="F144" s="15" t="str">
        <f>IF(BASE!J137="","",BASE!J137)</f>
        <v>Treinamento</v>
      </c>
      <c r="G144" s="15" t="str">
        <f>IF(BASE!K137="","",BASE!K137)</f>
        <v>Geisila/ TI/ HQS</v>
      </c>
      <c r="H144" s="14" t="str">
        <f>IF(BASE!L137="","",BASE!L137)</f>
        <v>25/09/1017</v>
      </c>
      <c r="I144" s="14" t="str">
        <f>IF(BASE!S137="","",BASE!S137)</f>
        <v>GTI- HMU</v>
      </c>
      <c r="J144" s="14" t="str">
        <f>IF(BASE!R137="","",BASE!R137)</f>
        <v>Reciclagem do modulos já treinados</v>
      </c>
      <c r="K144" s="14" t="str">
        <f>CONCATENATE(IF(BASE!H137="","",CONCATENATE("[Roteiro: ",BASE!H137,"] // ")),IF(BASE!T137="","",BASE!T137))</f>
        <v xml:space="preserve">[Roteiro: Consultat as alterações de Preço BRASÍNDICE] // </v>
      </c>
      <c r="L144" s="14" t="str">
        <f>IF(BASE!U137="","",BASE!U137)</f>
        <v/>
      </c>
      <c r="M144" s="58" t="str">
        <f>IF(BASE!X137="","",BASE!X137)</f>
        <v>CONCLUÍDO</v>
      </c>
      <c r="N144" s="64"/>
      <c r="O144" s="42" t="s">
        <v>31</v>
      </c>
      <c r="P144" s="43"/>
    </row>
    <row r="145" spans="1:16" ht="60" customHeight="1" x14ac:dyDescent="0.25">
      <c r="A145" s="15" t="str">
        <f>IF(BASE!B138="","",BASE!B138)</f>
        <v>ATA045</v>
      </c>
      <c r="B145" s="15" t="str">
        <f>IF(BASE!C138="","",BASE!C138)</f>
        <v>PA0010</v>
      </c>
      <c r="C145" s="15" t="str">
        <f>IF(BASE!D138="","",BASE!D138)</f>
        <v>A00207</v>
      </c>
      <c r="D145" s="15" t="str">
        <f>IF(BASE!E138="","",BASE!E138)</f>
        <v>REDE CREDENCIADA</v>
      </c>
      <c r="E145" s="15" t="str">
        <f>IF(BASE!I138="","",BASE!I138)</f>
        <v>Anteriomente tratado com Sr. Adriano</v>
      </c>
      <c r="F145" s="15" t="str">
        <f>IF(BASE!J138="","",BASE!J138)</f>
        <v>Treinamento</v>
      </c>
      <c r="G145" s="15" t="str">
        <f>IF(BASE!K138="","",BASE!K138)</f>
        <v>Geisila/ TI/ HQS</v>
      </c>
      <c r="H145" s="14" t="str">
        <f>IF(BASE!L138="","",BASE!L138)</f>
        <v>25/09/1017</v>
      </c>
      <c r="I145" s="14" t="str">
        <f>IF(BASE!S138="","",BASE!S138)</f>
        <v>GTI- HMU</v>
      </c>
      <c r="J145" s="14" t="str">
        <f>IF(BASE!R138="","",BASE!R138)</f>
        <v>Reciclagem do modulos já treinados</v>
      </c>
      <c r="K145" s="14" t="str">
        <f>CONCATENATE(IF(BASE!H138="","",CONCATENATE("[Roteiro: ",BASE!H138,"] // ")),IF(BASE!T138="","",BASE!T138))</f>
        <v xml:space="preserve">[Roteiro: Realizar a importação / consistência dos materiais Unimed] // </v>
      </c>
      <c r="L145" s="14" t="str">
        <f>IF(BASE!U138="","",BASE!U138)</f>
        <v/>
      </c>
      <c r="M145" s="58" t="str">
        <f>IF(BASE!X138="","",BASE!X138)</f>
        <v>CONCLUÍDO</v>
      </c>
      <c r="N145" s="64"/>
      <c r="O145" s="42" t="s">
        <v>31</v>
      </c>
      <c r="P145" s="43"/>
    </row>
    <row r="146" spans="1:16" ht="60" customHeight="1" x14ac:dyDescent="0.25">
      <c r="A146" s="15" t="str">
        <f>IF(BASE!B139="","",BASE!B139)</f>
        <v>ATA045</v>
      </c>
      <c r="B146" s="15" t="str">
        <f>IF(BASE!C139="","",BASE!C139)</f>
        <v>PA0010</v>
      </c>
      <c r="C146" s="15" t="str">
        <f>IF(BASE!D139="","",BASE!D139)</f>
        <v>A00208</v>
      </c>
      <c r="D146" s="15" t="str">
        <f>IF(BASE!E139="","",BASE!E139)</f>
        <v>REDE CREDENCIADA</v>
      </c>
      <c r="E146" s="15" t="str">
        <f>IF(BASE!I139="","",BASE!I139)</f>
        <v>Anteriomente tratado com Sr. Adriano</v>
      </c>
      <c r="F146" s="15" t="str">
        <f>IF(BASE!J139="","",BASE!J139)</f>
        <v>Treinamento</v>
      </c>
      <c r="G146" s="15" t="str">
        <f>IF(BASE!K139="","",BASE!K139)</f>
        <v>Geisila/ TI/ HQS</v>
      </c>
      <c r="H146" s="14" t="str">
        <f>IF(BASE!L139="","",BASE!L139)</f>
        <v>25/09/1017</v>
      </c>
      <c r="I146" s="14" t="str">
        <f>IF(BASE!S139="","",BASE!S139)</f>
        <v>GTI- HMU</v>
      </c>
      <c r="J146" s="14" t="str">
        <f>IF(BASE!R139="","",BASE!R139)</f>
        <v>Reciclagem do modulos já treinados</v>
      </c>
      <c r="K146" s="14" t="str">
        <f>CONCATENATE(IF(BASE!H139="","",CONCATENATE("[Roteiro: ",BASE!H139,"] // ")),IF(BASE!T139="","",BASE!T139))</f>
        <v xml:space="preserve">[Roteiro: Consultar vinculação de materias (A900)] // </v>
      </c>
      <c r="L146" s="14" t="str">
        <f>IF(BASE!U139="","",BASE!U139)</f>
        <v/>
      </c>
      <c r="M146" s="58" t="str">
        <f>IF(BASE!X139="","",BASE!X139)</f>
        <v>CONCLUÍDO</v>
      </c>
      <c r="N146" s="64"/>
      <c r="O146" s="42" t="s">
        <v>31</v>
      </c>
      <c r="P146" s="43"/>
    </row>
    <row r="147" spans="1:16" ht="60" customHeight="1" x14ac:dyDescent="0.25">
      <c r="A147" s="15" t="str">
        <f>IF(BASE!B140="","",BASE!B140)</f>
        <v>ATA045</v>
      </c>
      <c r="B147" s="15" t="str">
        <f>IF(BASE!C140="","",BASE!C140)</f>
        <v>PA0010</v>
      </c>
      <c r="C147" s="15" t="str">
        <f>IF(BASE!D140="","",BASE!D140)</f>
        <v>A00209</v>
      </c>
      <c r="D147" s="15" t="str">
        <f>IF(BASE!E140="","",BASE!E140)</f>
        <v>REDE CREDENCIADA</v>
      </c>
      <c r="E147" s="15" t="str">
        <f>IF(BASE!I140="","",BASE!I140)</f>
        <v>Não conhece o processo de cadastro. Concentrado no Felipe.</v>
      </c>
      <c r="F147" s="15" t="str">
        <f>IF(BASE!J140="","",BASE!J140)</f>
        <v>Reciclagem</v>
      </c>
      <c r="G147" s="15" t="str">
        <f>IF(BASE!K140="","",BASE!K140)</f>
        <v>Geisila</v>
      </c>
      <c r="H147" s="14" t="str">
        <f>IF(BASE!L140="","",BASE!L140)</f>
        <v>25/09/1017</v>
      </c>
      <c r="I147" s="14" t="str">
        <f>IF(BASE!S140="","",BASE!S140)</f>
        <v>GTI- HMU</v>
      </c>
      <c r="J147" s="14" t="str">
        <f>IF(BASE!R140="","",BASE!R140)</f>
        <v>Reciclagem do modulos já treinados</v>
      </c>
      <c r="K147" s="14" t="str">
        <f>CONCATENATE(IF(BASE!H140="","",CONCATENATE("[Roteiro: ",BASE!H140,"] // ")),IF(BASE!T140="","",BASE!T140))</f>
        <v>[Roteiro: A tabela de Preço Simpro foi Cadastrada/Validada/Atualizada?] // Definido em  consenso do grupo tecnico 21/09/2017 - 03/10/2017 - Tudo que for realicionado a tabela de preços vai ser disponibilizada a carga da CBHPM 4ª edição e 2012/ planilha disponibilizada pela Geisila.</v>
      </c>
      <c r="L147" s="14" t="str">
        <f>IF(BASE!U140="","",BASE!U140)</f>
        <v>B.22</v>
      </c>
      <c r="M147" s="58" t="str">
        <f>IF(BASE!X140="","",BASE!X140)</f>
        <v>CONCLUÍDO</v>
      </c>
      <c r="N147" s="64"/>
      <c r="O147" s="42" t="s">
        <v>31</v>
      </c>
      <c r="P147" s="43"/>
    </row>
    <row r="148" spans="1:16" ht="60" customHeight="1" x14ac:dyDescent="0.25">
      <c r="A148" s="15" t="str">
        <f>IF(BASE!B141="","",BASE!B141)</f>
        <v>ATA045</v>
      </c>
      <c r="B148" s="15" t="str">
        <f>IF(BASE!C141="","",BASE!C141)</f>
        <v>PA0010</v>
      </c>
      <c r="C148" s="15" t="str">
        <f>IF(BASE!D141="","",BASE!D141)</f>
        <v>A00210</v>
      </c>
      <c r="D148" s="15" t="str">
        <f>IF(BASE!E141="","",BASE!E141)</f>
        <v>REDE CREDENCIADA</v>
      </c>
      <c r="E148" s="15" t="str">
        <f>IF(BASE!I141="","",BASE!I141)</f>
        <v>Não conhece o processo de cadastro. Concentrado no Felipe.</v>
      </c>
      <c r="F148" s="15" t="str">
        <f>IF(BASE!J141="","",BASE!J141)</f>
        <v>Reciclagem</v>
      </c>
      <c r="G148" s="15" t="str">
        <f>IF(BASE!K141="","",BASE!K141)</f>
        <v>Geisila</v>
      </c>
      <c r="H148" s="14" t="str">
        <f>IF(BASE!L141="","",BASE!L141)</f>
        <v>25/09/1017</v>
      </c>
      <c r="I148" s="14" t="str">
        <f>IF(BASE!S141="","",BASE!S141)</f>
        <v>GTI- HMU</v>
      </c>
      <c r="J148" s="14" t="str">
        <f>IF(BASE!R141="","",BASE!R141)</f>
        <v>Reciclagem do modulos já treinados</v>
      </c>
      <c r="K148" s="14" t="str">
        <f>CONCATENATE(IF(BASE!H141="","",CONCATENATE("[Roteiro: ",BASE!H141,"] // ")),IF(BASE!T141="","",BASE!T141))</f>
        <v>[Roteiro: A tabel de Preço BRASÍNDICE foi Cadastrada/Validada/Atualizada?] // Definido em  consenso do grupo tecnico 21/09/2017 - 03/10/2017 - Tudo que for realicionado a tabela de preços vai ser disponibilizada a carga da CBHPM 4ª edição e 2012/ planilha disponibilizada pela Geisila.</v>
      </c>
      <c r="L148" s="14" t="str">
        <f>IF(BASE!U141="","",BASE!U141)</f>
        <v>B.22</v>
      </c>
      <c r="M148" s="58" t="str">
        <f>IF(BASE!X141="","",BASE!X141)</f>
        <v>CONCLUÍDO</v>
      </c>
      <c r="N148" s="64"/>
      <c r="O148" s="42" t="s">
        <v>31</v>
      </c>
      <c r="P148" s="43"/>
    </row>
    <row r="149" spans="1:16" ht="60" customHeight="1" x14ac:dyDescent="0.25">
      <c r="A149" s="15" t="str">
        <f>IF(BASE!B142="","",BASE!B142)</f>
        <v>ATA045</v>
      </c>
      <c r="B149" s="15" t="str">
        <f>IF(BASE!C142="","",BASE!C142)</f>
        <v>PA0010</v>
      </c>
      <c r="C149" s="15" t="str">
        <f>IF(BASE!D142="","",BASE!D142)</f>
        <v>A00211</v>
      </c>
      <c r="D149" s="15" t="str">
        <f>IF(BASE!E142="","",BASE!E142)</f>
        <v>REDE CREDENCIADA</v>
      </c>
      <c r="E149" s="15" t="str">
        <f>IF(BASE!I142="","",BASE!I142)</f>
        <v>Não conhece o processo de cadastro. Concentrado no Felipe.</v>
      </c>
      <c r="F149" s="15" t="str">
        <f>IF(BASE!J142="","",BASE!J142)</f>
        <v>Reciclagem</v>
      </c>
      <c r="G149" s="15" t="str">
        <f>IF(BASE!K142="","",BASE!K142)</f>
        <v>Geisila</v>
      </c>
      <c r="H149" s="14" t="str">
        <f>IF(BASE!L142="","",BASE!L142)</f>
        <v>25/09/1017</v>
      </c>
      <c r="I149" s="14" t="str">
        <f>IF(BASE!S142="","",BASE!S142)</f>
        <v>GTI- HMU</v>
      </c>
      <c r="J149" s="14" t="str">
        <f>IF(BASE!R142="","",BASE!R142)</f>
        <v>Reciclagem do modulos já treinados</v>
      </c>
      <c r="K149" s="14" t="str">
        <f>CONCATENATE(IF(BASE!H142="","",CONCATENATE("[Roteiro: ",BASE!H142,"] // ")),IF(BASE!T142="","",BASE!T142))</f>
        <v>[Roteiro: A tabel de Preço TUSS foi Cadastrada/Validada/Atualizada?] // Definido em  consenso do grupo tecnico 21/09/2017 - 03/10/2017 - Tudo que for realicionado a tabela de preços vai ser disponibilizada a carga da CBHPM 4ª edição e 2012/ planilha disponibilizada pela Geisila.</v>
      </c>
      <c r="L149" s="14" t="str">
        <f>IF(BASE!U142="","",BASE!U142)</f>
        <v>B.22</v>
      </c>
      <c r="M149" s="58" t="str">
        <f>IF(BASE!X142="","",BASE!X142)</f>
        <v>CONCLUÍDO</v>
      </c>
      <c r="N149" s="64"/>
      <c r="O149" s="42" t="s">
        <v>31</v>
      </c>
      <c r="P149" s="43"/>
    </row>
    <row r="150" spans="1:16" ht="60" customHeight="1" x14ac:dyDescent="0.25">
      <c r="A150" s="15" t="str">
        <f>IF(BASE!B143="","",BASE!B143)</f>
        <v>ATA045</v>
      </c>
      <c r="B150" s="15" t="str">
        <f>IF(BASE!C143="","",BASE!C143)</f>
        <v>PA0010</v>
      </c>
      <c r="C150" s="15" t="str">
        <f>IF(BASE!D143="","",BASE!D143)</f>
        <v>A00212</v>
      </c>
      <c r="D150" s="15" t="str">
        <f>IF(BASE!E143="","",BASE!E143)</f>
        <v>REDE CREDENCIADA</v>
      </c>
      <c r="E150" s="15" t="str">
        <f>IF(BASE!I143="","",BASE!I143)</f>
        <v>Não conhece o processo de cadastro. Concentrado no Felipe.</v>
      </c>
      <c r="F150" s="15" t="str">
        <f>IF(BASE!J143="","",BASE!J143)</f>
        <v>Reciclagem</v>
      </c>
      <c r="G150" s="15" t="str">
        <f>IF(BASE!K143="","",BASE!K143)</f>
        <v>Geisila</v>
      </c>
      <c r="H150" s="14" t="str">
        <f>IF(BASE!L143="","",BASE!L143)</f>
        <v>25/09/1017</v>
      </c>
      <c r="I150" s="14" t="str">
        <f>IF(BASE!S143="","",BASE!S143)</f>
        <v>GTI- HMU</v>
      </c>
      <c r="J150" s="14" t="str">
        <f>IF(BASE!R143="","",BASE!R143)</f>
        <v>Reciclagem do modulos já treinados</v>
      </c>
      <c r="K150" s="14" t="str">
        <f>CONCATENATE(IF(BASE!H143="","",CONCATENATE("[Roteiro: ",BASE!H143,"] // ")),IF(BASE!T143="","",BASE!T143))</f>
        <v>[Roteiro: A tabela de Preço de SERVIÇOS foi Cadastrada/Validada/Atualizada?] // Definido em  consenso do grupo tecnico 21/09/2017 - 03/10/2017 - Tudo que for realicionado a tabela de preços vai ser disponibilizada a carga da CBHPM 4ª edição e 2012/ planilha disponibilizada pela Geisila.</v>
      </c>
      <c r="L150" s="14" t="str">
        <f>IF(BASE!U143="","",BASE!U143)</f>
        <v>B.22</v>
      </c>
      <c r="M150" s="58" t="str">
        <f>IF(BASE!X143="","",BASE!X143)</f>
        <v>CONCLUÍDO</v>
      </c>
      <c r="N150" s="64"/>
      <c r="O150" s="42" t="s">
        <v>31</v>
      </c>
      <c r="P150" s="43"/>
    </row>
    <row r="151" spans="1:16" ht="60" customHeight="1" x14ac:dyDescent="0.25">
      <c r="A151" s="15" t="str">
        <f>IF(BASE!B144="","",BASE!B144)</f>
        <v>ATA045</v>
      </c>
      <c r="B151" s="15" t="str">
        <f>IF(BASE!C144="","",BASE!C144)</f>
        <v>PA0010</v>
      </c>
      <c r="C151" s="15" t="str">
        <f>IF(BASE!D144="","",BASE!D144)</f>
        <v>A00213</v>
      </c>
      <c r="D151" s="15" t="str">
        <f>IF(BASE!E144="","",BASE!E144)</f>
        <v>REDE CREDENCIADA</v>
      </c>
      <c r="E151" s="15" t="str">
        <f>IF(BASE!I144="","",BASE!I144)</f>
        <v>Não conhece o processo de cadastro. Concentrado no Felipe.</v>
      </c>
      <c r="F151" s="15" t="str">
        <f>IF(BASE!J144="","",BASE!J144)</f>
        <v>Reciclagem</v>
      </c>
      <c r="G151" s="15" t="str">
        <f>IF(BASE!K144="","",BASE!K144)</f>
        <v>Geisila</v>
      </c>
      <c r="H151" s="14" t="str">
        <f>IF(BASE!L144="","",BASE!L144)</f>
        <v>25/09/1017</v>
      </c>
      <c r="I151" s="14" t="str">
        <f>IF(BASE!S144="","",BASE!S144)</f>
        <v>GTI- HMU</v>
      </c>
      <c r="J151" s="14" t="str">
        <f>IF(BASE!R144="","",BASE!R144)</f>
        <v>Reciclagem do modulos já treinados</v>
      </c>
      <c r="K151" s="14" t="str">
        <f>CONCATENATE(IF(BASE!H144="","",CONCATENATE("[Roteiro: ",BASE!H144,"] // ")),IF(BASE!T144="","",BASE!T144))</f>
        <v>[Roteiro: Consulte as tabelas TUSS cadastradas] // Definido em  consenso do grupo tecnico 21/09/2017 - 03/10/2017 - Tudo que for realicionado a tabela de preços vai ser disponibilizada a carga da CBHPM 4ª edição e 2012/ planilha disponibilizada pela Geisila.</v>
      </c>
      <c r="L151" s="14" t="str">
        <f>IF(BASE!U144="","",BASE!U144)</f>
        <v>B.22</v>
      </c>
      <c r="M151" s="58" t="str">
        <f>IF(BASE!X144="","",BASE!X144)</f>
        <v>CONCLUÍDO</v>
      </c>
      <c r="N151" s="64"/>
      <c r="O151" s="42" t="s">
        <v>31</v>
      </c>
      <c r="P151" s="43"/>
    </row>
    <row r="152" spans="1:16" ht="60" customHeight="1" x14ac:dyDescent="0.25">
      <c r="A152" s="15" t="str">
        <f>IF(BASE!B145="","",BASE!B145)</f>
        <v>ATA045</v>
      </c>
      <c r="B152" s="15" t="str">
        <f>IF(BASE!C145="","",BASE!C145)</f>
        <v>PA0010</v>
      </c>
      <c r="C152" s="15" t="str">
        <f>IF(BASE!D145="","",BASE!D145)</f>
        <v>A00214</v>
      </c>
      <c r="D152" s="15" t="str">
        <f>IF(BASE!E145="","",BASE!E145)</f>
        <v>REDE CREDENCIADA</v>
      </c>
      <c r="E152" s="15" t="str">
        <f>IF(BASE!I145="","",BASE!I145)</f>
        <v>Não conhece o processo de cadastro. Concentrado no Felipe.</v>
      </c>
      <c r="F152" s="15" t="str">
        <f>IF(BASE!J145="","",BASE!J145)</f>
        <v>Reciclagem</v>
      </c>
      <c r="G152" s="15" t="str">
        <f>IF(BASE!K145="","",BASE!K145)</f>
        <v>Geisila</v>
      </c>
      <c r="H152" s="14" t="str">
        <f>IF(BASE!L145="","",BASE!L145)</f>
        <v>25/09/1017</v>
      </c>
      <c r="I152" s="14" t="str">
        <f>IF(BASE!S145="","",BASE!S145)</f>
        <v>GTI- HMU</v>
      </c>
      <c r="J152" s="14" t="str">
        <f>IF(BASE!R145="","",BASE!R145)</f>
        <v>Reciclagem do modulos já treinados</v>
      </c>
      <c r="K152" s="14" t="str">
        <f>CONCATENATE(IF(BASE!H145="","",CONCATENATE("[Roteiro: ",BASE!H145,"] // ")),IF(BASE!T145="","",BASE!T145))</f>
        <v>[Roteiro: Localiza um procedimento e demonstre o valores cadastrados] // Definido em  consenso do grupo tecnico 21/09/2017 - 03/10/2017 - Tudo que for realicionado a tabela de preços vai ser disponibilizada a carga da CBHPM 4ª edição e 2012/ planilha disponibilizada pela Geisila.</v>
      </c>
      <c r="L152" s="14" t="str">
        <f>IF(BASE!U145="","",BASE!U145)</f>
        <v>B.22</v>
      </c>
      <c r="M152" s="58" t="str">
        <f>IF(BASE!X145="","",BASE!X145)</f>
        <v>CONCLUÍDO</v>
      </c>
      <c r="N152" s="64"/>
      <c r="O152" s="42" t="s">
        <v>31</v>
      </c>
      <c r="P152" s="43"/>
    </row>
    <row r="153" spans="1:16" ht="60" customHeight="1" x14ac:dyDescent="0.25">
      <c r="A153" s="15" t="str">
        <f>IF(BASE!B146="","",BASE!B146)</f>
        <v>ATA045</v>
      </c>
      <c r="B153" s="15" t="str">
        <f>IF(BASE!C146="","",BASE!C146)</f>
        <v>PA0010</v>
      </c>
      <c r="C153" s="15" t="str">
        <f>IF(BASE!D146="","",BASE!D146)</f>
        <v>A00215</v>
      </c>
      <c r="D153" s="15" t="str">
        <f>IF(BASE!E146="","",BASE!E146)</f>
        <v>REDE CREDENCIADA</v>
      </c>
      <c r="E153" s="15" t="str">
        <f>IF(BASE!I146="","",BASE!I146)</f>
        <v>Não conhece o processo de cadastro. Concentrado no Felipe.</v>
      </c>
      <c r="F153" s="15" t="str">
        <f>IF(BASE!J146="","",BASE!J146)</f>
        <v>Reciclagem</v>
      </c>
      <c r="G153" s="15" t="str">
        <f>IF(BASE!K146="","",BASE!K146)</f>
        <v>Geisila</v>
      </c>
      <c r="H153" s="14" t="str">
        <f>IF(BASE!L146="","",BASE!L146)</f>
        <v>25/09/1017</v>
      </c>
      <c r="I153" s="14" t="str">
        <f>IF(BASE!S146="","",BASE!S146)</f>
        <v>GTI- HMU</v>
      </c>
      <c r="J153" s="14" t="str">
        <f>IF(BASE!R146="","",BASE!R146)</f>
        <v>Reciclagem do modulos já treinados</v>
      </c>
      <c r="K153" s="14" t="str">
        <f>CONCATENATE(IF(BASE!H146="","",CONCATENATE("[Roteiro: ",BASE!H146,"] // ")),IF(BASE!T146="","",BASE!T146))</f>
        <v>[Roteiro: Crie uma tabela de Preço de Serviços Nova (insira os serviços tb)] // Definido em  consenso do grupo tecnico 21/09/2017 - 03/10/2017 - Tudo que for realicionado a tabela de preços vai ser disponibilizada a carga da CBHPM 4ª edição e 2012/ planilha disponibilizada pela Geisila.</v>
      </c>
      <c r="L153" s="14" t="str">
        <f>IF(BASE!U146="","",BASE!U146)</f>
        <v>B.22</v>
      </c>
      <c r="M153" s="58" t="str">
        <f>IF(BASE!X146="","",BASE!X146)</f>
        <v>CONCLUÍDO</v>
      </c>
      <c r="N153" s="64"/>
      <c r="O153" s="42" t="s">
        <v>31</v>
      </c>
      <c r="P153" s="43"/>
    </row>
    <row r="154" spans="1:16" ht="60" customHeight="1" x14ac:dyDescent="0.25">
      <c r="A154" s="15" t="str">
        <f>IF(BASE!B147="","",BASE!B147)</f>
        <v>ATA045</v>
      </c>
      <c r="B154" s="15" t="str">
        <f>IF(BASE!C147="","",BASE!C147)</f>
        <v>PA0010</v>
      </c>
      <c r="C154" s="15" t="str">
        <f>IF(BASE!D147="","",BASE!D147)</f>
        <v>A00216</v>
      </c>
      <c r="D154" s="15" t="str">
        <f>IF(BASE!E147="","",BASE!E147)</f>
        <v>REDE CREDENCIADA</v>
      </c>
      <c r="E154" s="15" t="str">
        <f>IF(BASE!I147="","",BASE!I147)</f>
        <v>Não conhece o processo de cadastro. Concentrado no Felipe.</v>
      </c>
      <c r="F154" s="15" t="str">
        <f>IF(BASE!J147="","",BASE!J147)</f>
        <v>Reciclagem</v>
      </c>
      <c r="G154" s="15" t="str">
        <f>IF(BASE!K147="","",BASE!K147)</f>
        <v>Geisila</v>
      </c>
      <c r="H154" s="14" t="str">
        <f>IF(BASE!L147="","",BASE!L147)</f>
        <v>25/09/1017</v>
      </c>
      <c r="I154" s="14" t="str">
        <f>IF(BASE!S147="","",BASE!S147)</f>
        <v>GTI- HMU</v>
      </c>
      <c r="J154" s="14" t="str">
        <f>IF(BASE!R147="","",BASE!R147)</f>
        <v>Reciclagem do modulos já treinados</v>
      </c>
      <c r="K154" s="14" t="str">
        <f>CONCATENATE(IF(BASE!H147="","",CONCATENATE("[Roteiro: ",BASE!H147,"] // ")),IF(BASE!T147="","",BASE!T147))</f>
        <v>[Roteiro: Localize uma tabela criada anteriormente e copie para a nova tabela criada] // Definido em  consenso do grupo tecnico 21/09/2017 - 03/10/2017 - Tudo que for realicionado a tabela de preços vai ser disponibilizada a carga da CBHPM 4ª edição e 2012/ planilha disponibilizada pela Geisila.</v>
      </c>
      <c r="L154" s="14" t="str">
        <f>IF(BASE!U147="","",BASE!U147)</f>
        <v>B.22</v>
      </c>
      <c r="M154" s="58" t="str">
        <f>IF(BASE!X147="","",BASE!X147)</f>
        <v>CONCLUÍDO</v>
      </c>
      <c r="N154" s="64"/>
      <c r="O154" s="42" t="s">
        <v>31</v>
      </c>
      <c r="P154" s="43"/>
    </row>
    <row r="155" spans="1:16" ht="60" customHeight="1" x14ac:dyDescent="0.25">
      <c r="A155" s="15" t="str">
        <f>IF(BASE!B148="","",BASE!B148)</f>
        <v>ATA045</v>
      </c>
      <c r="B155" s="15" t="str">
        <f>IF(BASE!C148="","",BASE!C148)</f>
        <v>PA0010</v>
      </c>
      <c r="C155" s="15" t="str">
        <f>IF(BASE!D148="","",BASE!D148)</f>
        <v>A00217</v>
      </c>
      <c r="D155" s="15" t="str">
        <f>IF(BASE!E148="","",BASE!E148)</f>
        <v>REDE CREDENCIADA</v>
      </c>
      <c r="E155" s="15" t="str">
        <f>IF(BASE!I148="","",BASE!I148)</f>
        <v>Não conhece o processo de cadastro. Concentrado no Felipe.</v>
      </c>
      <c r="F155" s="15" t="str">
        <f>IF(BASE!J148="","",BASE!J148)</f>
        <v>Reciclagem</v>
      </c>
      <c r="G155" s="15" t="str">
        <f>IF(BASE!K148="","",BASE!K148)</f>
        <v>Geisila</v>
      </c>
      <c r="H155" s="14" t="str">
        <f>IF(BASE!L148="","",BASE!L148)</f>
        <v>25/09/1017</v>
      </c>
      <c r="I155" s="14" t="str">
        <f>IF(BASE!S148="","",BASE!S148)</f>
        <v>GTI- HMU</v>
      </c>
      <c r="J155" s="14" t="str">
        <f>IF(BASE!R148="","",BASE!R148)</f>
        <v>Reciclagem do modulos já treinados</v>
      </c>
      <c r="K155" s="14" t="str">
        <f>CONCATENATE(IF(BASE!H148="","",CONCATENATE("[Roteiro: ",BASE!H148,"] // ")),IF(BASE!T148="","",BASE!T148))</f>
        <v>[Roteiro: Informe a vigência final para um serviço da tabela de serviços] // Definido em  consenso do grupo tecnico 21/09/2017 - 03/10/2017 - Tudo que for realicionado a tabela de preços vai ser disponibilizada a carga da CBHPM 4ª edição e 2012/ planilha disponibilizada pela Geisila.</v>
      </c>
      <c r="L155" s="14" t="str">
        <f>IF(BASE!U148="","",BASE!U148)</f>
        <v>B.22</v>
      </c>
      <c r="M155" s="58" t="str">
        <f>IF(BASE!X148="","",BASE!X148)</f>
        <v>CONCLUÍDO</v>
      </c>
      <c r="N155" s="64"/>
      <c r="O155" s="42" t="s">
        <v>31</v>
      </c>
      <c r="P155" s="43"/>
    </row>
    <row r="156" spans="1:16" ht="60" customHeight="1" x14ac:dyDescent="0.25">
      <c r="A156" s="15" t="str">
        <f>IF(BASE!B149="","",BASE!B149)</f>
        <v>ATA045</v>
      </c>
      <c r="B156" s="15" t="str">
        <f>IF(BASE!C149="","",BASE!C149)</f>
        <v>PA0010</v>
      </c>
      <c r="C156" s="15" t="str">
        <f>IF(BASE!D149="","",BASE!D149)</f>
        <v>A00218</v>
      </c>
      <c r="D156" s="15" t="str">
        <f>IF(BASE!E149="","",BASE!E149)</f>
        <v>REDE CREDENCIADA</v>
      </c>
      <c r="E156" s="15" t="str">
        <f>IF(BASE!I149="","",BASE!I149)</f>
        <v>Não conhece o processo de cadastro. Concentrado no Felipe.</v>
      </c>
      <c r="F156" s="15" t="str">
        <f>IF(BASE!J149="","",BASE!J149)</f>
        <v>Reciclagem</v>
      </c>
      <c r="G156" s="15" t="str">
        <f>IF(BASE!K149="","",BASE!K149)</f>
        <v>Geisila</v>
      </c>
      <c r="H156" s="14" t="str">
        <f>IF(BASE!L149="","",BASE!L149)</f>
        <v>25/09/1017</v>
      </c>
      <c r="I156" s="14" t="str">
        <f>IF(BASE!S149="","",BASE!S149)</f>
        <v>GTI- HMU</v>
      </c>
      <c r="J156" s="14" t="str">
        <f>IF(BASE!R149="","",BASE!R149)</f>
        <v>Reciclagem do modulos já treinados</v>
      </c>
      <c r="K156" s="14" t="str">
        <f>CONCATENATE(IF(BASE!H149="","",CONCATENATE("[Roteiro: ",BASE!H149,"] // ")),IF(BASE!T149="","",BASE!T149))</f>
        <v>[Roteiro: Aplique um reajuste numa tabela já criada] // Definido em  consenso do grupo tecnico 21/09/2017 - 03/10/2017 - Tudo que for realicionado a tabela de preços vai ser disponibilizada a carga da CBHPM 4ª edição e 2012/ planilha disponibilizada pela Geisila.</v>
      </c>
      <c r="L156" s="14" t="str">
        <f>IF(BASE!U149="","",BASE!U149)</f>
        <v>B.22</v>
      </c>
      <c r="M156" s="58" t="str">
        <f>IF(BASE!X149="","",BASE!X149)</f>
        <v>CONCLUÍDO</v>
      </c>
      <c r="N156" s="64"/>
      <c r="O156" s="42" t="s">
        <v>31</v>
      </c>
      <c r="P156" s="43"/>
    </row>
    <row r="157" spans="1:16" ht="60" customHeight="1" x14ac:dyDescent="0.25">
      <c r="A157" s="15" t="str">
        <f>IF(BASE!B150="","",BASE!B150)</f>
        <v>ATA045</v>
      </c>
      <c r="B157" s="15" t="str">
        <f>IF(BASE!C150="","",BASE!C150)</f>
        <v>PA0010</v>
      </c>
      <c r="C157" s="15" t="str">
        <f>IF(BASE!D150="","",BASE!D150)</f>
        <v>A00219</v>
      </c>
      <c r="D157" s="15" t="str">
        <f>IF(BASE!E150="","",BASE!E150)</f>
        <v>REDE CREDENCIADA</v>
      </c>
      <c r="E157" s="15" t="str">
        <f>IF(BASE!I150="","",BASE!I150)</f>
        <v>Não conhece o processo de cadastro. Concentrado no Felipe.</v>
      </c>
      <c r="F157" s="15" t="str">
        <f>IF(BASE!J150="","",BASE!J150)</f>
        <v>Reciclagem</v>
      </c>
      <c r="G157" s="15" t="str">
        <f>IF(BASE!K150="","",BASE!K150)</f>
        <v>Geisila</v>
      </c>
      <c r="H157" s="14" t="str">
        <f>IF(BASE!L150="","",BASE!L150)</f>
        <v>25/09/1017</v>
      </c>
      <c r="I157" s="14" t="str">
        <f>IF(BASE!S150="","",BASE!S150)</f>
        <v>GTI- HMU</v>
      </c>
      <c r="J157" s="14" t="str">
        <f>IF(BASE!R150="","",BASE!R150)</f>
        <v>Reciclagem do modulos já treinados</v>
      </c>
      <c r="K157" s="14" t="str">
        <f>CONCATENATE(IF(BASE!H150="","",CONCATENATE("[Roteiro: ",BASE!H150,"] // ")),IF(BASE!T150="","",BASE!T150))</f>
        <v>[Roteiro: Selecione um deflator num item da tabela] // Definido em  consenso do grupo tecnico 21/09/2017 - 03/10/2017 - Tudo que for realicionado a tabela de preços vai ser disponibilizada a carga da CBHPM 4ª edição e 2012/ planilha disponibilizada pela Geisila.</v>
      </c>
      <c r="L157" s="14" t="str">
        <f>IF(BASE!U150="","",BASE!U150)</f>
        <v>B.22</v>
      </c>
      <c r="M157" s="58" t="str">
        <f>IF(BASE!X150="","",BASE!X150)</f>
        <v>CONCLUÍDO</v>
      </c>
      <c r="N157" s="64"/>
      <c r="O157" s="42" t="s">
        <v>31</v>
      </c>
      <c r="P157" s="43"/>
    </row>
    <row r="158" spans="1:16" ht="60" customHeight="1" x14ac:dyDescent="0.25">
      <c r="A158" s="15" t="str">
        <f>IF(BASE!B151="","",BASE!B151)</f>
        <v>ATA045</v>
      </c>
      <c r="B158" s="15" t="str">
        <f>IF(BASE!C151="","",BASE!C151)</f>
        <v>PA0010</v>
      </c>
      <c r="C158" s="15" t="str">
        <f>IF(BASE!D151="","",BASE!D151)</f>
        <v>A00220</v>
      </c>
      <c r="D158" s="15" t="str">
        <f>IF(BASE!E151="","",BASE!E151)</f>
        <v>REDE CREDENCIADA</v>
      </c>
      <c r="E158" s="15" t="str">
        <f>IF(BASE!I151="","",BASE!I151)</f>
        <v>Não conhece o processo de cadastro. Concentrado no Felipe.</v>
      </c>
      <c r="F158" s="15" t="str">
        <f>IF(BASE!J151="","",BASE!J151)</f>
        <v>Reciclagem</v>
      </c>
      <c r="G158" s="15" t="str">
        <f>IF(BASE!K151="","",BASE!K151)</f>
        <v>Geisila</v>
      </c>
      <c r="H158" s="14" t="str">
        <f>IF(BASE!L151="","",BASE!L151)</f>
        <v>25/09/1017</v>
      </c>
      <c r="I158" s="14" t="str">
        <f>IF(BASE!S151="","",BASE!S151)</f>
        <v>GTI- HMU</v>
      </c>
      <c r="J158" s="14" t="str">
        <f>IF(BASE!R151="","",BASE!R151)</f>
        <v>Reciclagem do modulos já treinados</v>
      </c>
      <c r="K158" s="14" t="str">
        <f>CONCATENATE(IF(BASE!H151="","",CONCATENATE("[Roteiro: ",BASE!H151,"] // ")),IF(BASE!T151="","",BASE!T151))</f>
        <v>[Roteiro: Aplique um reajuste em apenas 01(um) item da tabela.] // Definido em  consenso do grupo tecnico 21/09/2017 - 03/10/2017 - Tudo que for realicionado a tabela de preços vai ser disponibilizada a carga da CBHPM 4ª edição e 2012/ planilha disponibilizada pela Geisila.</v>
      </c>
      <c r="L158" s="14" t="str">
        <f>IF(BASE!U151="","",BASE!U151)</f>
        <v>B.22</v>
      </c>
      <c r="M158" s="58" t="str">
        <f>IF(BASE!X151="","",BASE!X151)</f>
        <v>CONCLUÍDO</v>
      </c>
      <c r="N158" s="64"/>
      <c r="O158" s="42" t="s">
        <v>31</v>
      </c>
      <c r="P158" s="43"/>
    </row>
    <row r="159" spans="1:16" ht="60" customHeight="1" x14ac:dyDescent="0.25">
      <c r="A159" s="15" t="str">
        <f>IF(BASE!B152="","",BASE!B152)</f>
        <v>ATA045</v>
      </c>
      <c r="B159" s="15" t="str">
        <f>IF(BASE!C152="","",BASE!C152)</f>
        <v>PA0010</v>
      </c>
      <c r="C159" s="15" t="str">
        <f>IF(BASE!D152="","",BASE!D152)</f>
        <v>A00221</v>
      </c>
      <c r="D159" s="15" t="str">
        <f>IF(BASE!E152="","",BASE!E152)</f>
        <v>REDE CREDENCIADA</v>
      </c>
      <c r="E159" s="15" t="str">
        <f>IF(BASE!I152="","",BASE!I152)</f>
        <v>Não conhece o processo de cadastro. Concentrado no Felipe.</v>
      </c>
      <c r="F159" s="15" t="str">
        <f>IF(BASE!J152="","",BASE!J152)</f>
        <v>Reciclagem</v>
      </c>
      <c r="G159" s="15" t="str">
        <f>IF(BASE!K152="","",BASE!K152)</f>
        <v>Geisila</v>
      </c>
      <c r="H159" s="14" t="str">
        <f>IF(BASE!L152="","",BASE!L152)</f>
        <v>25/09/1017</v>
      </c>
      <c r="I159" s="14" t="str">
        <f>IF(BASE!S152="","",BASE!S152)</f>
        <v>GTI- HMU</v>
      </c>
      <c r="J159" s="14" t="str">
        <f>IF(BASE!R152="","",BASE!R152)</f>
        <v>Reciclagem do modulos já treinados</v>
      </c>
      <c r="K159" s="14" t="str">
        <f>CONCATENATE(IF(BASE!H152="","",CONCATENATE("[Roteiro: ",BASE!H152,"] // ")),IF(BASE!T152="","",BASE!T152))</f>
        <v>[Roteiro: Inative um item da tabela de serviços.] // Definido em  consenso do grupo tecnico 21/09/2017 - 03/10/2017 - Tudo que for realicionado a tabela de preços vai ser disponibilizada a carga da CBHPM 4ª edição e 2012/ planilha disponibilizada pela Geisila.</v>
      </c>
      <c r="L159" s="14" t="str">
        <f>IF(BASE!U152="","",BASE!U152)</f>
        <v>B.22</v>
      </c>
      <c r="M159" s="58" t="str">
        <f>IF(BASE!X152="","",BASE!X152)</f>
        <v>CONCLUÍDO</v>
      </c>
      <c r="N159" s="64"/>
      <c r="O159" s="42" t="s">
        <v>31</v>
      </c>
      <c r="P159" s="43"/>
    </row>
    <row r="160" spans="1:16" ht="60" customHeight="1" x14ac:dyDescent="0.25">
      <c r="A160" s="15" t="str">
        <f>IF(BASE!B153="","",BASE!B153)</f>
        <v>ATA045</v>
      </c>
      <c r="B160" s="15" t="str">
        <f>IF(BASE!C153="","",BASE!C153)</f>
        <v>PA0010</v>
      </c>
      <c r="C160" s="15" t="str">
        <f>IF(BASE!D153="","",BASE!D153)</f>
        <v>A00222</v>
      </c>
      <c r="D160" s="15" t="str">
        <f>IF(BASE!E153="","",BASE!E153)</f>
        <v>REDE CREDENCIADA</v>
      </c>
      <c r="E160" s="15" t="str">
        <f>IF(BASE!I153="","",BASE!I153)</f>
        <v>Não conhece o processo de cadastro. Concentrado no Felipe.</v>
      </c>
      <c r="F160" s="15" t="str">
        <f>IF(BASE!J153="","",BASE!J153)</f>
        <v>Reciclagem</v>
      </c>
      <c r="G160" s="15" t="str">
        <f>IF(BASE!K153="","",BASE!K153)</f>
        <v>Geisila</v>
      </c>
      <c r="H160" s="14" t="str">
        <f>IF(BASE!L153="","",BASE!L153)</f>
        <v>25/09/1017</v>
      </c>
      <c r="I160" s="14" t="str">
        <f>IF(BASE!S153="","",BASE!S153)</f>
        <v>GTI- HMU</v>
      </c>
      <c r="J160" s="14" t="str">
        <f>IF(BASE!R153="","",BASE!R153)</f>
        <v>Reciclagem do modulos já treinados</v>
      </c>
      <c r="K160" s="14" t="str">
        <f>CONCATENATE(IF(BASE!H153="","",CONCATENATE("[Roteiro: ",BASE!H153,"] // ")),IF(BASE!T153="","",BASE!T153))</f>
        <v>[Roteiro: Duplique uma tabela de preços e renomeie com novo nome] // Definido em  consenso do grupo tecnico 21/09/2017 - 03/10/2017 - Tudo que for realicionado a tabela de preços vai ser disponibilizada a carga da CBHPM 4ª edição e 2012/ planilha disponibilizada pela Geisila.</v>
      </c>
      <c r="L160" s="14" t="str">
        <f>IF(BASE!U153="","",BASE!U153)</f>
        <v>B.22</v>
      </c>
      <c r="M160" s="58" t="str">
        <f>IF(BASE!X153="","",BASE!X153)</f>
        <v>CONCLUÍDO</v>
      </c>
      <c r="N160" s="64"/>
      <c r="O160" s="42" t="s">
        <v>31</v>
      </c>
      <c r="P160" s="43"/>
    </row>
    <row r="161" spans="1:16" ht="60" customHeight="1" x14ac:dyDescent="0.25">
      <c r="A161" s="15" t="str">
        <f>IF(BASE!B154="","",BASE!B154)</f>
        <v>ATA045</v>
      </c>
      <c r="B161" s="15" t="str">
        <f>IF(BASE!C154="","",BASE!C154)</f>
        <v>PA0010</v>
      </c>
      <c r="C161" s="15" t="str">
        <f>IF(BASE!D154="","",BASE!D154)</f>
        <v>A00223</v>
      </c>
      <c r="D161" s="15" t="str">
        <f>IF(BASE!E154="","",BASE!E154)</f>
        <v>REDE CREDENCIADA</v>
      </c>
      <c r="E161" s="15" t="str">
        <f>IF(BASE!I154="","",BASE!I154)</f>
        <v>Não foi realizado treinamento</v>
      </c>
      <c r="F161" s="15" t="str">
        <f>IF(BASE!J154="","",BASE!J154)</f>
        <v>Treinamento</v>
      </c>
      <c r="G161" s="15" t="str">
        <f>IF(BASE!K154="","",BASE!K154)</f>
        <v>Geisila/ Felipe/ HQS</v>
      </c>
      <c r="H161" s="14" t="str">
        <f>IF(BASE!L154="","",BASE!L154)</f>
        <v>25/09/1017</v>
      </c>
      <c r="I161" s="14" t="str">
        <f>IF(BASE!S154="","",BASE!S154)</f>
        <v>GTI- HMU</v>
      </c>
      <c r="J161" s="14" t="str">
        <f>IF(BASE!R154="","",BASE!R154)</f>
        <v>Reciclagem do modulos já treinados</v>
      </c>
      <c r="K161" s="14" t="str">
        <f>CONCATENATE(IF(BASE!H154="","",CONCATENATE("[Roteiro: ",BASE!H154,"] // ")),IF(BASE!T154="","",BASE!T154))</f>
        <v>[Roteiro: Os pacotes foram cadastrados e validados?] // 03/10/2017 - Estudo de viabilidade dos pacotes e o levantamento dos prestadores com utilização de pacotes/ Geisila - Testar abertura de pacotes na requisição/ Rodrigo Ongaro</v>
      </c>
      <c r="L161" s="14" t="str">
        <f>IF(BASE!U154="","",BASE!U154)</f>
        <v>B.22</v>
      </c>
      <c r="M161" s="58" t="str">
        <f>IF(BASE!X154="","",BASE!X154)</f>
        <v>CONCLUÍDO</v>
      </c>
      <c r="N161" s="64"/>
      <c r="O161" s="42" t="s">
        <v>31</v>
      </c>
      <c r="P161" s="43"/>
    </row>
    <row r="162" spans="1:16" ht="60" customHeight="1" x14ac:dyDescent="0.25">
      <c r="A162" s="15" t="str">
        <f>IF(BASE!B155="","",BASE!B155)</f>
        <v>ATA045</v>
      </c>
      <c r="B162" s="15" t="str">
        <f>IF(BASE!C155="","",BASE!C155)</f>
        <v>PA0010</v>
      </c>
      <c r="C162" s="15" t="str">
        <f>IF(BASE!D155="","",BASE!D155)</f>
        <v>A00224</v>
      </c>
      <c r="D162" s="15" t="str">
        <f>IF(BASE!E155="","",BASE!E155)</f>
        <v>REDE CREDENCIADA</v>
      </c>
      <c r="E162" s="15" t="str">
        <f>IF(BASE!I155="","",BASE!I155)</f>
        <v>Não foi realizado treinamento</v>
      </c>
      <c r="F162" s="15" t="str">
        <f>IF(BASE!J155="","",BASE!J155)</f>
        <v>Treinamento</v>
      </c>
      <c r="G162" s="15" t="str">
        <f>IF(BASE!K155="","",BASE!K155)</f>
        <v>Geisila/ Felipe/ HQS</v>
      </c>
      <c r="H162" s="14" t="str">
        <f>IF(BASE!L155="","",BASE!L155)</f>
        <v>25/09/1017</v>
      </c>
      <c r="I162" s="14" t="str">
        <f>IF(BASE!S155="","",BASE!S155)</f>
        <v>GTI- HMU</v>
      </c>
      <c r="J162" s="14" t="str">
        <f>IF(BASE!R155="","",BASE!R155)</f>
        <v>Reciclagem do modulos já treinados</v>
      </c>
      <c r="K162" s="14" t="str">
        <f>CONCATENATE(IF(BASE!H155="","",CONCATENATE("[Roteiro: ",BASE!H155,"] // ")),IF(BASE!T155="","",BASE!T155))</f>
        <v>[Roteiro: As composições do pacotes foram cadastradas e validadas?] // 03/10/2017 - Estudo de viabilidade dos pacotes e o levantamento dos prestadores com utilização de pacotes/ Geisila - Testar abertura de pacotes na requisição/ Rodrigo Ongaro</v>
      </c>
      <c r="L162" s="14" t="str">
        <f>IF(BASE!U155="","",BASE!U155)</f>
        <v>B.22</v>
      </c>
      <c r="M162" s="58" t="str">
        <f>IF(BASE!X155="","",BASE!X155)</f>
        <v>CONCLUÍDO</v>
      </c>
      <c r="N162" s="64"/>
      <c r="O162" s="42" t="s">
        <v>31</v>
      </c>
      <c r="P162" s="43"/>
    </row>
    <row r="163" spans="1:16" ht="60" customHeight="1" x14ac:dyDescent="0.25">
      <c r="A163" s="15" t="str">
        <f>IF(BASE!B156="","",BASE!B156)</f>
        <v>ATA045</v>
      </c>
      <c r="B163" s="15" t="str">
        <f>IF(BASE!C156="","",BASE!C156)</f>
        <v>PA0010</v>
      </c>
      <c r="C163" s="15" t="str">
        <f>IF(BASE!D156="","",BASE!D156)</f>
        <v>A00225</v>
      </c>
      <c r="D163" s="15" t="str">
        <f>IF(BASE!E156="","",BASE!E156)</f>
        <v>REDE CREDENCIADA</v>
      </c>
      <c r="E163" s="15" t="str">
        <f>IF(BASE!I156="","",BASE!I156)</f>
        <v>Não foi realizado treinamento</v>
      </c>
      <c r="F163" s="15" t="str">
        <f>IF(BASE!J156="","",BASE!J156)</f>
        <v>Treinamento</v>
      </c>
      <c r="G163" s="15" t="str">
        <f>IF(BASE!K156="","",BASE!K156)</f>
        <v>Geisila/ Felipe/ HQS</v>
      </c>
      <c r="H163" s="14" t="str">
        <f>IF(BASE!L156="","",BASE!L156)</f>
        <v>25/09/1017</v>
      </c>
      <c r="I163" s="14" t="str">
        <f>IF(BASE!S156="","",BASE!S156)</f>
        <v>GTI- HMU</v>
      </c>
      <c r="J163" s="14" t="str">
        <f>IF(BASE!R156="","",BASE!R156)</f>
        <v>Reciclagem do modulos já treinados</v>
      </c>
      <c r="K163" s="14" t="str">
        <f>CONCATENATE(IF(BASE!H156="","",CONCATENATE("[Roteiro: ",BASE!H156,"] // ")),IF(BASE!T156="","",BASE!T156))</f>
        <v>[Roteiro: Utilização dos Filtros/Consultas disponíveis] // 03/10/2017 - Estudo de viabilidade dos pacotes e o levantamento dos prestadores com utilização de pacotes/ Geisila - Testar abertura de pacotes na requisição/ Rodrigo Ongaro</v>
      </c>
      <c r="L163" s="14" t="str">
        <f>IF(BASE!U156="","",BASE!U156)</f>
        <v>B.22</v>
      </c>
      <c r="M163" s="58" t="str">
        <f>IF(BASE!X156="","",BASE!X156)</f>
        <v>CONCLUÍDO</v>
      </c>
      <c r="N163" s="64"/>
      <c r="O163" s="42" t="s">
        <v>31</v>
      </c>
      <c r="P163" s="43"/>
    </row>
    <row r="164" spans="1:16" ht="60" customHeight="1" x14ac:dyDescent="0.25">
      <c r="A164" s="15" t="str">
        <f>IF(BASE!B157="","",BASE!B157)</f>
        <v>ATA045</v>
      </c>
      <c r="B164" s="15" t="str">
        <f>IF(BASE!C157="","",BASE!C157)</f>
        <v>PA0010</v>
      </c>
      <c r="C164" s="15" t="str">
        <f>IF(BASE!D157="","",BASE!D157)</f>
        <v>A00226</v>
      </c>
      <c r="D164" s="15" t="str">
        <f>IF(BASE!E157="","",BASE!E157)</f>
        <v>REDE CREDENCIADA</v>
      </c>
      <c r="E164" s="15" t="str">
        <f>IF(BASE!I157="","",BASE!I157)</f>
        <v>Não foi realizado treinamento</v>
      </c>
      <c r="F164" s="15" t="str">
        <f>IF(BASE!J157="","",BASE!J157)</f>
        <v>Treinamento</v>
      </c>
      <c r="G164" s="15" t="str">
        <f>IF(BASE!K157="","",BASE!K157)</f>
        <v>Geisila/ Felipe/ HQS</v>
      </c>
      <c r="H164" s="14" t="str">
        <f>IF(BASE!L157="","",BASE!L157)</f>
        <v>25/09/1017</v>
      </c>
      <c r="I164" s="14" t="str">
        <f>IF(BASE!S157="","",BASE!S157)</f>
        <v>GTI- HMU</v>
      </c>
      <c r="J164" s="14" t="str">
        <f>IF(BASE!R157="","",BASE!R157)</f>
        <v>Reciclagem do modulos já treinados</v>
      </c>
      <c r="K164" s="14" t="str">
        <f>CONCATENATE(IF(BASE!H157="","",CONCATENATE("[Roteiro: ",BASE!H157,"] // ")),IF(BASE!T157="","",BASE!T157))</f>
        <v>[Roteiro: Cadastre um novo pacote] // 03/10/2017 - Estudo de viabilidade dos pacotes e o levantamento dos prestadores com utilização de pacotes/ Geisila - Testar abertura de pacotes na requisição/ Rodrigo Ongaro</v>
      </c>
      <c r="L164" s="14" t="str">
        <f>IF(BASE!U157="","",BASE!U157)</f>
        <v>B.22</v>
      </c>
      <c r="M164" s="58" t="str">
        <f>IF(BASE!X157="","",BASE!X157)</f>
        <v>CONCLUÍDO</v>
      </c>
      <c r="N164" s="64"/>
      <c r="O164" s="42" t="s">
        <v>31</v>
      </c>
      <c r="P164" s="43"/>
    </row>
    <row r="165" spans="1:16" ht="60" customHeight="1" x14ac:dyDescent="0.25">
      <c r="A165" s="15" t="str">
        <f>IF(BASE!B158="","",BASE!B158)</f>
        <v>ATA045</v>
      </c>
      <c r="B165" s="15" t="str">
        <f>IF(BASE!C158="","",BASE!C158)</f>
        <v>PA0010</v>
      </c>
      <c r="C165" s="15" t="str">
        <f>IF(BASE!D158="","",BASE!D158)</f>
        <v>A00227</v>
      </c>
      <c r="D165" s="15" t="str">
        <f>IF(BASE!E158="","",BASE!E158)</f>
        <v>REDE CREDENCIADA</v>
      </c>
      <c r="E165" s="15" t="str">
        <f>IF(BASE!I158="","",BASE!I158)</f>
        <v>Não foi realizado treinamento</v>
      </c>
      <c r="F165" s="15" t="str">
        <f>IF(BASE!J158="","",BASE!J158)</f>
        <v>Treinamento</v>
      </c>
      <c r="G165" s="15" t="str">
        <f>IF(BASE!K158="","",BASE!K158)</f>
        <v>Geisila/ Felipe/ HQS</v>
      </c>
      <c r="H165" s="14" t="str">
        <f>IF(BASE!L158="","",BASE!L158)</f>
        <v>25/09/1017</v>
      </c>
      <c r="I165" s="14" t="str">
        <f>IF(BASE!S158="","",BASE!S158)</f>
        <v>GTI- HMU</v>
      </c>
      <c r="J165" s="14" t="str">
        <f>IF(BASE!R158="","",BASE!R158)</f>
        <v>Reciclagem do modulos já treinados</v>
      </c>
      <c r="K165" s="14" t="str">
        <f>CONCATENATE(IF(BASE!H158="","",CONCATENATE("[Roteiro: ",BASE!H158,"] // ")),IF(BASE!T158="","",BASE!T158))</f>
        <v>[Roteiro: Defina os critérios de preços deste pacote para dois prestadores] // 03/10/2017 - Estudo de viabilidade dos pacotes e o levantamento dos prestadores com utilização de pacotes/ Geisila - Testar abertura de pacotes na requisição/ Rodrigo Ongaro</v>
      </c>
      <c r="L165" s="14" t="str">
        <f>IF(BASE!U158="","",BASE!U158)</f>
        <v>B.22</v>
      </c>
      <c r="M165" s="58" t="str">
        <f>IF(BASE!X158="","",BASE!X158)</f>
        <v>CONCLUÍDO</v>
      </c>
      <c r="N165" s="64"/>
      <c r="O165" s="42" t="s">
        <v>31</v>
      </c>
      <c r="P165" s="43"/>
    </row>
    <row r="166" spans="1:16" ht="60" customHeight="1" x14ac:dyDescent="0.25">
      <c r="A166" s="15" t="str">
        <f>IF(BASE!B159="","",BASE!B159)</f>
        <v>ATA045</v>
      </c>
      <c r="B166" s="15" t="str">
        <f>IF(BASE!C159="","",BASE!C159)</f>
        <v>PA0010</v>
      </c>
      <c r="C166" s="15" t="str">
        <f>IF(BASE!D159="","",BASE!D159)</f>
        <v>A00228</v>
      </c>
      <c r="D166" s="15" t="str">
        <f>IF(BASE!E159="","",BASE!E159)</f>
        <v>REDE CREDENCIADA</v>
      </c>
      <c r="E166" s="15" t="str">
        <f>IF(BASE!I159="","",BASE!I159)</f>
        <v>Não foi realizado treinamento</v>
      </c>
      <c r="F166" s="15" t="str">
        <f>IF(BASE!J159="","",BASE!J159)</f>
        <v>Treinamento</v>
      </c>
      <c r="G166" s="15" t="str">
        <f>IF(BASE!K159="","",BASE!K159)</f>
        <v>Geisila/ Felipe/ HQS</v>
      </c>
      <c r="H166" s="14" t="str">
        <f>IF(BASE!L159="","",BASE!L159)</f>
        <v>25/09/1017</v>
      </c>
      <c r="I166" s="14" t="str">
        <f>IF(BASE!S159="","",BASE!S159)</f>
        <v>GTI- HMU</v>
      </c>
      <c r="J166" s="14" t="str">
        <f>IF(BASE!R159="","",BASE!R159)</f>
        <v>Reciclagem do modulos já treinados</v>
      </c>
      <c r="K166" s="14" t="str">
        <f>CONCATENATE(IF(BASE!H159="","",CONCATENATE("[Roteiro: ",BASE!H159,"] // ")),IF(BASE!T159="","",BASE!T159))</f>
        <v>[Roteiro: Cadastre uma composição para o pacote diferente para cada prestador] // 03/10/2017 - Estudo de viabilidade dos pacotes e o levantamento dos prestadores com utilização de pacotes/ Geisila - Testar abertura de pacotes na requisição/ Rodrigo Ongaro</v>
      </c>
      <c r="L166" s="14" t="str">
        <f>IF(BASE!U159="","",BASE!U159)</f>
        <v>B.22</v>
      </c>
      <c r="M166" s="58" t="str">
        <f>IF(BASE!X159="","",BASE!X159)</f>
        <v>CONCLUÍDO</v>
      </c>
      <c r="N166" s="64"/>
      <c r="O166" s="42" t="s">
        <v>31</v>
      </c>
      <c r="P166" s="43"/>
    </row>
    <row r="167" spans="1:16" ht="60" customHeight="1" x14ac:dyDescent="0.25">
      <c r="A167" s="15" t="str">
        <f>IF(BASE!B160="","",BASE!B160)</f>
        <v>ATA045</v>
      </c>
      <c r="B167" s="15" t="str">
        <f>IF(BASE!C160="","",BASE!C160)</f>
        <v>PA0010</v>
      </c>
      <c r="C167" s="15" t="str">
        <f>IF(BASE!D160="","",BASE!D160)</f>
        <v>A00229</v>
      </c>
      <c r="D167" s="15" t="str">
        <f>IF(BASE!E160="","",BASE!E160)</f>
        <v>REDE CREDENCIADA</v>
      </c>
      <c r="E167" s="15" t="str">
        <f>IF(BASE!I160="","",BASE!I160)</f>
        <v>Não foi realizado treinamento</v>
      </c>
      <c r="F167" s="15" t="str">
        <f>IF(BASE!J160="","",BASE!J160)</f>
        <v>Treinamento</v>
      </c>
      <c r="G167" s="15" t="str">
        <f>IF(BASE!K160="","",BASE!K160)</f>
        <v>Geisila/ Felipe/ HQS</v>
      </c>
      <c r="H167" s="14" t="str">
        <f>IF(BASE!L160="","",BASE!L160)</f>
        <v>25/09/1017</v>
      </c>
      <c r="I167" s="14" t="str">
        <f>IF(BASE!S160="","",BASE!S160)</f>
        <v>GTI- HMU</v>
      </c>
      <c r="J167" s="14" t="str">
        <f>IF(BASE!R160="","",BASE!R160)</f>
        <v>Reciclagem do modulos já treinados</v>
      </c>
      <c r="K167" s="14" t="str">
        <f>CONCATENATE(IF(BASE!H160="","",CONCATENATE("[Roteiro: ",BASE!H160,"] // ")),IF(BASE!T160="","",BASE!T160))</f>
        <v>[Roteiro: Inform que no Contas Médica a composição deve ser aberta] // 03/10/2017 - Estudo de viabilidade dos pacotes e o levantamento dos prestadores com utilização de pacotes/ Geisila - Testar abertura de pacotes na requisição/ Rodrigo Ongaro</v>
      </c>
      <c r="L167" s="14" t="str">
        <f>IF(BASE!U160="","",BASE!U160)</f>
        <v>B.22</v>
      </c>
      <c r="M167" s="58" t="str">
        <f>IF(BASE!X160="","",BASE!X160)</f>
        <v>CONCLUÍDO</v>
      </c>
      <c r="N167" s="64"/>
      <c r="O167" s="42" t="s">
        <v>31</v>
      </c>
      <c r="P167" s="43"/>
    </row>
    <row r="168" spans="1:16" ht="60" customHeight="1" x14ac:dyDescent="0.25">
      <c r="A168" s="15" t="str">
        <f>IF(BASE!B161="","",BASE!B161)</f>
        <v>ATA045</v>
      </c>
      <c r="B168" s="15" t="str">
        <f>IF(BASE!C161="","",BASE!C161)</f>
        <v>PA0010</v>
      </c>
      <c r="C168" s="15" t="str">
        <f>IF(BASE!D161="","",BASE!D161)</f>
        <v>A00230</v>
      </c>
      <c r="D168" s="15" t="str">
        <f>IF(BASE!E161="","",BASE!E161)</f>
        <v>REDE CREDENCIADA</v>
      </c>
      <c r="E168" s="15" t="str">
        <f>IF(BASE!I161="","",BASE!I161)</f>
        <v>Não foi realizado treinamento</v>
      </c>
      <c r="F168" s="15" t="str">
        <f>IF(BASE!J161="","",BASE!J161)</f>
        <v>Treinamento</v>
      </c>
      <c r="G168" s="15" t="str">
        <f>IF(BASE!K161="","",BASE!K161)</f>
        <v>Geisila/ Felipe/ HQS</v>
      </c>
      <c r="H168" s="14" t="str">
        <f>IF(BASE!L161="","",BASE!L161)</f>
        <v>25/09/1017</v>
      </c>
      <c r="I168" s="14" t="str">
        <f>IF(BASE!S161="","",BASE!S161)</f>
        <v>GTI- HMU</v>
      </c>
      <c r="J168" s="14" t="str">
        <f>IF(BASE!R161="","",BASE!R161)</f>
        <v>Reciclagem do modulos já treinados</v>
      </c>
      <c r="K168" s="14" t="str">
        <f>CONCATENATE(IF(BASE!H161="","",CONCATENATE("[Roteiro: ",BASE!H161,"] // ")),IF(BASE!T161="","",BASE!T161))</f>
        <v>[Roteiro: Crie uma regra de preços onde a valor será diferente para APTO.] // 03/10/2017 - Estudo de viabilidade dos pacotes e o levantamento dos prestadores com utilização de pacotes/ Geisila - Testar abertura de pacotes na requisição/ Rodrigo Ongaro</v>
      </c>
      <c r="L168" s="14" t="str">
        <f>IF(BASE!U161="","",BASE!U161)</f>
        <v>B.22</v>
      </c>
      <c r="M168" s="58" t="str">
        <f>IF(BASE!X161="","",BASE!X161)</f>
        <v>CONCLUÍDO</v>
      </c>
      <c r="N168" s="64"/>
      <c r="O168" s="42" t="s">
        <v>31</v>
      </c>
      <c r="P168" s="43"/>
    </row>
    <row r="169" spans="1:16" ht="60" customHeight="1" x14ac:dyDescent="0.25">
      <c r="A169" s="15" t="str">
        <f>IF(BASE!B162="","",BASE!B162)</f>
        <v>ATA045</v>
      </c>
      <c r="B169" s="15" t="str">
        <f>IF(BASE!C162="","",BASE!C162)</f>
        <v>PA0010</v>
      </c>
      <c r="C169" s="15" t="str">
        <f>IF(BASE!D162="","",BASE!D162)</f>
        <v>A00231</v>
      </c>
      <c r="D169" s="15" t="str">
        <f>IF(BASE!E162="","",BASE!E162)</f>
        <v>REDE CREDENCIADA</v>
      </c>
      <c r="E169" s="15" t="str">
        <f>IF(BASE!I162="","",BASE!I162)</f>
        <v>Cadastro realizado, porém, está paralizado, ou seja, desatualizado.</v>
      </c>
      <c r="F169" s="15" t="str">
        <f>IF(BASE!J162="","",BASE!J162)</f>
        <v>Reciclagem</v>
      </c>
      <c r="G169" s="15" t="str">
        <f>IF(BASE!K162="","",BASE!K162)</f>
        <v>Felipe/ Bruna/ Hanna/ Amanda</v>
      </c>
      <c r="H169" s="14">
        <f>IF(BASE!L162="","",BASE!L162)</f>
        <v>43033</v>
      </c>
      <c r="I169" s="14" t="str">
        <f>IF(BASE!S162="","",BASE!S162)</f>
        <v>GTI- HMU</v>
      </c>
      <c r="J169" s="14" t="str">
        <f>IF(BASE!R162="","",BASE!R162)</f>
        <v>Reciclagem do modulos já treinados</v>
      </c>
      <c r="K169" s="14" t="str">
        <f>CONCATENATE(IF(BASE!H162="","",CONCATENATE("[Roteiro: ",BASE!H162,"] // ")),IF(BASE!T162="","",BASE!T162))</f>
        <v xml:space="preserve">[Roteiro: Os cadastros de Prestadores foram realizados e Validados?] // </v>
      </c>
      <c r="L169" s="14" t="str">
        <f>IF(BASE!U162="","",BASE!U162)</f>
        <v>B.19</v>
      </c>
      <c r="M169" s="58" t="str">
        <f>IF(BASE!X162="","",BASE!X162)</f>
        <v>CONCLUÍDO</v>
      </c>
      <c r="N169" s="64"/>
      <c r="O169" s="42" t="s">
        <v>31</v>
      </c>
      <c r="P169" s="43"/>
    </row>
    <row r="170" spans="1:16" ht="60" customHeight="1" x14ac:dyDescent="0.25">
      <c r="A170" s="15" t="str">
        <f>IF(BASE!B163="","",BASE!B163)</f>
        <v>ATA045</v>
      </c>
      <c r="B170" s="15" t="str">
        <f>IF(BASE!C163="","",BASE!C163)</f>
        <v>PA0010</v>
      </c>
      <c r="C170" s="15" t="str">
        <f>IF(BASE!D163="","",BASE!D163)</f>
        <v>A00232</v>
      </c>
      <c r="D170" s="15" t="str">
        <f>IF(BASE!E163="","",BASE!E163)</f>
        <v>REDE CREDENCIADA</v>
      </c>
      <c r="E170" s="15" t="str">
        <f>IF(BASE!I163="","",BASE!I163)</f>
        <v>Não conhece o processo de cadastro. Concentrado no Felipe.</v>
      </c>
      <c r="F170" s="15" t="str">
        <f>IF(BASE!J163="","",BASE!J163)</f>
        <v>Reciclagem</v>
      </c>
      <c r="G170" s="15" t="str">
        <f>IF(BASE!K163="","",BASE!K163)</f>
        <v>Felipe/ Bruna/ Hanna/ Amanda</v>
      </c>
      <c r="H170" s="14">
        <f>IF(BASE!L163="","",BASE!L163)</f>
        <v>43033</v>
      </c>
      <c r="I170" s="14" t="str">
        <f>IF(BASE!S163="","",BASE!S163)</f>
        <v>GTI- HMU</v>
      </c>
      <c r="J170" s="14" t="str">
        <f>IF(BASE!R163="","",BASE!R163)</f>
        <v>Reciclagem do modulos já treinados</v>
      </c>
      <c r="K170" s="14" t="str">
        <f>CONCATENATE(IF(BASE!H163="","",CONCATENATE("[Roteiro: ",BASE!H163,"] // ")),IF(BASE!T163="","",BASE!T163))</f>
        <v xml:space="preserve">[Roteiro: Utilização dos Filtros/Consultas disponíveis] // </v>
      </c>
      <c r="L170" s="14" t="str">
        <f>IF(BASE!U163="","",BASE!U163)</f>
        <v>B.19</v>
      </c>
      <c r="M170" s="58" t="str">
        <f>IF(BASE!X163="","",BASE!X163)</f>
        <v>CONCLUÍDO</v>
      </c>
      <c r="N170" s="64"/>
      <c r="O170" s="42" t="s">
        <v>31</v>
      </c>
      <c r="P170" s="43"/>
    </row>
    <row r="171" spans="1:16" ht="60" customHeight="1" x14ac:dyDescent="0.25">
      <c r="A171" s="15" t="str">
        <f>IF(BASE!B164="","",BASE!B164)</f>
        <v>ATA045</v>
      </c>
      <c r="B171" s="15" t="str">
        <f>IF(BASE!C164="","",BASE!C164)</f>
        <v>PA0010</v>
      </c>
      <c r="C171" s="15" t="str">
        <f>IF(BASE!D164="","",BASE!D164)</f>
        <v>A00233</v>
      </c>
      <c r="D171" s="15" t="str">
        <f>IF(BASE!E164="","",BASE!E164)</f>
        <v>REDE CREDENCIADA</v>
      </c>
      <c r="E171" s="15" t="str">
        <f>IF(BASE!I164="","",BASE!I164)</f>
        <v>Não conhece o processo de cadastro. Concentrado no Felipe.</v>
      </c>
      <c r="F171" s="15" t="str">
        <f>IF(BASE!J164="","",BASE!J164)</f>
        <v>Reciclagem</v>
      </c>
      <c r="G171" s="15" t="str">
        <f>IF(BASE!K164="","",BASE!K164)</f>
        <v>Felipe/ Bruna/ Hanna/ Amanda</v>
      </c>
      <c r="H171" s="14">
        <f>IF(BASE!L164="","",BASE!L164)</f>
        <v>43033</v>
      </c>
      <c r="I171" s="14" t="str">
        <f>IF(BASE!S164="","",BASE!S164)</f>
        <v>GTI- HMU</v>
      </c>
      <c r="J171" s="14" t="str">
        <f>IF(BASE!R164="","",BASE!R164)</f>
        <v>Reciclagem do modulos já treinados</v>
      </c>
      <c r="K171" s="14" t="str">
        <f>CONCATENATE(IF(BASE!H164="","",CONCATENATE("[Roteiro: ",BASE!H164,"] // ")),IF(BASE!T164="","",BASE!T164))</f>
        <v xml:space="preserve">[Roteiro: Cadastrar um Novo Prestador PJ] // </v>
      </c>
      <c r="L171" s="14" t="str">
        <f>IF(BASE!U164="","",BASE!U164)</f>
        <v>B.19</v>
      </c>
      <c r="M171" s="58" t="str">
        <f>IF(BASE!X164="","",BASE!X164)</f>
        <v>CONCLUÍDO</v>
      </c>
      <c r="N171" s="64"/>
      <c r="O171" s="42" t="s">
        <v>31</v>
      </c>
      <c r="P171" s="43"/>
    </row>
    <row r="172" spans="1:16" ht="60" customHeight="1" x14ac:dyDescent="0.25">
      <c r="A172" s="15" t="str">
        <f>IF(BASE!B165="","",BASE!B165)</f>
        <v>ATA045</v>
      </c>
      <c r="B172" s="15" t="str">
        <f>IF(BASE!C165="","",BASE!C165)</f>
        <v>PA0010</v>
      </c>
      <c r="C172" s="15" t="str">
        <f>IF(BASE!D165="","",BASE!D165)</f>
        <v>A00234</v>
      </c>
      <c r="D172" s="15" t="str">
        <f>IF(BASE!E165="","",BASE!E165)</f>
        <v>REDE CREDENCIADA</v>
      </c>
      <c r="E172" s="15" t="str">
        <f>IF(BASE!I165="","",BASE!I165)</f>
        <v>Não conhece o processo de cadastro. Concentrado no Felipe.</v>
      </c>
      <c r="F172" s="15" t="str">
        <f>IF(BASE!J165="","",BASE!J165)</f>
        <v>Reciclagem</v>
      </c>
      <c r="G172" s="15" t="str">
        <f>IF(BASE!K165="","",BASE!K165)</f>
        <v>Felipe/ Bruna/ Hanna/ Amanda</v>
      </c>
      <c r="H172" s="14">
        <f>IF(BASE!L165="","",BASE!L165)</f>
        <v>43033</v>
      </c>
      <c r="I172" s="14" t="str">
        <f>IF(BASE!S165="","",BASE!S165)</f>
        <v>GTI- HMU</v>
      </c>
      <c r="J172" s="14" t="str">
        <f>IF(BASE!R165="","",BASE!R165)</f>
        <v>Reciclagem do modulos já treinados</v>
      </c>
      <c r="K172" s="14" t="str">
        <f>CONCATENATE(IF(BASE!H165="","",CONCATENATE("[Roteiro: ",BASE!H165,"] // ")),IF(BASE!T165="","",BASE!T165))</f>
        <v xml:space="preserve">[Roteiro: Indicar que o Profissional recebe da Operadora] // </v>
      </c>
      <c r="L172" s="14" t="str">
        <f>IF(BASE!U165="","",BASE!U165)</f>
        <v>B.19</v>
      </c>
      <c r="M172" s="58" t="str">
        <f>IF(BASE!X165="","",BASE!X165)</f>
        <v>CONCLUÍDO</v>
      </c>
      <c r="N172" s="64"/>
      <c r="O172" s="42" t="s">
        <v>31</v>
      </c>
      <c r="P172" s="43"/>
    </row>
    <row r="173" spans="1:16" ht="60" customHeight="1" x14ac:dyDescent="0.25">
      <c r="A173" s="15" t="str">
        <f>IF(BASE!B166="","",BASE!B166)</f>
        <v>ATA045</v>
      </c>
      <c r="B173" s="15" t="str">
        <f>IF(BASE!C166="","",BASE!C166)</f>
        <v>PA0010</v>
      </c>
      <c r="C173" s="15" t="str">
        <f>IF(BASE!D166="","",BASE!D166)</f>
        <v>A00235</v>
      </c>
      <c r="D173" s="15" t="str">
        <f>IF(BASE!E166="","",BASE!E166)</f>
        <v>REDE CREDENCIADA</v>
      </c>
      <c r="E173" s="15" t="str">
        <f>IF(BASE!I166="","",BASE!I166)</f>
        <v>Não conhece o processo de cadastro. Concentrado no Felipe.</v>
      </c>
      <c r="F173" s="15" t="str">
        <f>IF(BASE!J166="","",BASE!J166)</f>
        <v>Reciclagem</v>
      </c>
      <c r="G173" s="15" t="str">
        <f>IF(BASE!K166="","",BASE!K166)</f>
        <v>Felipe/ Bruna/ Hanna/ Amanda</v>
      </c>
      <c r="H173" s="14">
        <f>IF(BASE!L166="","",BASE!L166)</f>
        <v>43033</v>
      </c>
      <c r="I173" s="14" t="str">
        <f>IF(BASE!S166="","",BASE!S166)</f>
        <v>GTI- HMU</v>
      </c>
      <c r="J173" s="14" t="str">
        <f>IF(BASE!R166="","",BASE!R166)</f>
        <v>Reciclagem do modulos já treinados</v>
      </c>
      <c r="K173" s="14" t="str">
        <f>CONCATENATE(IF(BASE!H166="","",CONCATENATE("[Roteiro: ",BASE!H166,"] // ")),IF(BASE!T166="","",BASE!T166))</f>
        <v xml:space="preserve">[Roteiro: Cadastrar serviços e materiais habilitados ao prestador (somente Ambulatorial)] // </v>
      </c>
      <c r="L173" s="14" t="str">
        <f>IF(BASE!U166="","",BASE!U166)</f>
        <v>B.19</v>
      </c>
      <c r="M173" s="58" t="str">
        <f>IF(BASE!X166="","",BASE!X166)</f>
        <v>CONCLUÍDO</v>
      </c>
      <c r="N173" s="64"/>
      <c r="O173" s="42" t="s">
        <v>31</v>
      </c>
      <c r="P173" s="43"/>
    </row>
    <row r="174" spans="1:16" ht="60" customHeight="1" x14ac:dyDescent="0.25">
      <c r="A174" s="15" t="str">
        <f>IF(BASE!B167="","",BASE!B167)</f>
        <v>ATA045</v>
      </c>
      <c r="B174" s="15" t="str">
        <f>IF(BASE!C167="","",BASE!C167)</f>
        <v>PA0010</v>
      </c>
      <c r="C174" s="15" t="str">
        <f>IF(BASE!D167="","",BASE!D167)</f>
        <v>A00236</v>
      </c>
      <c r="D174" s="15" t="str">
        <f>IF(BASE!E167="","",BASE!E167)</f>
        <v>REDE CREDENCIADA</v>
      </c>
      <c r="E174" s="15" t="str">
        <f>IF(BASE!I167="","",BASE!I167)</f>
        <v>Não conhece o processo de cadastro. Concentrado no Felipe.</v>
      </c>
      <c r="F174" s="15" t="str">
        <f>IF(BASE!J167="","",BASE!J167)</f>
        <v>Reciclagem</v>
      </c>
      <c r="G174" s="15" t="str">
        <f>IF(BASE!K167="","",BASE!K167)</f>
        <v>Felipe/ Bruna/ Hanna/ Amanda</v>
      </c>
      <c r="H174" s="14">
        <f>IF(BASE!L167="","",BASE!L167)</f>
        <v>43033</v>
      </c>
      <c r="I174" s="14" t="str">
        <f>IF(BASE!S167="","",BASE!S167)</f>
        <v>GTI- HMU</v>
      </c>
      <c r="J174" s="14" t="str">
        <f>IF(BASE!R167="","",BASE!R167)</f>
        <v>Reciclagem do modulos já treinados</v>
      </c>
      <c r="K174" s="14" t="str">
        <f>CONCATENATE(IF(BASE!H167="","",CONCATENATE("[Roteiro: ",BASE!H167,"] // ")),IF(BASE!T167="","",BASE!T167))</f>
        <v xml:space="preserve">[Roteiro: Cadastrar a área de atuação] // </v>
      </c>
      <c r="L174" s="14" t="str">
        <f>IF(BASE!U167="","",BASE!U167)</f>
        <v>B.19</v>
      </c>
      <c r="M174" s="58" t="str">
        <f>IF(BASE!X167="","",BASE!X167)</f>
        <v>CONCLUÍDO</v>
      </c>
      <c r="N174" s="64"/>
      <c r="O174" s="42" t="s">
        <v>31</v>
      </c>
      <c r="P174" s="43"/>
    </row>
    <row r="175" spans="1:16" ht="60" customHeight="1" x14ac:dyDescent="0.25">
      <c r="A175" s="15" t="str">
        <f>IF(BASE!B168="","",BASE!B168)</f>
        <v>ATA045</v>
      </c>
      <c r="B175" s="15" t="str">
        <f>IF(BASE!C168="","",BASE!C168)</f>
        <v>PA0010</v>
      </c>
      <c r="C175" s="15" t="str">
        <f>IF(BASE!D168="","",BASE!D168)</f>
        <v>A00237</v>
      </c>
      <c r="D175" s="15" t="str">
        <f>IF(BASE!E168="","",BASE!E168)</f>
        <v>REDE CREDENCIADA</v>
      </c>
      <c r="E175" s="15" t="str">
        <f>IF(BASE!I168="","",BASE!I168)</f>
        <v>Não conhece o processo de cadastro. Concentrado no Felipe.</v>
      </c>
      <c r="F175" s="15" t="str">
        <f>IF(BASE!J168="","",BASE!J168)</f>
        <v>Reciclagem</v>
      </c>
      <c r="G175" s="15" t="str">
        <f>IF(BASE!K168="","",BASE!K168)</f>
        <v>Felipe/ Bruna/ Hanna/ Amanda</v>
      </c>
      <c r="H175" s="14">
        <f>IF(BASE!L168="","",BASE!L168)</f>
        <v>43033</v>
      </c>
      <c r="I175" s="14" t="str">
        <f>IF(BASE!S168="","",BASE!S168)</f>
        <v>GTI- HMU</v>
      </c>
      <c r="J175" s="14" t="str">
        <f>IF(BASE!R168="","",BASE!R168)</f>
        <v>Reciclagem do modulos já treinados</v>
      </c>
      <c r="K175" s="14" t="str">
        <f>CONCATENATE(IF(BASE!H168="","",CONCATENATE("[Roteiro: ",BASE!H168,"] // ")),IF(BASE!T168="","",BASE!T168))</f>
        <v xml:space="preserve">[Roteiro: Cadastrar os produtos liberador para o prestador ou Rede de Atendimento] // </v>
      </c>
      <c r="L175" s="14" t="str">
        <f>IF(BASE!U168="","",BASE!U168)</f>
        <v>B.19</v>
      </c>
      <c r="M175" s="58" t="str">
        <f>IF(BASE!X168="","",BASE!X168)</f>
        <v>CONCLUÍDO</v>
      </c>
      <c r="N175" s="64"/>
      <c r="O175" s="42" t="s">
        <v>31</v>
      </c>
      <c r="P175" s="43"/>
    </row>
    <row r="176" spans="1:16" ht="60" customHeight="1" x14ac:dyDescent="0.25">
      <c r="A176" s="15" t="str">
        <f>IF(BASE!B169="","",BASE!B169)</f>
        <v>ATA045</v>
      </c>
      <c r="B176" s="15" t="str">
        <f>IF(BASE!C169="","",BASE!C169)</f>
        <v>PA0010</v>
      </c>
      <c r="C176" s="15" t="str">
        <f>IF(BASE!D169="","",BASE!D169)</f>
        <v>A00238</v>
      </c>
      <c r="D176" s="15" t="str">
        <f>IF(BASE!E169="","",BASE!E169)</f>
        <v>REDE CREDENCIADA</v>
      </c>
      <c r="E176" s="15" t="str">
        <f>IF(BASE!I169="","",BASE!I169)</f>
        <v>Não conhece o processo de cadastro. Concentrado no Felipe.</v>
      </c>
      <c r="F176" s="15" t="str">
        <f>IF(BASE!J169="","",BASE!J169)</f>
        <v>Reciclagem</v>
      </c>
      <c r="G176" s="15" t="str">
        <f>IF(BASE!K169="","",BASE!K169)</f>
        <v>Felipe/ Bruna/ Hanna/ Amanda</v>
      </c>
      <c r="H176" s="14">
        <f>IF(BASE!L169="","",BASE!L169)</f>
        <v>43033</v>
      </c>
      <c r="I176" s="14" t="str">
        <f>IF(BASE!S169="","",BASE!S169)</f>
        <v>GTI- HMU</v>
      </c>
      <c r="J176" s="14" t="str">
        <f>IF(BASE!R169="","",BASE!R169)</f>
        <v>Reciclagem do modulos já treinados</v>
      </c>
      <c r="K176" s="14" t="str">
        <f>CONCATENATE(IF(BASE!H169="","",CONCATENATE("[Roteiro: ",BASE!H169,"] // ")),IF(BASE!T169="","",BASE!T169))</f>
        <v xml:space="preserve">[Roteiro: Cadastrar a especialidade do prestador] // </v>
      </c>
      <c r="L176" s="14" t="str">
        <f>IF(BASE!U169="","",BASE!U169)</f>
        <v>B.19</v>
      </c>
      <c r="M176" s="58" t="str">
        <f>IF(BASE!X169="","",BASE!X169)</f>
        <v>CONCLUÍDO</v>
      </c>
      <c r="N176" s="64"/>
      <c r="O176" s="42" t="s">
        <v>31</v>
      </c>
      <c r="P176" s="43"/>
    </row>
    <row r="177" spans="1:16" ht="60" customHeight="1" x14ac:dyDescent="0.25">
      <c r="A177" s="15" t="str">
        <f>IF(BASE!B170="","",BASE!B170)</f>
        <v>ATA045</v>
      </c>
      <c r="B177" s="15" t="str">
        <f>IF(BASE!C170="","",BASE!C170)</f>
        <v>PA0010</v>
      </c>
      <c r="C177" s="15" t="str">
        <f>IF(BASE!D170="","",BASE!D170)</f>
        <v>A00239</v>
      </c>
      <c r="D177" s="15" t="str">
        <f>IF(BASE!E170="","",BASE!E170)</f>
        <v>REDE CREDENCIADA</v>
      </c>
      <c r="E177" s="15" t="str">
        <f>IF(BASE!I170="","",BASE!I170)</f>
        <v>Não conhece o processo de cadastro. Concentrado no Felipe.</v>
      </c>
      <c r="F177" s="15" t="str">
        <f>IF(BASE!J170="","",BASE!J170)</f>
        <v>Reciclagem</v>
      </c>
      <c r="G177" s="15" t="str">
        <f>IF(BASE!K170="","",BASE!K170)</f>
        <v>Felipe/ Bruna/ Hanna/ Amanda</v>
      </c>
      <c r="H177" s="14">
        <f>IF(BASE!L170="","",BASE!L170)</f>
        <v>43033</v>
      </c>
      <c r="I177" s="14" t="str">
        <f>IF(BASE!S170="","",BASE!S170)</f>
        <v>GTI- HMU</v>
      </c>
      <c r="J177" s="14" t="str">
        <f>IF(BASE!R170="","",BASE!R170)</f>
        <v>Reciclagem do modulos já treinados</v>
      </c>
      <c r="K177" s="14" t="str">
        <f>CONCATENATE(IF(BASE!H170="","",CONCATENATE("[Roteiro: ",BASE!H170,"] // ")),IF(BASE!T170="","",BASE!T170))</f>
        <v xml:space="preserve">[Roteiro: Cadastrar as informações de Atenção a Saúde do Prestador (RN 277)] // </v>
      </c>
      <c r="L177" s="14" t="str">
        <f>IF(BASE!U170="","",BASE!U170)</f>
        <v>B.19</v>
      </c>
      <c r="M177" s="58" t="str">
        <f>IF(BASE!X170="","",BASE!X170)</f>
        <v>CONCLUÍDO</v>
      </c>
      <c r="N177" s="64"/>
      <c r="O177" s="42" t="s">
        <v>31</v>
      </c>
      <c r="P177" s="43"/>
    </row>
    <row r="178" spans="1:16" ht="60" customHeight="1" x14ac:dyDescent="0.25">
      <c r="A178" s="15" t="str">
        <f>IF(BASE!B171="","",BASE!B171)</f>
        <v>ATA045</v>
      </c>
      <c r="B178" s="15" t="str">
        <f>IF(BASE!C171="","",BASE!C171)</f>
        <v>PA0010</v>
      </c>
      <c r="C178" s="15" t="str">
        <f>IF(BASE!D171="","",BASE!D171)</f>
        <v>A00240</v>
      </c>
      <c r="D178" s="15" t="str">
        <f>IF(BASE!E171="","",BASE!E171)</f>
        <v>REDE CREDENCIADA</v>
      </c>
      <c r="E178" s="15" t="str">
        <f>IF(BASE!I171="","",BASE!I171)</f>
        <v>Não conhece o processo de cadastro. Concentrado no Felipe.</v>
      </c>
      <c r="F178" s="15" t="str">
        <f>IF(BASE!J171="","",BASE!J171)</f>
        <v>Reciclagem</v>
      </c>
      <c r="G178" s="15" t="str">
        <f>IF(BASE!K171="","",BASE!K171)</f>
        <v>Felipe/ Bruna/ Hanna/ Amanda</v>
      </c>
      <c r="H178" s="14">
        <f>IF(BASE!L171="","",BASE!L171)</f>
        <v>43033</v>
      </c>
      <c r="I178" s="14" t="str">
        <f>IF(BASE!S171="","",BASE!S171)</f>
        <v>GTI- HMU</v>
      </c>
      <c r="J178" s="14" t="str">
        <f>IF(BASE!R171="","",BASE!R171)</f>
        <v>Reciclagem do modulos já treinados</v>
      </c>
      <c r="K178" s="14" t="str">
        <f>CONCATENATE(IF(BASE!H171="","",CONCATENATE("[Roteiro: ",BASE!H171,"] // ")),IF(BASE!T171="","",BASE!T171))</f>
        <v xml:space="preserve">[Roteiro: Vincular um profisisonal ao Prestador para que ele seja exibido no guia médico] // </v>
      </c>
      <c r="L178" s="14" t="str">
        <f>IF(BASE!U171="","",BASE!U171)</f>
        <v>B.19</v>
      </c>
      <c r="M178" s="58" t="str">
        <f>IF(BASE!X171="","",BASE!X171)</f>
        <v>CONCLUÍDO</v>
      </c>
      <c r="N178" s="64"/>
      <c r="O178" s="42" t="s">
        <v>31</v>
      </c>
      <c r="P178" s="43"/>
    </row>
    <row r="179" spans="1:16" ht="60" customHeight="1" x14ac:dyDescent="0.25">
      <c r="A179" s="15" t="str">
        <f>IF(BASE!B172="","",BASE!B172)</f>
        <v>ATA045</v>
      </c>
      <c r="B179" s="15" t="str">
        <f>IF(BASE!C172="","",BASE!C172)</f>
        <v>PA0010</v>
      </c>
      <c r="C179" s="15" t="str">
        <f>IF(BASE!D172="","",BASE!D172)</f>
        <v>A00241</v>
      </c>
      <c r="D179" s="15" t="str">
        <f>IF(BASE!E172="","",BASE!E172)</f>
        <v>REDE CREDENCIADA</v>
      </c>
      <c r="E179" s="15" t="str">
        <f>IF(BASE!I172="","",BASE!I172)</f>
        <v>Não conhece o processo de cadastro. Concentrado no Felipe.</v>
      </c>
      <c r="F179" s="15" t="str">
        <f>IF(BASE!J172="","",BASE!J172)</f>
        <v>Reciclagem</v>
      </c>
      <c r="G179" s="15" t="str">
        <f>IF(BASE!K172="","",BASE!K172)</f>
        <v>Felipe/ Bruna/ Hanna/ Amanda</v>
      </c>
      <c r="H179" s="14">
        <f>IF(BASE!L172="","",BASE!L172)</f>
        <v>43033</v>
      </c>
      <c r="I179" s="14" t="str">
        <f>IF(BASE!S172="","",BASE!S172)</f>
        <v>GTI- HMU</v>
      </c>
      <c r="J179" s="14" t="str">
        <f>IF(BASE!R172="","",BASE!R172)</f>
        <v>Reciclagem do modulos já treinados</v>
      </c>
      <c r="K179" s="14" t="str">
        <f>CONCATENATE(IF(BASE!H172="","",CONCATENATE("[Roteiro: ",BASE!H172,"] // ")),IF(BASE!T172="","",BASE!T172))</f>
        <v xml:space="preserve">[Roteiro: Definir novo endereço específico do profissional para o guia médico] // </v>
      </c>
      <c r="L179" s="14" t="str">
        <f>IF(BASE!U172="","",BASE!U172)</f>
        <v>B.19</v>
      </c>
      <c r="M179" s="58" t="str">
        <f>IF(BASE!X172="","",BASE!X172)</f>
        <v>CONCLUÍDO</v>
      </c>
      <c r="N179" s="64"/>
      <c r="O179" s="42" t="s">
        <v>31</v>
      </c>
      <c r="P179" s="43"/>
    </row>
    <row r="180" spans="1:16" ht="60" customHeight="1" x14ac:dyDescent="0.25">
      <c r="A180" s="15" t="str">
        <f>IF(BASE!B173="","",BASE!B173)</f>
        <v>ATA045</v>
      </c>
      <c r="B180" s="15" t="str">
        <f>IF(BASE!C173="","",BASE!C173)</f>
        <v>PA0010</v>
      </c>
      <c r="C180" s="15" t="str">
        <f>IF(BASE!D173="","",BASE!D173)</f>
        <v>A00242</v>
      </c>
      <c r="D180" s="15" t="str">
        <f>IF(BASE!E173="","",BASE!E173)</f>
        <v>REDE CREDENCIADA</v>
      </c>
      <c r="E180" s="15" t="str">
        <f>IF(BASE!I173="","",BASE!I173)</f>
        <v>Não conhece o processo de cadastro. Concentrado no Felipe.</v>
      </c>
      <c r="F180" s="15" t="str">
        <f>IF(BASE!J173="","",BASE!J173)</f>
        <v>Reciclagem</v>
      </c>
      <c r="G180" s="15" t="str">
        <f>IF(BASE!K173="","",BASE!K173)</f>
        <v>Felipe/ Bruna/ Hanna/ Amanda</v>
      </c>
      <c r="H180" s="14">
        <f>IF(BASE!L173="","",BASE!L173)</f>
        <v>43033</v>
      </c>
      <c r="I180" s="14" t="str">
        <f>IF(BASE!S173="","",BASE!S173)</f>
        <v>GTI- HMU</v>
      </c>
      <c r="J180" s="14" t="str">
        <f>IF(BASE!R173="","",BASE!R173)</f>
        <v>Reciclagem do modulos já treinados</v>
      </c>
      <c r="K180" s="14" t="str">
        <f>CONCATENATE(IF(BASE!H173="","",CONCATENATE("[Roteiro: ",BASE!H173,"] // ")),IF(BASE!T173="","",BASE!T173))</f>
        <v xml:space="preserve">[Roteiro: Adicionar uma especialidade ao profissional vinculado] // </v>
      </c>
      <c r="L180" s="14" t="str">
        <f>IF(BASE!U173="","",BASE!U173)</f>
        <v>B.19</v>
      </c>
      <c r="M180" s="58" t="str">
        <f>IF(BASE!X173="","",BASE!X173)</f>
        <v>CONCLUÍDO</v>
      </c>
      <c r="N180" s="64"/>
      <c r="O180" s="42" t="s">
        <v>31</v>
      </c>
      <c r="P180" s="43"/>
    </row>
    <row r="181" spans="1:16" ht="60" customHeight="1" x14ac:dyDescent="0.25">
      <c r="A181" s="15" t="str">
        <f>IF(BASE!B174="","",BASE!B174)</f>
        <v>ATA045</v>
      </c>
      <c r="B181" s="15" t="str">
        <f>IF(BASE!C174="","",BASE!C174)</f>
        <v>PA0010</v>
      </c>
      <c r="C181" s="15" t="str">
        <f>IF(BASE!D174="","",BASE!D174)</f>
        <v>A00243</v>
      </c>
      <c r="D181" s="15" t="str">
        <f>IF(BASE!E174="","",BASE!E174)</f>
        <v>REDE CREDENCIADA</v>
      </c>
      <c r="E181" s="15" t="str">
        <f>IF(BASE!I174="","",BASE!I174)</f>
        <v>Não conhece o processo de cadastro. Concentrado no Felipe.</v>
      </c>
      <c r="F181" s="15" t="str">
        <f>IF(BASE!J174="","",BASE!J174)</f>
        <v>Reciclagem</v>
      </c>
      <c r="G181" s="15" t="str">
        <f>IF(BASE!K174="","",BASE!K174)</f>
        <v>Felipe/ Bruna/ Hanna/ Amanda</v>
      </c>
      <c r="H181" s="14">
        <f>IF(BASE!L174="","",BASE!L174)</f>
        <v>43033</v>
      </c>
      <c r="I181" s="14" t="str">
        <f>IF(BASE!S174="","",BASE!S174)</f>
        <v>GTI- HMU</v>
      </c>
      <c r="J181" s="14" t="str">
        <f>IF(BASE!R174="","",BASE!R174)</f>
        <v>Reciclagem do modulos já treinados</v>
      </c>
      <c r="K181" s="14" t="str">
        <f>CONCATENATE(IF(BASE!H174="","",CONCATENATE("[Roteiro: ",BASE!H174,"] // ")),IF(BASE!T174="","",BASE!T174))</f>
        <v xml:space="preserve">[Roteiro: Definir um critério de pagamento para o profissional vinculado] // </v>
      </c>
      <c r="L181" s="14" t="str">
        <f>IF(BASE!U174="","",BASE!U174)</f>
        <v>B.19</v>
      </c>
      <c r="M181" s="58" t="str">
        <f>IF(BASE!X174="","",BASE!X174)</f>
        <v>CONCLUÍDO</v>
      </c>
      <c r="N181" s="64"/>
      <c r="O181" s="42" t="s">
        <v>31</v>
      </c>
      <c r="P181" s="43"/>
    </row>
    <row r="182" spans="1:16" ht="60" customHeight="1" x14ac:dyDescent="0.25">
      <c r="A182" s="15" t="str">
        <f>IF(BASE!B175="","",BASE!B175)</f>
        <v>ATA045</v>
      </c>
      <c r="B182" s="15" t="str">
        <f>IF(BASE!C175="","",BASE!C175)</f>
        <v>PA0010</v>
      </c>
      <c r="C182" s="15" t="str">
        <f>IF(BASE!D175="","",BASE!D175)</f>
        <v>A00244</v>
      </c>
      <c r="D182" s="15" t="str">
        <f>IF(BASE!E175="","",BASE!E175)</f>
        <v>REDE CREDENCIADA</v>
      </c>
      <c r="E182" s="15" t="str">
        <f>IF(BASE!I175="","",BASE!I175)</f>
        <v>Não conhece o processo de cadastro. Concentrado no Felipe.</v>
      </c>
      <c r="F182" s="15" t="str">
        <f>IF(BASE!J175="","",BASE!J175)</f>
        <v>Reciclagem</v>
      </c>
      <c r="G182" s="15" t="str">
        <f>IF(BASE!K175="","",BASE!K175)</f>
        <v>Felipe/ Bruna/ Hanna/ Amanda</v>
      </c>
      <c r="H182" s="14">
        <f>IF(BASE!L175="","",BASE!L175)</f>
        <v>43033</v>
      </c>
      <c r="I182" s="14" t="str">
        <f>IF(BASE!S175="","",BASE!S175)</f>
        <v>GTI- HMU</v>
      </c>
      <c r="J182" s="14" t="str">
        <f>IF(BASE!R175="","",BASE!R175)</f>
        <v>Reciclagem do modulos já treinados</v>
      </c>
      <c r="K182" s="14" t="str">
        <f>CONCATENATE(IF(BASE!H175="","",CONCATENATE("[Roteiro: ",BASE!H175,"] // ")),IF(BASE!T175="","",BASE!T175))</f>
        <v xml:space="preserve">[Roteiro: Cadastrar os dados de pagamento do Prestador] // </v>
      </c>
      <c r="L182" s="14" t="str">
        <f>IF(BASE!U175="","",BASE!U175)</f>
        <v>B.19</v>
      </c>
      <c r="M182" s="58" t="str">
        <f>IF(BASE!X175="","",BASE!X175)</f>
        <v>CONCLUÍDO</v>
      </c>
      <c r="N182" s="64"/>
      <c r="O182" s="42" t="s">
        <v>31</v>
      </c>
      <c r="P182" s="43"/>
    </row>
    <row r="183" spans="1:16" ht="60" customHeight="1" x14ac:dyDescent="0.25">
      <c r="A183" s="15" t="str">
        <f>IF(BASE!B176="","",BASE!B176)</f>
        <v>ATA045</v>
      </c>
      <c r="B183" s="15" t="str">
        <f>IF(BASE!C176="","",BASE!C176)</f>
        <v>PA0010</v>
      </c>
      <c r="C183" s="15" t="str">
        <f>IF(BASE!D176="","",BASE!D176)</f>
        <v>A00245</v>
      </c>
      <c r="D183" s="15" t="str">
        <f>IF(BASE!E176="","",BASE!E176)</f>
        <v>REDE CREDENCIADA</v>
      </c>
      <c r="E183" s="15" t="str">
        <f>IF(BASE!I176="","",BASE!I176)</f>
        <v>Não conhece o processo de cadastro. Concentrado no Felipe.</v>
      </c>
      <c r="F183" s="15" t="str">
        <f>IF(BASE!J176="","",BASE!J176)</f>
        <v>Reciclagem</v>
      </c>
      <c r="G183" s="15" t="str">
        <f>IF(BASE!K176="","",BASE!K176)</f>
        <v>Felipe/ Bruna/ Hanna/ Amanda</v>
      </c>
      <c r="H183" s="14">
        <f>IF(BASE!L176="","",BASE!L176)</f>
        <v>43033</v>
      </c>
      <c r="I183" s="14" t="str">
        <f>IF(BASE!S176="","",BASE!S176)</f>
        <v>GTI- HMU</v>
      </c>
      <c r="J183" s="14" t="str">
        <f>IF(BASE!R176="","",BASE!R176)</f>
        <v>Reciclagem do modulos já treinados</v>
      </c>
      <c r="K183" s="14" t="str">
        <f>CONCATENATE(IF(BASE!H176="","",CONCATENATE("[Roteiro: ",BASE!H176,"] // ")),IF(BASE!T176="","",BASE!T176))</f>
        <v xml:space="preserve">[Roteiro: Cadastrar um tipo de prestador adicional ao prestador] // </v>
      </c>
      <c r="L183" s="14" t="str">
        <f>IF(BASE!U176="","",BASE!U176)</f>
        <v>B.19</v>
      </c>
      <c r="M183" s="58" t="str">
        <f>IF(BASE!X176="","",BASE!X176)</f>
        <v>CONCLUÍDO</v>
      </c>
      <c r="N183" s="64"/>
      <c r="O183" s="42" t="s">
        <v>31</v>
      </c>
      <c r="P183" s="43"/>
    </row>
    <row r="184" spans="1:16" ht="60" customHeight="1" x14ac:dyDescent="0.25">
      <c r="A184" s="15" t="str">
        <f>IF(BASE!B177="","",BASE!B177)</f>
        <v>ATA045</v>
      </c>
      <c r="B184" s="15" t="str">
        <f>IF(BASE!C177="","",BASE!C177)</f>
        <v>PA0010</v>
      </c>
      <c r="C184" s="15" t="str">
        <f>IF(BASE!D177="","",BASE!D177)</f>
        <v>A00246</v>
      </c>
      <c r="D184" s="15" t="str">
        <f>IF(BASE!E177="","",BASE!E177)</f>
        <v>REDE CREDENCIADA</v>
      </c>
      <c r="E184" s="15" t="str">
        <f>IF(BASE!I177="","",BASE!I177)</f>
        <v>Não conhece o processo de cadastro. Concentrado no Felipe.</v>
      </c>
      <c r="F184" s="15" t="str">
        <f>IF(BASE!J177="","",BASE!J177)</f>
        <v>Reciclagem</v>
      </c>
      <c r="G184" s="15" t="str">
        <f>IF(BASE!K177="","",BASE!K177)</f>
        <v>Felipe/ Bruna/ Hanna/ Amanda</v>
      </c>
      <c r="H184" s="14">
        <f>IF(BASE!L177="","",BASE!L177)</f>
        <v>43033</v>
      </c>
      <c r="I184" s="14" t="str">
        <f>IF(BASE!S177="","",BASE!S177)</f>
        <v>GTI- HMU</v>
      </c>
      <c r="J184" s="14" t="str">
        <f>IF(BASE!R177="","",BASE!R177)</f>
        <v>Reciclagem do modulos já treinados</v>
      </c>
      <c r="K184" s="14" t="str">
        <f>CONCATENATE(IF(BASE!H177="","",CONCATENATE("[Roteiro: ",BASE!H177,"] // ")),IF(BASE!T177="","",BASE!T177))</f>
        <v xml:space="preserve">[Roteiro: Cadastrar dados de recebimento do Prestador] // </v>
      </c>
      <c r="L184" s="14" t="str">
        <f>IF(BASE!U177="","",BASE!U177)</f>
        <v>B.19</v>
      </c>
      <c r="M184" s="58" t="str">
        <f>IF(BASE!X177="","",BASE!X177)</f>
        <v>CONCLUÍDO</v>
      </c>
      <c r="N184" s="64"/>
      <c r="O184" s="42" t="s">
        <v>31</v>
      </c>
      <c r="P184" s="43"/>
    </row>
    <row r="185" spans="1:16" ht="60" customHeight="1" x14ac:dyDescent="0.25">
      <c r="A185" s="15" t="str">
        <f>IF(BASE!B178="","",BASE!B178)</f>
        <v>ATA045</v>
      </c>
      <c r="B185" s="15" t="str">
        <f>IF(BASE!C178="","",BASE!C178)</f>
        <v>PA0010</v>
      </c>
      <c r="C185" s="15" t="str">
        <f>IF(BASE!D178="","",BASE!D178)</f>
        <v>A00247</v>
      </c>
      <c r="D185" s="15" t="str">
        <f>IF(BASE!E178="","",BASE!E178)</f>
        <v>REDE CREDENCIADA</v>
      </c>
      <c r="E185" s="15" t="str">
        <f>IF(BASE!I178="","",BASE!I178)</f>
        <v>Não conhece o processo de cadastro. Concentrado no Felipe.</v>
      </c>
      <c r="F185" s="15" t="str">
        <f>IF(BASE!J178="","",BASE!J178)</f>
        <v>Reciclagem</v>
      </c>
      <c r="G185" s="15" t="str">
        <f>IF(BASE!K178="","",BASE!K178)</f>
        <v>Felipe/ Bruna/ Hanna/ Amanda</v>
      </c>
      <c r="H185" s="14">
        <f>IF(BASE!L178="","",BASE!L178)</f>
        <v>43033</v>
      </c>
      <c r="I185" s="14" t="str">
        <f>IF(BASE!S178="","",BASE!S178)</f>
        <v>GTI- HMU</v>
      </c>
      <c r="J185" s="14" t="str">
        <f>IF(BASE!R178="","",BASE!R178)</f>
        <v>Reciclagem do modulos já treinados</v>
      </c>
      <c r="K185" s="14" t="str">
        <f>CONCATENATE(IF(BASE!H178="","",CONCATENATE("[Roteiro: ",BASE!H178,"] // ")),IF(BASE!T178="","",BASE!T178))</f>
        <v xml:space="preserve">[Roteiro: Cadastrar regra de geração de procedimento onde todas as Guias de SP/SADT devem contar uma participação específica] // </v>
      </c>
      <c r="L185" s="14" t="str">
        <f>IF(BASE!U178="","",BASE!U178)</f>
        <v>B.19</v>
      </c>
      <c r="M185" s="58" t="str">
        <f>IF(BASE!X178="","",BASE!X178)</f>
        <v>CONCLUÍDO</v>
      </c>
      <c r="N185" s="64"/>
      <c r="O185" s="42" t="s">
        <v>31</v>
      </c>
      <c r="P185" s="43"/>
    </row>
    <row r="186" spans="1:16" ht="60" customHeight="1" x14ac:dyDescent="0.25">
      <c r="A186" s="15" t="str">
        <f>IF(BASE!B179="","",BASE!B179)</f>
        <v>ATA045</v>
      </c>
      <c r="B186" s="15" t="str">
        <f>IF(BASE!C179="","",BASE!C179)</f>
        <v>PA0010</v>
      </c>
      <c r="C186" s="15" t="str">
        <f>IF(BASE!D179="","",BASE!D179)</f>
        <v>A00248</v>
      </c>
      <c r="D186" s="15" t="str">
        <f>IF(BASE!E179="","",BASE!E179)</f>
        <v>REDE CREDENCIADA</v>
      </c>
      <c r="E186" s="15" t="str">
        <f>IF(BASE!I179="","",BASE!I179)</f>
        <v>Não conhece o processo de cadastro. Concentrado no Felipe.</v>
      </c>
      <c r="F186" s="15" t="str">
        <f>IF(BASE!J179="","",BASE!J179)</f>
        <v>Reciclagem</v>
      </c>
      <c r="G186" s="15" t="str">
        <f>IF(BASE!K179="","",BASE!K179)</f>
        <v>Felipe/ Bruna/ Hanna/ Amanda</v>
      </c>
      <c r="H186" s="14">
        <f>IF(BASE!L179="","",BASE!L179)</f>
        <v>43033</v>
      </c>
      <c r="I186" s="14" t="str">
        <f>IF(BASE!S179="","",BASE!S179)</f>
        <v>GTI- HMU</v>
      </c>
      <c r="J186" s="14" t="str">
        <f>IF(BASE!R179="","",BASE!R179)</f>
        <v>Reciclagem do modulos já treinados</v>
      </c>
      <c r="K186" s="14" t="str">
        <f>CONCATENATE(IF(BASE!H179="","",CONCATENATE("[Roteiro: ",BASE!H179,"] // ")),IF(BASE!T179="","",BASE!T179))</f>
        <v xml:space="preserve">[Roteiro: Cadastrar uma regras de conversão de procedimentos/material] // </v>
      </c>
      <c r="L186" s="14" t="str">
        <f>IF(BASE!U179="","",BASE!U179)</f>
        <v>B.19</v>
      </c>
      <c r="M186" s="58" t="str">
        <f>IF(BASE!X179="","",BASE!X179)</f>
        <v>CONCLUÍDO</v>
      </c>
      <c r="N186" s="64"/>
      <c r="O186" s="42" t="s">
        <v>31</v>
      </c>
      <c r="P186" s="43"/>
    </row>
    <row r="187" spans="1:16" ht="60" customHeight="1" x14ac:dyDescent="0.25">
      <c r="A187" s="15" t="str">
        <f>IF(BASE!B180="","",BASE!B180)</f>
        <v>ATA045</v>
      </c>
      <c r="B187" s="15" t="str">
        <f>IF(BASE!C180="","",BASE!C180)</f>
        <v>PA0010</v>
      </c>
      <c r="C187" s="15" t="str">
        <f>IF(BASE!D180="","",BASE!D180)</f>
        <v>A00249</v>
      </c>
      <c r="D187" s="15" t="str">
        <f>IF(BASE!E180="","",BASE!E180)</f>
        <v>REDE CREDENCIADA</v>
      </c>
      <c r="E187" s="15" t="str">
        <f>IF(BASE!I180="","",BASE!I180)</f>
        <v>Não conhece o processo de cadastro. Concentrado no Felipe.</v>
      </c>
      <c r="F187" s="15" t="str">
        <f>IF(BASE!J180="","",BASE!J180)</f>
        <v>Reciclagem</v>
      </c>
      <c r="G187" s="15" t="str">
        <f>IF(BASE!K180="","",BASE!K180)</f>
        <v>Felipe/ Bruna/ Hanna/ Amanda</v>
      </c>
      <c r="H187" s="14">
        <f>IF(BASE!L180="","",BASE!L180)</f>
        <v>43033</v>
      </c>
      <c r="I187" s="14" t="str">
        <f>IF(BASE!S180="","",BASE!S180)</f>
        <v>GTI- HMU</v>
      </c>
      <c r="J187" s="14" t="str">
        <f>IF(BASE!R180="","",BASE!R180)</f>
        <v>Reciclagem do modulos já treinados</v>
      </c>
      <c r="K187" s="14" t="str">
        <f>CONCATENATE(IF(BASE!H180="","",CONCATENATE("[Roteiro: ",BASE!H180,"] // ")),IF(BASE!T180="","",BASE!T180))</f>
        <v xml:space="preserve">[Roteiro: Informar que se o prestador entregar as contas de forma ELETRÔNICA ele poderá entregar o lote até o dia 25 do mês corrente e qualquer outra forma deverá ser entregue até o dia 15.] // </v>
      </c>
      <c r="L187" s="14" t="str">
        <f>IF(BASE!U180="","",BASE!U180)</f>
        <v>B.19</v>
      </c>
      <c r="M187" s="58" t="str">
        <f>IF(BASE!X180="","",BASE!X180)</f>
        <v>CONCLUÍDO</v>
      </c>
      <c r="N187" s="64"/>
      <c r="O187" s="42" t="s">
        <v>31</v>
      </c>
      <c r="P187" s="43"/>
    </row>
    <row r="188" spans="1:16" ht="60" customHeight="1" x14ac:dyDescent="0.25">
      <c r="A188" s="15" t="str">
        <f>IF(BASE!B181="","",BASE!B181)</f>
        <v>ATA045</v>
      </c>
      <c r="B188" s="15" t="str">
        <f>IF(BASE!C181="","",BASE!C181)</f>
        <v>PA0010</v>
      </c>
      <c r="C188" s="15" t="str">
        <f>IF(BASE!D181="","",BASE!D181)</f>
        <v>A00250</v>
      </c>
      <c r="D188" s="15" t="str">
        <f>IF(BASE!E181="","",BASE!E181)</f>
        <v>REDE CREDENCIADA</v>
      </c>
      <c r="E188" s="15" t="str">
        <f>IF(BASE!I181="","",BASE!I181)</f>
        <v>Não conhece o processo de cadastro. Concentrado no Felipe.</v>
      </c>
      <c r="F188" s="15" t="str">
        <f>IF(BASE!J181="","",BASE!J181)</f>
        <v>Reciclagem</v>
      </c>
      <c r="G188" s="15" t="str">
        <f>IF(BASE!K181="","",BASE!K181)</f>
        <v>Felipe/ Bruna/ Hanna/ Amanda</v>
      </c>
      <c r="H188" s="14">
        <f>IF(BASE!L181="","",BASE!L181)</f>
        <v>43033</v>
      </c>
      <c r="I188" s="14" t="str">
        <f>IF(BASE!S181="","",BASE!S181)</f>
        <v>GTI- HMU</v>
      </c>
      <c r="J188" s="14" t="str">
        <f>IF(BASE!R181="","",BASE!R181)</f>
        <v>Reciclagem do modulos já treinados</v>
      </c>
      <c r="K188" s="14" t="str">
        <f>CONCATENATE(IF(BASE!H181="","",CONCATENATE("[Roteiro: ",BASE!H181,"] // ")),IF(BASE!T181="","",BASE!T181))</f>
        <v xml:space="preserve">[Roteiro: Anexar documentos do prestator informando data de validade] // </v>
      </c>
      <c r="L188" s="14" t="str">
        <f>IF(BASE!U181="","",BASE!U181)</f>
        <v>B.19</v>
      </c>
      <c r="M188" s="58" t="str">
        <f>IF(BASE!X181="","",BASE!X181)</f>
        <v>CONCLUÍDO</v>
      </c>
      <c r="N188" s="64"/>
      <c r="O188" s="42" t="s">
        <v>31</v>
      </c>
      <c r="P188" s="43"/>
    </row>
    <row r="189" spans="1:16" ht="60" customHeight="1" x14ac:dyDescent="0.25">
      <c r="A189" s="15" t="str">
        <f>IF(BASE!B182="","",BASE!B182)</f>
        <v>ATA045</v>
      </c>
      <c r="B189" s="15" t="str">
        <f>IF(BASE!C182="","",BASE!C182)</f>
        <v>PA0010</v>
      </c>
      <c r="C189" s="15" t="str">
        <f>IF(BASE!D182="","",BASE!D182)</f>
        <v>A00251</v>
      </c>
      <c r="D189" s="15" t="str">
        <f>IF(BASE!E182="","",BASE!E182)</f>
        <v>REDE CREDENCIADA</v>
      </c>
      <c r="E189" s="15" t="str">
        <f>IF(BASE!I182="","",BASE!I182)</f>
        <v>Não conhece o processo de cadastro. Concentrado no Felipe.</v>
      </c>
      <c r="F189" s="15" t="str">
        <f>IF(BASE!J182="","",BASE!J182)</f>
        <v>Reciclagem</v>
      </c>
      <c r="G189" s="15" t="str">
        <f>IF(BASE!K182="","",BASE!K182)</f>
        <v>Felipe/ Bruna/ Hanna/ Amanda</v>
      </c>
      <c r="H189" s="14">
        <f>IF(BASE!L182="","",BASE!L182)</f>
        <v>43033</v>
      </c>
      <c r="I189" s="14" t="str">
        <f>IF(BASE!S182="","",BASE!S182)</f>
        <v>GTI- HMU</v>
      </c>
      <c r="J189" s="14" t="str">
        <f>IF(BASE!R182="","",BASE!R182)</f>
        <v>Reciclagem do modulos já treinados</v>
      </c>
      <c r="K189" s="14" t="str">
        <f>CONCATENATE(IF(BASE!H182="","",CONCATENATE("[Roteiro: ",BASE!H182,"] // ")),IF(BASE!T182="","",BASE!T182))</f>
        <v xml:space="preserve">[Roteiro: Cadastrar Orientações sobre o prestador para um produto específico] // </v>
      </c>
      <c r="L189" s="14" t="str">
        <f>IF(BASE!U182="","",BASE!U182)</f>
        <v>B.19</v>
      </c>
      <c r="M189" s="58" t="str">
        <f>IF(BASE!X182="","",BASE!X182)</f>
        <v>CONCLUÍDO</v>
      </c>
      <c r="N189" s="64"/>
      <c r="O189" s="42" t="s">
        <v>31</v>
      </c>
      <c r="P189" s="43"/>
    </row>
    <row r="190" spans="1:16" ht="60" customHeight="1" x14ac:dyDescent="0.25">
      <c r="A190" s="15" t="str">
        <f>IF(BASE!B183="","",BASE!B183)</f>
        <v>ATA045</v>
      </c>
      <c r="B190" s="15" t="str">
        <f>IF(BASE!C183="","",BASE!C183)</f>
        <v>PA0010</v>
      </c>
      <c r="C190" s="15" t="str">
        <f>IF(BASE!D183="","",BASE!D183)</f>
        <v>A00252</v>
      </c>
      <c r="D190" s="15" t="str">
        <f>IF(BASE!E183="","",BASE!E183)</f>
        <v>REDE CREDENCIADA</v>
      </c>
      <c r="E190" s="15" t="str">
        <f>IF(BASE!I183="","",BASE!I183)</f>
        <v>Não conhece o processo de cadastro. Concentrado no Felipe.</v>
      </c>
      <c r="F190" s="15" t="str">
        <f>IF(BASE!J183="","",BASE!J183)</f>
        <v>Reciclagem</v>
      </c>
      <c r="G190" s="15" t="str">
        <f>IF(BASE!K183="","",BASE!K183)</f>
        <v>Felipe/ Bruna/ Hanna/ Amanda</v>
      </c>
      <c r="H190" s="14">
        <f>IF(BASE!L183="","",BASE!L183)</f>
        <v>43033</v>
      </c>
      <c r="I190" s="14" t="str">
        <f>IF(BASE!S183="","",BASE!S183)</f>
        <v>GTI- HMU</v>
      </c>
      <c r="J190" s="14" t="str">
        <f>IF(BASE!R183="","",BASE!R183)</f>
        <v>Reciclagem do modulos já treinados</v>
      </c>
      <c r="K190" s="14" t="str">
        <f>CONCATENATE(IF(BASE!H183="","",CONCATENATE("[Roteiro: ",BASE!H183,"] // ")),IF(BASE!T183="","",BASE!T183))</f>
        <v xml:space="preserve">[Roteiro: Cadastrar um Histórico de Reclamação do Prestador] // </v>
      </c>
      <c r="L190" s="14" t="str">
        <f>IF(BASE!U183="","",BASE!U183)</f>
        <v>B.19</v>
      </c>
      <c r="M190" s="58" t="str">
        <f>IF(BASE!X183="","",BASE!X183)</f>
        <v>CONCLUÍDO</v>
      </c>
      <c r="N190" s="64"/>
      <c r="O190" s="42" t="s">
        <v>31</v>
      </c>
      <c r="P190" s="43"/>
    </row>
    <row r="191" spans="1:16" ht="60" customHeight="1" x14ac:dyDescent="0.25">
      <c r="A191" s="15" t="str">
        <f>IF(BASE!B184="","",BASE!B184)</f>
        <v>ATA045</v>
      </c>
      <c r="B191" s="15" t="str">
        <f>IF(BASE!C184="","",BASE!C184)</f>
        <v>PA0010</v>
      </c>
      <c r="C191" s="15" t="str">
        <f>IF(BASE!D184="","",BASE!D184)</f>
        <v>A00253</v>
      </c>
      <c r="D191" s="15" t="str">
        <f>IF(BASE!E184="","",BASE!E184)</f>
        <v>REDE CREDENCIADA</v>
      </c>
      <c r="E191" s="15" t="str">
        <f>IF(BASE!I184="","",BASE!I184)</f>
        <v>Não conhece o processo de cadastro. Concentrado no Felipe.</v>
      </c>
      <c r="F191" s="15" t="str">
        <f>IF(BASE!J184="","",BASE!J184)</f>
        <v>Reciclagem</v>
      </c>
      <c r="G191" s="15" t="str">
        <f>IF(BASE!K184="","",BASE!K184)</f>
        <v>Felipe/ Bruna/ Hanna/ Amanda</v>
      </c>
      <c r="H191" s="14">
        <f>IF(BASE!L184="","",BASE!L184)</f>
        <v>43033</v>
      </c>
      <c r="I191" s="14" t="str">
        <f>IF(BASE!S184="","",BASE!S184)</f>
        <v>GTI- HMU</v>
      </c>
      <c r="J191" s="14" t="str">
        <f>IF(BASE!R184="","",BASE!R184)</f>
        <v>Reciclagem do modulos já treinados</v>
      </c>
      <c r="K191" s="14" t="str">
        <f>CONCATENATE(IF(BASE!H184="","",CONCATENATE("[Roteiro: ",BASE!H184,"] // ")),IF(BASE!T184="","",BASE!T184))</f>
        <v xml:space="preserve">[Roteiro: Cadastrar os dados de PTU do Prestador] // </v>
      </c>
      <c r="L191" s="14" t="str">
        <f>IF(BASE!U184="","",BASE!U184)</f>
        <v>B.19</v>
      </c>
      <c r="M191" s="58" t="str">
        <f>IF(BASE!X184="","",BASE!X184)</f>
        <v>CONCLUÍDO</v>
      </c>
      <c r="N191" s="64"/>
      <c r="O191" s="42" t="s">
        <v>31</v>
      </c>
      <c r="P191" s="43"/>
    </row>
    <row r="192" spans="1:16" ht="60" customHeight="1" x14ac:dyDescent="0.25">
      <c r="A192" s="15" t="str">
        <f>IF(BASE!B185="","",BASE!B185)</f>
        <v>ATA045</v>
      </c>
      <c r="B192" s="15" t="str">
        <f>IF(BASE!C185="","",BASE!C185)</f>
        <v>PA0010</v>
      </c>
      <c r="C192" s="15" t="str">
        <f>IF(BASE!D185="","",BASE!D185)</f>
        <v>A00254</v>
      </c>
      <c r="D192" s="15" t="str">
        <f>IF(BASE!E185="","",BASE!E185)</f>
        <v>REDE CREDENCIADA</v>
      </c>
      <c r="E192" s="15" t="str">
        <f>IF(BASE!I185="","",BASE!I185)</f>
        <v>Não conhece o processo de cadastro. Concentrado no Felipe.</v>
      </c>
      <c r="F192" s="15" t="str">
        <f>IF(BASE!J185="","",BASE!J185)</f>
        <v>Reciclagem</v>
      </c>
      <c r="G192" s="15" t="str">
        <f>IF(BASE!K185="","",BASE!K185)</f>
        <v>Felipe/ Bruna/ Hanna/ Amanda</v>
      </c>
      <c r="H192" s="14">
        <f>IF(BASE!L185="","",BASE!L185)</f>
        <v>43033</v>
      </c>
      <c r="I192" s="14" t="str">
        <f>IF(BASE!S185="","",BASE!S185)</f>
        <v>GTI- HMU</v>
      </c>
      <c r="J192" s="14" t="str">
        <f>IF(BASE!R185="","",BASE!R185)</f>
        <v>Reciclagem do modulos já treinados</v>
      </c>
      <c r="K192" s="14" t="str">
        <f>CONCATENATE(IF(BASE!H185="","",CONCATENATE("[Roteiro: ",BASE!H185,"] // ")),IF(BASE!T185="","",BASE!T185))</f>
        <v xml:space="preserve">[Roteiro: Informar que para o prestador devem ser exibidas as informações de Qualificação ANS] // </v>
      </c>
      <c r="L192" s="14" t="str">
        <f>IF(BASE!U185="","",BASE!U185)</f>
        <v>B.19</v>
      </c>
      <c r="M192" s="58" t="str">
        <f>IF(BASE!X185="","",BASE!X185)</f>
        <v>CONCLUÍDO</v>
      </c>
      <c r="N192" s="64"/>
      <c r="O192" s="42" t="s">
        <v>31</v>
      </c>
      <c r="P192" s="43"/>
    </row>
    <row r="193" spans="1:16" ht="60" customHeight="1" x14ac:dyDescent="0.25">
      <c r="A193" s="15" t="str">
        <f>IF(BASE!B186="","",BASE!B186)</f>
        <v>ATA045</v>
      </c>
      <c r="B193" s="15" t="str">
        <f>IF(BASE!C186="","",BASE!C186)</f>
        <v>PA0010</v>
      </c>
      <c r="C193" s="15" t="str">
        <f>IF(BASE!D186="","",BASE!D186)</f>
        <v>A00255</v>
      </c>
      <c r="D193" s="15" t="str">
        <f>IF(BASE!E186="","",BASE!E186)</f>
        <v>REDE CREDENCIADA</v>
      </c>
      <c r="E193" s="15" t="str">
        <f>IF(BASE!I186="","",BASE!I186)</f>
        <v>Não conhece o processo de cadastro. Concentrado no Felipe.</v>
      </c>
      <c r="F193" s="15" t="str">
        <f>IF(BASE!J186="","",BASE!J186)</f>
        <v>Reciclagem</v>
      </c>
      <c r="G193" s="15" t="str">
        <f>IF(BASE!K186="","",BASE!K186)</f>
        <v>Felipe/ Bruna/ Hanna/ Amanda</v>
      </c>
      <c r="H193" s="14">
        <f>IF(BASE!L186="","",BASE!L186)</f>
        <v>43033</v>
      </c>
      <c r="I193" s="14" t="str">
        <f>IF(BASE!S186="","",BASE!S186)</f>
        <v>GTI- HMU</v>
      </c>
      <c r="J193" s="14" t="str">
        <f>IF(BASE!R186="","",BASE!R186)</f>
        <v>Reciclagem do modulos já treinados</v>
      </c>
      <c r="K193" s="14" t="str">
        <f>CONCATENATE(IF(BASE!H186="","",CONCATENATE("[Roteiro: ",BASE!H186,"] // ")),IF(BASE!T186="","",BASE!T186))</f>
        <v xml:space="preserve">[Roteiro: Cadastrar as informações de Qualificação da ANS] // </v>
      </c>
      <c r="L193" s="14" t="str">
        <f>IF(BASE!U186="","",BASE!U186)</f>
        <v>B.19</v>
      </c>
      <c r="M193" s="58" t="str">
        <f>IF(BASE!X186="","",BASE!X186)</f>
        <v>CONCLUÍDO</v>
      </c>
      <c r="N193" s="64"/>
      <c r="O193" s="42" t="s">
        <v>31</v>
      </c>
      <c r="P193" s="43"/>
    </row>
    <row r="194" spans="1:16" ht="60" customHeight="1" x14ac:dyDescent="0.25">
      <c r="A194" s="15" t="str">
        <f>IF(BASE!B187="","",BASE!B187)</f>
        <v>ATA045</v>
      </c>
      <c r="B194" s="15" t="str">
        <f>IF(BASE!C187="","",BASE!C187)</f>
        <v>PA0010</v>
      </c>
      <c r="C194" s="15" t="str">
        <f>IF(BASE!D187="","",BASE!D187)</f>
        <v>A00256</v>
      </c>
      <c r="D194" s="15" t="str">
        <f>IF(BASE!E187="","",BASE!E187)</f>
        <v>REDE CREDENCIADA</v>
      </c>
      <c r="E194" s="15" t="str">
        <f>IF(BASE!I187="","",BASE!I187)</f>
        <v>Não conhece o processo de cadastro. Concentrado no Felipe.</v>
      </c>
      <c r="F194" s="15" t="str">
        <f>IF(BASE!J187="","",BASE!J187)</f>
        <v>Reciclagem</v>
      </c>
      <c r="G194" s="15" t="str">
        <f>IF(BASE!K187="","",BASE!K187)</f>
        <v>Felipe/ Bruna/ Hanna/ Amanda</v>
      </c>
      <c r="H194" s="14">
        <f>IF(BASE!L187="","",BASE!L187)</f>
        <v>43033</v>
      </c>
      <c r="I194" s="14" t="str">
        <f>IF(BASE!S187="","",BASE!S187)</f>
        <v>GTI- HMU</v>
      </c>
      <c r="J194" s="14" t="str">
        <f>IF(BASE!R187="","",BASE!R187)</f>
        <v>Reciclagem do modulos já treinados</v>
      </c>
      <c r="K194" s="14" t="str">
        <f>CONCATENATE(IF(BASE!H187="","",CONCATENATE("[Roteiro: ",BASE!H187,"] // ")),IF(BASE!T187="","",BASE!T187))</f>
        <v xml:space="preserve">[Roteiro: Informar que o Prestador deve ser exibido no Guia Médico] // </v>
      </c>
      <c r="L194" s="14" t="str">
        <f>IF(BASE!U187="","",BASE!U187)</f>
        <v>B.19</v>
      </c>
      <c r="M194" s="58" t="str">
        <f>IF(BASE!X187="","",BASE!X187)</f>
        <v>CONCLUÍDO</v>
      </c>
      <c r="N194" s="64"/>
      <c r="O194" s="42" t="s">
        <v>31</v>
      </c>
      <c r="P194" s="43"/>
    </row>
    <row r="195" spans="1:16" ht="60" customHeight="1" x14ac:dyDescent="0.25">
      <c r="A195" s="15" t="str">
        <f>IF(BASE!B188="","",BASE!B188)</f>
        <v>ATA045</v>
      </c>
      <c r="B195" s="15" t="str">
        <f>IF(BASE!C188="","",BASE!C188)</f>
        <v>PA0010</v>
      </c>
      <c r="C195" s="15" t="str">
        <f>IF(BASE!D188="","",BASE!D188)</f>
        <v>A00257</v>
      </c>
      <c r="D195" s="15" t="str">
        <f>IF(BASE!E188="","",BASE!E188)</f>
        <v>REDE CREDENCIADA</v>
      </c>
      <c r="E195" s="15" t="str">
        <f>IF(BASE!I188="","",BASE!I188)</f>
        <v>Não conhece o processo de cadastro. Concentrado no Felipe.</v>
      </c>
      <c r="F195" s="15" t="str">
        <f>IF(BASE!J188="","",BASE!J188)</f>
        <v>Reciclagem</v>
      </c>
      <c r="G195" s="15" t="str">
        <f>IF(BASE!K188="","",BASE!K188)</f>
        <v>Felipe/ Bruna/ Hanna/ Amanda</v>
      </c>
      <c r="H195" s="14">
        <f>IF(BASE!L188="","",BASE!L188)</f>
        <v>43033</v>
      </c>
      <c r="I195" s="14" t="str">
        <f>IF(BASE!S188="","",BASE!S188)</f>
        <v>GTI- HMU</v>
      </c>
      <c r="J195" s="14" t="str">
        <f>IF(BASE!R188="","",BASE!R188)</f>
        <v>Reciclagem do modulos já treinados</v>
      </c>
      <c r="K195" s="14" t="str">
        <f>CONCATENATE(IF(BASE!H188="","",CONCATENATE("[Roteiro: ",BASE!H188,"] // ")),IF(BASE!T188="","",BASE!T188))</f>
        <v xml:space="preserve">[Roteiro: Cadastrar um Acesso Web para o Prestador] // </v>
      </c>
      <c r="L195" s="14" t="str">
        <f>IF(BASE!U188="","",BASE!U188)</f>
        <v>B.19</v>
      </c>
      <c r="M195" s="58" t="str">
        <f>IF(BASE!X188="","",BASE!X188)</f>
        <v>CONCLUÍDO</v>
      </c>
      <c r="N195" s="64"/>
      <c r="O195" s="42" t="s">
        <v>31</v>
      </c>
      <c r="P195" s="43"/>
    </row>
    <row r="196" spans="1:16" ht="60" customHeight="1" x14ac:dyDescent="0.25">
      <c r="A196" s="15" t="str">
        <f>IF(BASE!B189="","",BASE!B189)</f>
        <v>ATA045</v>
      </c>
      <c r="B196" s="15" t="str">
        <f>IF(BASE!C189="","",BASE!C189)</f>
        <v>PA0010</v>
      </c>
      <c r="C196" s="15" t="str">
        <f>IF(BASE!D189="","",BASE!D189)</f>
        <v>A00258</v>
      </c>
      <c r="D196" s="15" t="str">
        <f>IF(BASE!E189="","",BASE!E189)</f>
        <v>REDE CREDENCIADA</v>
      </c>
      <c r="E196" s="15" t="str">
        <f>IF(BASE!I189="","",BASE!I189)</f>
        <v>Não conhece o processo de cadastro. Concentrado no Felipe.</v>
      </c>
      <c r="F196" s="15" t="str">
        <f>IF(BASE!J189="","",BASE!J189)</f>
        <v>Reciclagem</v>
      </c>
      <c r="G196" s="15" t="str">
        <f>IF(BASE!K189="","",BASE!K189)</f>
        <v>Felipe/ Bruna/ Hanna/ Amanda</v>
      </c>
      <c r="H196" s="14">
        <f>IF(BASE!L189="","",BASE!L189)</f>
        <v>43033</v>
      </c>
      <c r="I196" s="14" t="str">
        <f>IF(BASE!S189="","",BASE!S189)</f>
        <v>GTI- HMU</v>
      </c>
      <c r="J196" s="14" t="str">
        <f>IF(BASE!R189="","",BASE!R189)</f>
        <v>Reciclagem do modulos já treinados</v>
      </c>
      <c r="K196" s="14" t="str">
        <f>CONCATENATE(IF(BASE!H189="","",CONCATENATE("[Roteiro: ",BASE!H189,"] // ")),IF(BASE!T189="","",BASE!T189))</f>
        <v xml:space="preserve">[Roteiro: Os perfis de acesso web foram cadastrados e validados?] // </v>
      </c>
      <c r="L196" s="14" t="str">
        <f>IF(BASE!U189="","",BASE!U189)</f>
        <v>B.19</v>
      </c>
      <c r="M196" s="58" t="str">
        <f>IF(BASE!X189="","",BASE!X189)</f>
        <v>CONCLUÍDO</v>
      </c>
      <c r="N196" s="64"/>
      <c r="O196" s="42" t="s">
        <v>31</v>
      </c>
      <c r="P196" s="43"/>
    </row>
    <row r="197" spans="1:16" ht="60" customHeight="1" x14ac:dyDescent="0.25">
      <c r="A197" s="15" t="str">
        <f>IF(BASE!B190="","",BASE!B190)</f>
        <v>ATA045</v>
      </c>
      <c r="B197" s="15" t="str">
        <f>IF(BASE!C190="","",BASE!C190)</f>
        <v>PA0010</v>
      </c>
      <c r="C197" s="15" t="str">
        <f>IF(BASE!D190="","",BASE!D190)</f>
        <v>A00259</v>
      </c>
      <c r="D197" s="15" t="str">
        <f>IF(BASE!E190="","",BASE!E190)</f>
        <v>REDE CREDENCIADA</v>
      </c>
      <c r="E197" s="15" t="str">
        <f>IF(BASE!I190="","",BASE!I190)</f>
        <v>Não conhece o processo de cadastro. Concentrado no Felipe.</v>
      </c>
      <c r="F197" s="15" t="str">
        <f>IF(BASE!J190="","",BASE!J190)</f>
        <v>Reciclagem</v>
      </c>
      <c r="G197" s="15" t="str">
        <f>IF(BASE!K190="","",BASE!K190)</f>
        <v>Felipe/ Bruna/ Hanna/ Amanda</v>
      </c>
      <c r="H197" s="14">
        <f>IF(BASE!L190="","",BASE!L190)</f>
        <v>43033</v>
      </c>
      <c r="I197" s="14" t="str">
        <f>IF(BASE!S190="","",BASE!S190)</f>
        <v>GTI- HMU</v>
      </c>
      <c r="J197" s="14" t="str">
        <f>IF(BASE!R190="","",BASE!R190)</f>
        <v>Reciclagem do modulos já treinados</v>
      </c>
      <c r="K197" s="14" t="str">
        <f>CONCATENATE(IF(BASE!H190="","",CONCATENATE("[Roteiro: ",BASE!H190,"] // ")),IF(BASE!T190="","",BASE!T190))</f>
        <v xml:space="preserve">[Roteiro: Os usuários de acesso web foram cadastrados?] // </v>
      </c>
      <c r="L197" s="14" t="str">
        <f>IF(BASE!U190="","",BASE!U190)</f>
        <v>B.19</v>
      </c>
      <c r="M197" s="58" t="str">
        <f>IF(BASE!X190="","",BASE!X190)</f>
        <v>CONCLUÍDO</v>
      </c>
      <c r="N197" s="64"/>
      <c r="O197" s="42" t="s">
        <v>31</v>
      </c>
      <c r="P197" s="43"/>
    </row>
    <row r="198" spans="1:16" ht="60" customHeight="1" x14ac:dyDescent="0.25">
      <c r="A198" s="15" t="str">
        <f>IF(BASE!B191="","",BASE!B191)</f>
        <v>ATA045</v>
      </c>
      <c r="B198" s="15" t="str">
        <f>IF(BASE!C191="","",BASE!C191)</f>
        <v>PA0010</v>
      </c>
      <c r="C198" s="15" t="str">
        <f>IF(BASE!D191="","",BASE!D191)</f>
        <v>A00260</v>
      </c>
      <c r="D198" s="15" t="str">
        <f>IF(BASE!E191="","",BASE!E191)</f>
        <v>REDE CREDENCIADA</v>
      </c>
      <c r="E198" s="15" t="str">
        <f>IF(BASE!I191="","",BASE!I191)</f>
        <v>Não conhece o processo de cadastro. Concentrado no Felipe.</v>
      </c>
      <c r="F198" s="15" t="str">
        <f>IF(BASE!J191="","",BASE!J191)</f>
        <v>Reciclagem</v>
      </c>
      <c r="G198" s="15" t="str">
        <f>IF(BASE!K191="","",BASE!K191)</f>
        <v>Felipe/ Bruna/ Hanna/ Amanda</v>
      </c>
      <c r="H198" s="14">
        <f>IF(BASE!L191="","",BASE!L191)</f>
        <v>43033</v>
      </c>
      <c r="I198" s="14" t="str">
        <f>IF(BASE!S191="","",BASE!S191)</f>
        <v>GTI- HMU</v>
      </c>
      <c r="J198" s="14" t="str">
        <f>IF(BASE!R191="","",BASE!R191)</f>
        <v>Reciclagem do modulos já treinados</v>
      </c>
      <c r="K198" s="14" t="str">
        <f>CONCATENATE(IF(BASE!H191="","",CONCATENATE("[Roteiro: ",BASE!H191,"] // ")),IF(BASE!T191="","",BASE!T191))</f>
        <v xml:space="preserve">[Roteiro: Excluir um prestador e indicar o seu substituto] // </v>
      </c>
      <c r="L198" s="14" t="str">
        <f>IF(BASE!U191="","",BASE!U191)</f>
        <v>B.19</v>
      </c>
      <c r="M198" s="58" t="str">
        <f>IF(BASE!X191="","",BASE!X191)</f>
        <v>CONCLUÍDO</v>
      </c>
      <c r="N198" s="64"/>
      <c r="O198" s="42" t="s">
        <v>31</v>
      </c>
      <c r="P198" s="43"/>
    </row>
    <row r="199" spans="1:16" ht="60" customHeight="1" x14ac:dyDescent="0.25">
      <c r="A199" s="15" t="str">
        <f>IF(BASE!B192="","",BASE!B192)</f>
        <v>ATA045</v>
      </c>
      <c r="B199" s="15" t="str">
        <f>IF(BASE!C192="","",BASE!C192)</f>
        <v>PA0010</v>
      </c>
      <c r="C199" s="15" t="str">
        <f>IF(BASE!D192="","",BASE!D192)</f>
        <v>A00261</v>
      </c>
      <c r="D199" s="15" t="str">
        <f>IF(BASE!E192="","",BASE!E192)</f>
        <v>REDE CREDENCIADA</v>
      </c>
      <c r="E199" s="15" t="str">
        <f>IF(BASE!I192="","",BASE!I192)</f>
        <v>Não conhece o processo de cadastro. Concentrado no Felipe.</v>
      </c>
      <c r="F199" s="15" t="str">
        <f>IF(BASE!J192="","",BASE!J192)</f>
        <v>Reciclagem</v>
      </c>
      <c r="G199" s="15" t="str">
        <f>IF(BASE!K192="","",BASE!K192)</f>
        <v>Felipe/ Bruna/ Hanna/ Amanda</v>
      </c>
      <c r="H199" s="14">
        <f>IF(BASE!L192="","",BASE!L192)</f>
        <v>43033</v>
      </c>
      <c r="I199" s="14" t="str">
        <f>IF(BASE!S192="","",BASE!S192)</f>
        <v>GTI- HMU</v>
      </c>
      <c r="J199" s="14" t="str">
        <f>IF(BASE!R192="","",BASE!R192)</f>
        <v>Reciclagem do modulos já treinados</v>
      </c>
      <c r="K199" s="14" t="str">
        <f>CONCATENATE(IF(BASE!H192="","",CONCATENATE("[Roteiro: ",BASE!H192,"] // ")),IF(BASE!T192="","",BASE!T192))</f>
        <v xml:space="preserve">[Roteiro: Consultar todas as alterações que determinado usuário realizou num período] // </v>
      </c>
      <c r="L199" s="14" t="str">
        <f>IF(BASE!U192="","",BASE!U192)</f>
        <v>B.19</v>
      </c>
      <c r="M199" s="58" t="str">
        <f>IF(BASE!X192="","",BASE!X192)</f>
        <v>CONCLUÍDO</v>
      </c>
      <c r="N199" s="64"/>
      <c r="O199" s="42" t="s">
        <v>31</v>
      </c>
      <c r="P199" s="43"/>
    </row>
    <row r="200" spans="1:16" ht="60" customHeight="1" x14ac:dyDescent="0.25">
      <c r="A200" s="15" t="str">
        <f>IF(BASE!B193="","",BASE!B193)</f>
        <v>ATA045</v>
      </c>
      <c r="B200" s="15" t="str">
        <f>IF(BASE!C193="","",BASE!C193)</f>
        <v>PA0010</v>
      </c>
      <c r="C200" s="15" t="str">
        <f>IF(BASE!D193="","",BASE!D193)</f>
        <v>A00262</v>
      </c>
      <c r="D200" s="15" t="str">
        <f>IF(BASE!E193="","",BASE!E193)</f>
        <v>REDE CREDENCIADA</v>
      </c>
      <c r="E200" s="15" t="str">
        <f>IF(BASE!I193="","",BASE!I193)</f>
        <v>Não conhece o processo de cadastro. Concentrado no Felipe.</v>
      </c>
      <c r="F200" s="15" t="str">
        <f>IF(BASE!J193="","",BASE!J193)</f>
        <v>Reciclagem</v>
      </c>
      <c r="G200" s="15" t="str">
        <f>IF(BASE!K193="","",BASE!K193)</f>
        <v>Felipe/ Bruna/ Hanna/ Amanda</v>
      </c>
      <c r="H200" s="14">
        <f>IF(BASE!L193="","",BASE!L193)</f>
        <v>43033</v>
      </c>
      <c r="I200" s="14" t="str">
        <f>IF(BASE!S193="","",BASE!S193)</f>
        <v>GTI- HMU</v>
      </c>
      <c r="J200" s="14" t="str">
        <f>IF(BASE!R193="","",BASE!R193)</f>
        <v>Reciclagem do modulos já treinados</v>
      </c>
      <c r="K200" s="14" t="str">
        <f>CONCATENATE(IF(BASE!H193="","",CONCATENATE("[Roteiro: ",BASE!H193,"] // ")),IF(BASE!T193="","",BASE!T193))</f>
        <v xml:space="preserve">[Roteiro: O cadasto de Regras e Critérios de PRESTADORES validadas?] // </v>
      </c>
      <c r="L200" s="14" t="str">
        <f>IF(BASE!U193="","",BASE!U193)</f>
        <v>B.19</v>
      </c>
      <c r="M200" s="58" t="str">
        <f>IF(BASE!X193="","",BASE!X193)</f>
        <v>CONCLUÍDO</v>
      </c>
      <c r="N200" s="64"/>
      <c r="O200" s="42" t="s">
        <v>31</v>
      </c>
      <c r="P200" s="43"/>
    </row>
    <row r="201" spans="1:16" ht="60" customHeight="1" x14ac:dyDescent="0.25">
      <c r="A201" s="15" t="str">
        <f>IF(BASE!B194="","",BASE!B194)</f>
        <v>ATA045</v>
      </c>
      <c r="B201" s="15" t="str">
        <f>IF(BASE!C194="","",BASE!C194)</f>
        <v>PA0010</v>
      </c>
      <c r="C201" s="15" t="str">
        <f>IF(BASE!D194="","",BASE!D194)</f>
        <v>A00263</v>
      </c>
      <c r="D201" s="15" t="str">
        <f>IF(BASE!E194="","",BASE!E194)</f>
        <v>REDE CREDENCIADA</v>
      </c>
      <c r="E201" s="15" t="str">
        <f>IF(BASE!I194="","",BASE!I194)</f>
        <v>Não conhece o processo de cadastro. Concentrado no Felipe.</v>
      </c>
      <c r="F201" s="15" t="str">
        <f>IF(BASE!J194="","",BASE!J194)</f>
        <v>Reciclagem</v>
      </c>
      <c r="G201" s="15" t="str">
        <f>IF(BASE!K194="","",BASE!K194)</f>
        <v>Felipe/ Bruna/ Hanna/ Amanda</v>
      </c>
      <c r="H201" s="14">
        <f>IF(BASE!L194="","",BASE!L194)</f>
        <v>43033</v>
      </c>
      <c r="I201" s="14" t="str">
        <f>IF(BASE!S194="","",BASE!S194)</f>
        <v>GTI- HMU</v>
      </c>
      <c r="J201" s="14" t="str">
        <f>IF(BASE!R194="","",BASE!R194)</f>
        <v>Reciclagem do modulos já treinados</v>
      </c>
      <c r="K201" s="14" t="str">
        <f>CONCATENATE(IF(BASE!H194="","",CONCATENATE("[Roteiro: ",BASE!H194,"] // ")),IF(BASE!T194="","",BASE!T194))</f>
        <v xml:space="preserve">[Roteiro: O cadasto de Regras e Critérios de REEMBOLSO validadas?] // </v>
      </c>
      <c r="L201" s="14" t="str">
        <f>IF(BASE!U194="","",BASE!U194)</f>
        <v>B.19</v>
      </c>
      <c r="M201" s="58" t="str">
        <f>IF(BASE!X194="","",BASE!X194)</f>
        <v>CONCLUÍDO</v>
      </c>
      <c r="N201" s="64"/>
      <c r="O201" s="42" t="s">
        <v>31</v>
      </c>
      <c r="P201" s="43"/>
    </row>
    <row r="202" spans="1:16" ht="60" customHeight="1" x14ac:dyDescent="0.25">
      <c r="A202" s="15" t="str">
        <f>IF(BASE!B195="","",BASE!B195)</f>
        <v>ATA045</v>
      </c>
      <c r="B202" s="15" t="str">
        <f>IF(BASE!C195="","",BASE!C195)</f>
        <v>PA0010</v>
      </c>
      <c r="C202" s="15" t="str">
        <f>IF(BASE!D195="","",BASE!D195)</f>
        <v>A00264</v>
      </c>
      <c r="D202" s="15" t="str">
        <f>IF(BASE!E195="","",BASE!E195)</f>
        <v>REDE CREDENCIADA</v>
      </c>
      <c r="E202" s="15" t="str">
        <f>IF(BASE!I195="","",BASE!I195)</f>
        <v>Não conhece o processo de cadastro. Concentrado no Felipe.</v>
      </c>
      <c r="F202" s="15" t="str">
        <f>IF(BASE!J195="","",BASE!J195)</f>
        <v>Reciclagem</v>
      </c>
      <c r="G202" s="15" t="str">
        <f>IF(BASE!K195="","",BASE!K195)</f>
        <v>Felipe/ Bruna/ Hanna/ Amanda</v>
      </c>
      <c r="H202" s="14">
        <f>IF(BASE!L195="","",BASE!L195)</f>
        <v>43033</v>
      </c>
      <c r="I202" s="14" t="str">
        <f>IF(BASE!S195="","",BASE!S195)</f>
        <v>GTI- HMU</v>
      </c>
      <c r="J202" s="14" t="str">
        <f>IF(BASE!R195="","",BASE!R195)</f>
        <v>Reciclagem do modulos já treinados</v>
      </c>
      <c r="K202" s="14" t="str">
        <f>CONCATENATE(IF(BASE!H195="","",CONCATENATE("[Roteiro: ",BASE!H195,"] // ")),IF(BASE!T195="","",BASE!T195))</f>
        <v xml:space="preserve">[Roteiro: O cadasto de Regras e Critérios de COPARTICIPAÇÃO validadas?] // </v>
      </c>
      <c r="L202" s="14" t="str">
        <f>IF(BASE!U195="","",BASE!U195)</f>
        <v>B.19</v>
      </c>
      <c r="M202" s="58" t="str">
        <f>IF(BASE!X195="","",BASE!X195)</f>
        <v>CONCLUÍDO</v>
      </c>
      <c r="N202" s="64"/>
      <c r="O202" s="42" t="s">
        <v>31</v>
      </c>
      <c r="P202" s="43"/>
    </row>
    <row r="203" spans="1:16" ht="60" customHeight="1" x14ac:dyDescent="0.25">
      <c r="A203" s="15" t="str">
        <f>IF(BASE!B196="","",BASE!B196)</f>
        <v>ATA045</v>
      </c>
      <c r="B203" s="15" t="str">
        <f>IF(BASE!C196="","",BASE!C196)</f>
        <v>PA0010</v>
      </c>
      <c r="C203" s="15" t="str">
        <f>IF(BASE!D196="","",BASE!D196)</f>
        <v>A00265</v>
      </c>
      <c r="D203" s="15" t="str">
        <f>IF(BASE!E196="","",BASE!E196)</f>
        <v>REDE CREDENCIADA</v>
      </c>
      <c r="E203" s="15" t="str">
        <f>IF(BASE!I196="","",BASE!I196)</f>
        <v>Não conhece o processo de cadastro. Concentrado no Felipe.</v>
      </c>
      <c r="F203" s="15" t="str">
        <f>IF(BASE!J196="","",BASE!J196)</f>
        <v>Reciclagem</v>
      </c>
      <c r="G203" s="15" t="str">
        <f>IF(BASE!K196="","",BASE!K196)</f>
        <v>Felipe/ Bruna/ Hanna/ Amanda</v>
      </c>
      <c r="H203" s="14">
        <f>IF(BASE!L196="","",BASE!L196)</f>
        <v>43033</v>
      </c>
      <c r="I203" s="14" t="str">
        <f>IF(BASE!S196="","",BASE!S196)</f>
        <v>GTI- HMU</v>
      </c>
      <c r="J203" s="14" t="str">
        <f>IF(BASE!R196="","",BASE!R196)</f>
        <v>Reciclagem do modulos já treinados</v>
      </c>
      <c r="K203" s="14" t="str">
        <f>CONCATENATE(IF(BASE!H196="","",CONCATENATE("[Roteiro: ",BASE!H196,"] // ")),IF(BASE!T196="","",BASE!T196))</f>
        <v xml:space="preserve">[Roteiro: UtilIziação dos Filtros] // </v>
      </c>
      <c r="L203" s="14" t="str">
        <f>IF(BASE!U196="","",BASE!U196)</f>
        <v>B.19</v>
      </c>
      <c r="M203" s="58" t="str">
        <f>IF(BASE!X196="","",BASE!X196)</f>
        <v>CONCLUÍDO</v>
      </c>
      <c r="N203" s="64"/>
      <c r="O203" s="42" t="s">
        <v>31</v>
      </c>
      <c r="P203" s="43"/>
    </row>
    <row r="204" spans="1:16" ht="60" customHeight="1" x14ac:dyDescent="0.25">
      <c r="A204" s="15" t="str">
        <f>IF(BASE!B197="","",BASE!B197)</f>
        <v>ATA045</v>
      </c>
      <c r="B204" s="15" t="str">
        <f>IF(BASE!C197="","",BASE!C197)</f>
        <v>PA0010</v>
      </c>
      <c r="C204" s="15" t="str">
        <f>IF(BASE!D197="","",BASE!D197)</f>
        <v>A00266</v>
      </c>
      <c r="D204" s="15" t="str">
        <f>IF(BASE!E197="","",BASE!E197)</f>
        <v>REDE CREDENCIADA</v>
      </c>
      <c r="E204" s="15" t="str">
        <f>IF(BASE!I197="","",BASE!I197)</f>
        <v>Não conhece o processo de cadastro. Concentrado no Felipe.</v>
      </c>
      <c r="F204" s="15" t="str">
        <f>IF(BASE!J197="","",BASE!J197)</f>
        <v>Reciclagem</v>
      </c>
      <c r="G204" s="15" t="str">
        <f>IF(BASE!K197="","",BASE!K197)</f>
        <v>Felipe/ Bruna/ Hanna/ Amanda</v>
      </c>
      <c r="H204" s="14">
        <f>IF(BASE!L197="","",BASE!L197)</f>
        <v>43033</v>
      </c>
      <c r="I204" s="14" t="str">
        <f>IF(BASE!S197="","",BASE!S197)</f>
        <v>GTI- HMU</v>
      </c>
      <c r="J204" s="14" t="str">
        <f>IF(BASE!R197="","",BASE!R197)</f>
        <v>Reciclagem do modulos já treinados</v>
      </c>
      <c r="K204" s="14" t="str">
        <f>CONCATENATE(IF(BASE!H197="","",CONCATENATE("[Roteiro: ",BASE!H197,"] // ")),IF(BASE!T197="","",BASE!T197))</f>
        <v xml:space="preserve">[Roteiro: Cadastrar grupo de serviços] // </v>
      </c>
      <c r="L204" s="14" t="str">
        <f>IF(BASE!U197="","",BASE!U197)</f>
        <v>B.19</v>
      </c>
      <c r="M204" s="58" t="str">
        <f>IF(BASE!X197="","",BASE!X197)</f>
        <v>CONCLUÍDO</v>
      </c>
      <c r="N204" s="64"/>
      <c r="O204" s="42" t="s">
        <v>31</v>
      </c>
      <c r="P204" s="43"/>
    </row>
    <row r="205" spans="1:16" ht="60" customHeight="1" x14ac:dyDescent="0.25">
      <c r="A205" s="15" t="str">
        <f>IF(BASE!B198="","",BASE!B198)</f>
        <v>ATA045</v>
      </c>
      <c r="B205" s="15" t="str">
        <f>IF(BASE!C198="","",BASE!C198)</f>
        <v>PA0010</v>
      </c>
      <c r="C205" s="15" t="str">
        <f>IF(BASE!D198="","",BASE!D198)</f>
        <v>A00267</v>
      </c>
      <c r="D205" s="15" t="str">
        <f>IF(BASE!E198="","",BASE!E198)</f>
        <v>REDE CREDENCIADA</v>
      </c>
      <c r="E205" s="15" t="str">
        <f>IF(BASE!I198="","",BASE!I198)</f>
        <v>Não conhece o processo de cadastro. Concentrado no Felipe.</v>
      </c>
      <c r="F205" s="15" t="str">
        <f>IF(BASE!J198="","",BASE!J198)</f>
        <v>Reciclagem</v>
      </c>
      <c r="G205" s="15" t="str">
        <f>IF(BASE!K198="","",BASE!K198)</f>
        <v>Felipe/ Bruna/ Hanna/ Amanda</v>
      </c>
      <c r="H205" s="14">
        <f>IF(BASE!L198="","",BASE!L198)</f>
        <v>43033</v>
      </c>
      <c r="I205" s="14" t="str">
        <f>IF(BASE!S198="","",BASE!S198)</f>
        <v>GTI- HMU</v>
      </c>
      <c r="J205" s="14" t="str">
        <f>IF(BASE!R198="","",BASE!R198)</f>
        <v>Reciclagem do modulos já treinados</v>
      </c>
      <c r="K205" s="14" t="str">
        <f>CONCATENATE(IF(BASE!H198="","",CONCATENATE("[Roteiro: ",BASE!H198,"] // ")),IF(BASE!T198="","",BASE!T198))</f>
        <v xml:space="preserve">[Roteiro: Cadastrar grupo de contratos] // </v>
      </c>
      <c r="L205" s="14" t="str">
        <f>IF(BASE!U198="","",BASE!U198)</f>
        <v>B.19</v>
      </c>
      <c r="M205" s="58" t="str">
        <f>IF(BASE!X198="","",BASE!X198)</f>
        <v>CONCLUÍDO</v>
      </c>
      <c r="N205" s="64"/>
      <c r="O205" s="42" t="s">
        <v>31</v>
      </c>
      <c r="P205" s="43"/>
    </row>
    <row r="206" spans="1:16" ht="60" customHeight="1" x14ac:dyDescent="0.25">
      <c r="A206" s="15" t="str">
        <f>IF(BASE!B199="","",BASE!B199)</f>
        <v>ATA045</v>
      </c>
      <c r="B206" s="15" t="str">
        <f>IF(BASE!C199="","",BASE!C199)</f>
        <v>PA0010</v>
      </c>
      <c r="C206" s="15" t="str">
        <f>IF(BASE!D199="","",BASE!D199)</f>
        <v>A00268</v>
      </c>
      <c r="D206" s="15" t="str">
        <f>IF(BASE!E199="","",BASE!E199)</f>
        <v>REDE CREDENCIADA</v>
      </c>
      <c r="E206" s="15" t="str">
        <f>IF(BASE!I199="","",BASE!I199)</f>
        <v>Não conhece o processo de cadastro. Concentrado no Felipe.</v>
      </c>
      <c r="F206" s="15" t="str">
        <f>IF(BASE!J199="","",BASE!J199)</f>
        <v>Reciclagem</v>
      </c>
      <c r="G206" s="15" t="str">
        <f>IF(BASE!K199="","",BASE!K199)</f>
        <v>Felipe/ Bruna/ Hanna/ Amanda</v>
      </c>
      <c r="H206" s="14">
        <f>IF(BASE!L199="","",BASE!L199)</f>
        <v>43033</v>
      </c>
      <c r="I206" s="14" t="str">
        <f>IF(BASE!S199="","",BASE!S199)</f>
        <v>GTI- HMU</v>
      </c>
      <c r="J206" s="14" t="str">
        <f>IF(BASE!R199="","",BASE!R199)</f>
        <v>Reciclagem do modulos já treinados</v>
      </c>
      <c r="K206" s="14" t="str">
        <f>CONCATENATE(IF(BASE!H199="","",CONCATENATE("[Roteiro: ",BASE!H199,"] // ")),IF(BASE!T199="","",BASE!T199))</f>
        <v xml:space="preserve">[Roteiro: Cadastrar grupo de prestadores] // </v>
      </c>
      <c r="L206" s="14" t="str">
        <f>IF(BASE!U199="","",BASE!U199)</f>
        <v>B.19</v>
      </c>
      <c r="M206" s="58" t="str">
        <f>IF(BASE!X199="","",BASE!X199)</f>
        <v>CONCLUÍDO</v>
      </c>
      <c r="N206" s="64"/>
      <c r="O206" s="42" t="s">
        <v>31</v>
      </c>
      <c r="P206" s="43"/>
    </row>
    <row r="207" spans="1:16" ht="60" customHeight="1" x14ac:dyDescent="0.25">
      <c r="A207" s="15" t="str">
        <f>IF(BASE!B200="","",BASE!B200)</f>
        <v>ATA045</v>
      </c>
      <c r="B207" s="15" t="str">
        <f>IF(BASE!C200="","",BASE!C200)</f>
        <v>PA0010</v>
      </c>
      <c r="C207" s="15" t="str">
        <f>IF(BASE!D200="","",BASE!D200)</f>
        <v>A00269</v>
      </c>
      <c r="D207" s="15" t="str">
        <f>IF(BASE!E200="","",BASE!E200)</f>
        <v>REDE CREDENCIADA</v>
      </c>
      <c r="E207" s="15" t="str">
        <f>IF(BASE!I200="","",BASE!I200)</f>
        <v>Não conhece o processo de cadastro. Concentrado no Felipe.</v>
      </c>
      <c r="F207" s="15" t="str">
        <f>IF(BASE!J200="","",BASE!J200)</f>
        <v>Reciclagem</v>
      </c>
      <c r="G207" s="15" t="str">
        <f>IF(BASE!K200="","",BASE!K200)</f>
        <v>Felipe/ Bruna/ Hanna/ Amanda</v>
      </c>
      <c r="H207" s="14">
        <f>IF(BASE!L200="","",BASE!L200)</f>
        <v>43033</v>
      </c>
      <c r="I207" s="14" t="str">
        <f>IF(BASE!S200="","",BASE!S200)</f>
        <v>GTI- HMU</v>
      </c>
      <c r="J207" s="14" t="str">
        <f>IF(BASE!R200="","",BASE!R200)</f>
        <v>Reciclagem do modulos já treinados</v>
      </c>
      <c r="K207" s="14" t="str">
        <f>CONCATENATE(IF(BASE!H200="","",CONCATENATE("[Roteiro: ",BASE!H200,"] // ")),IF(BASE!T200="","",BASE!T200))</f>
        <v xml:space="preserve">[Roteiro: Cadastrar grupo de produtos] // </v>
      </c>
      <c r="L207" s="14" t="str">
        <f>IF(BASE!U200="","",BASE!U200)</f>
        <v>B.19</v>
      </c>
      <c r="M207" s="58" t="str">
        <f>IF(BASE!X200="","",BASE!X200)</f>
        <v>CONCLUÍDO</v>
      </c>
      <c r="N207" s="64"/>
      <c r="O207" s="42" t="s">
        <v>31</v>
      </c>
      <c r="P207" s="43"/>
    </row>
    <row r="208" spans="1:16" ht="60" customHeight="1" x14ac:dyDescent="0.25">
      <c r="A208" s="15" t="str">
        <f>IF(BASE!B201="","",BASE!B201)</f>
        <v>ATA045</v>
      </c>
      <c r="B208" s="15" t="str">
        <f>IF(BASE!C201="","",BASE!C201)</f>
        <v>PA0010</v>
      </c>
      <c r="C208" s="15" t="str">
        <f>IF(BASE!D201="","",BASE!D201)</f>
        <v>A00270</v>
      </c>
      <c r="D208" s="15" t="str">
        <f>IF(BASE!E201="","",BASE!E201)</f>
        <v>REDE CREDENCIADA</v>
      </c>
      <c r="E208" s="15" t="str">
        <f>IF(BASE!I201="","",BASE!I201)</f>
        <v>Não conhece o processo de cadastro. Concentrado no Felipe.</v>
      </c>
      <c r="F208" s="15" t="str">
        <f>IF(BASE!J201="","",BASE!J201)</f>
        <v>Reciclagem</v>
      </c>
      <c r="G208" s="15" t="str">
        <f>IF(BASE!K201="","",BASE!K201)</f>
        <v>Felipe/ Bruna/ Hanna/ Amanda</v>
      </c>
      <c r="H208" s="14">
        <f>IF(BASE!L201="","",BASE!L201)</f>
        <v>43033</v>
      </c>
      <c r="I208" s="14" t="str">
        <f>IF(BASE!S201="","",BASE!S201)</f>
        <v>GTI- HMU</v>
      </c>
      <c r="J208" s="14" t="str">
        <f>IF(BASE!R201="","",BASE!R201)</f>
        <v>Reciclagem do modulos já treinados</v>
      </c>
      <c r="K208" s="14" t="str">
        <f>CONCATENATE(IF(BASE!H201="","",CONCATENATE("[Roteiro: ",BASE!H201,"] // ")),IF(BASE!T201="","",BASE!T201))</f>
        <v xml:space="preserve">[Roteiro: Cadastrar grupo de médicos] // </v>
      </c>
      <c r="L208" s="14" t="str">
        <f>IF(BASE!U201="","",BASE!U201)</f>
        <v>B.19</v>
      </c>
      <c r="M208" s="58" t="str">
        <f>IF(BASE!X201="","",BASE!X201)</f>
        <v>CONCLUÍDO</v>
      </c>
      <c r="N208" s="64"/>
      <c r="O208" s="42" t="s">
        <v>31</v>
      </c>
      <c r="P208" s="43"/>
    </row>
    <row r="209" spans="1:16" ht="60" customHeight="1" x14ac:dyDescent="0.25">
      <c r="A209" s="15" t="str">
        <f>IF(BASE!B202="","",BASE!B202)</f>
        <v>ATA045</v>
      </c>
      <c r="B209" s="15" t="str">
        <f>IF(BASE!C202="","",BASE!C202)</f>
        <v>PA0010</v>
      </c>
      <c r="C209" s="15" t="str">
        <f>IF(BASE!D202="","",BASE!D202)</f>
        <v>A00271</v>
      </c>
      <c r="D209" s="15" t="str">
        <f>IF(BASE!E202="","",BASE!E202)</f>
        <v>REDE CREDENCIADA</v>
      </c>
      <c r="E209" s="15" t="str">
        <f>IF(BASE!I202="","",BASE!I202)</f>
        <v>Não conhece o processo de cadastro. Concentrado no Felipe.</v>
      </c>
      <c r="F209" s="15" t="str">
        <f>IF(BASE!J202="","",BASE!J202)</f>
        <v>Reciclagem</v>
      </c>
      <c r="G209" s="15" t="str">
        <f>IF(BASE!K202="","",BASE!K202)</f>
        <v>Felipe/ Bruna/ Hanna/ Amanda</v>
      </c>
      <c r="H209" s="14">
        <f>IF(BASE!L202="","",BASE!L202)</f>
        <v>43033</v>
      </c>
      <c r="I209" s="14" t="str">
        <f>IF(BASE!S202="","",BASE!S202)</f>
        <v>GTI- HMU</v>
      </c>
      <c r="J209" s="14" t="str">
        <f>IF(BASE!R202="","",BASE!R202)</f>
        <v>Reciclagem do modulos já treinados</v>
      </c>
      <c r="K209" s="14" t="str">
        <f>CONCATENATE(IF(BASE!H202="","",CONCATENATE("[Roteiro: ",BASE!H202,"] // ")),IF(BASE!T202="","",BASE!T202))</f>
        <v xml:space="preserve">[Roteiro: Cadastrar grupo de UF] // </v>
      </c>
      <c r="L209" s="14" t="str">
        <f>IF(BASE!U202="","",BASE!U202)</f>
        <v>B.19</v>
      </c>
      <c r="M209" s="58" t="str">
        <f>IF(BASE!X202="","",BASE!X202)</f>
        <v>CONCLUÍDO</v>
      </c>
      <c r="N209" s="64"/>
      <c r="O209" s="42" t="s">
        <v>31</v>
      </c>
      <c r="P209" s="43"/>
    </row>
    <row r="210" spans="1:16" ht="60" customHeight="1" x14ac:dyDescent="0.25">
      <c r="A210" s="15" t="str">
        <f>IF(BASE!B203="","",BASE!B203)</f>
        <v>ATA045</v>
      </c>
      <c r="B210" s="15" t="str">
        <f>IF(BASE!C203="","",BASE!C203)</f>
        <v>PA0010</v>
      </c>
      <c r="C210" s="15" t="str">
        <f>IF(BASE!D203="","",BASE!D203)</f>
        <v>A00272</v>
      </c>
      <c r="D210" s="15" t="str">
        <f>IF(BASE!E203="","",BASE!E203)</f>
        <v>REDE CREDENCIADA</v>
      </c>
      <c r="E210" s="15" t="str">
        <f>IF(BASE!I203="","",BASE!I203)</f>
        <v>Não conhece o processo de cadastro. Concentrado no Felipe.</v>
      </c>
      <c r="F210" s="15" t="str">
        <f>IF(BASE!J203="","",BASE!J203)</f>
        <v>Reciclagem</v>
      </c>
      <c r="G210" s="15" t="str">
        <f>IF(BASE!K203="","",BASE!K203)</f>
        <v>Felipe/ Bruna/ Hanna/ Amanda</v>
      </c>
      <c r="H210" s="14">
        <f>IF(BASE!L203="","",BASE!L203)</f>
        <v>43033</v>
      </c>
      <c r="I210" s="14" t="str">
        <f>IF(BASE!S203="","",BASE!S203)</f>
        <v>GTI- HMU</v>
      </c>
      <c r="J210" s="14" t="str">
        <f>IF(BASE!R203="","",BASE!R203)</f>
        <v>Reciclagem do modulos já treinados</v>
      </c>
      <c r="K210" s="14" t="str">
        <f>CONCATENATE(IF(BASE!H203="","",CONCATENATE("[Roteiro: ",BASE!H203,"] // ")),IF(BASE!T203="","",BASE!T203))</f>
        <v xml:space="preserve">[Roteiro: Cadastrar grupo de materiais] // </v>
      </c>
      <c r="L210" s="14" t="str">
        <f>IF(BASE!U203="","",BASE!U203)</f>
        <v>B.19</v>
      </c>
      <c r="M210" s="58" t="str">
        <f>IF(BASE!X203="","",BASE!X203)</f>
        <v>CONCLUÍDO</v>
      </c>
      <c r="N210" s="64"/>
      <c r="O210" s="42" t="s">
        <v>31</v>
      </c>
      <c r="P210" s="43"/>
    </row>
    <row r="211" spans="1:16" ht="60" customHeight="1" x14ac:dyDescent="0.25">
      <c r="A211" s="15" t="str">
        <f>IF(BASE!B204="","",BASE!B204)</f>
        <v>ATA045</v>
      </c>
      <c r="B211" s="15" t="str">
        <f>IF(BASE!C204="","",BASE!C204)</f>
        <v>PA0010</v>
      </c>
      <c r="C211" s="15" t="str">
        <f>IF(BASE!D204="","",BASE!D204)</f>
        <v>A00273</v>
      </c>
      <c r="D211" s="15" t="str">
        <f>IF(BASE!E204="","",BASE!E204)</f>
        <v>REDE CREDENCIADA</v>
      </c>
      <c r="E211" s="15" t="str">
        <f>IF(BASE!I204="","",BASE!I204)</f>
        <v>Não conhece o processo de cadastro. Concentrado no Felipe.</v>
      </c>
      <c r="F211" s="15" t="str">
        <f>IF(BASE!J204="","",BASE!J204)</f>
        <v>Reciclagem</v>
      </c>
      <c r="G211" s="15" t="str">
        <f>IF(BASE!K204="","",BASE!K204)</f>
        <v>Felipe/ Bruna/ Hanna/ Amanda</v>
      </c>
      <c r="H211" s="14">
        <f>IF(BASE!L204="","",BASE!L204)</f>
        <v>43033</v>
      </c>
      <c r="I211" s="14" t="str">
        <f>IF(BASE!S204="","",BASE!S204)</f>
        <v>GTI- HMU</v>
      </c>
      <c r="J211" s="14" t="str">
        <f>IF(BASE!R204="","",BASE!R204)</f>
        <v>Reciclagem do modulos já treinados</v>
      </c>
      <c r="K211" s="14" t="str">
        <f>CONCATENATE(IF(BASE!H204="","",CONCATENATE("[Roteiro: ",BASE!H204,"] // ")),IF(BASE!T204="","",BASE!T204))</f>
        <v xml:space="preserve">[Roteiro: Cadastrar grupo de CID´s] // </v>
      </c>
      <c r="L211" s="14" t="str">
        <f>IF(BASE!U204="","",BASE!U204)</f>
        <v>B.19</v>
      </c>
      <c r="M211" s="58" t="str">
        <f>IF(BASE!X204="","",BASE!X204)</f>
        <v>CONCLUÍDO</v>
      </c>
      <c r="N211" s="64"/>
      <c r="O211" s="42" t="s">
        <v>31</v>
      </c>
      <c r="P211" s="43"/>
    </row>
    <row r="212" spans="1:16" ht="60" customHeight="1" x14ac:dyDescent="0.25">
      <c r="A212" s="15" t="str">
        <f>IF(BASE!B205="","",BASE!B205)</f>
        <v>ATA045</v>
      </c>
      <c r="B212" s="15" t="str">
        <f>IF(BASE!C205="","",BASE!C205)</f>
        <v>PA0010</v>
      </c>
      <c r="C212" s="15" t="str">
        <f>IF(BASE!D205="","",BASE!D205)</f>
        <v>A00274</v>
      </c>
      <c r="D212" s="15" t="str">
        <f>IF(BASE!E205="","",BASE!E205)</f>
        <v>REDE CREDENCIADA</v>
      </c>
      <c r="E212" s="15" t="str">
        <f>IF(BASE!I205="","",BASE!I205)</f>
        <v>Não conhece o processo de cadastro. Concentrado no Felipe.</v>
      </c>
      <c r="F212" s="15" t="str">
        <f>IF(BASE!J205="","",BASE!J205)</f>
        <v>Reciclagem</v>
      </c>
      <c r="G212" s="15" t="str">
        <f>IF(BASE!K205="","",BASE!K205)</f>
        <v>Felipe/ Bruna/ Hanna/ Amanda</v>
      </c>
      <c r="H212" s="14">
        <f>IF(BASE!L205="","",BASE!L205)</f>
        <v>43033</v>
      </c>
      <c r="I212" s="14" t="str">
        <f>IF(BASE!S205="","",BASE!S205)</f>
        <v>GTI- HMU</v>
      </c>
      <c r="J212" s="14" t="str">
        <f>IF(BASE!R205="","",BASE!R205)</f>
        <v>Reciclagem do modulos já treinados</v>
      </c>
      <c r="K212" s="14" t="str">
        <f>CONCATENATE(IF(BASE!H205="","",CONCATENATE("[Roteiro: ",BASE!H205,"] // ")),IF(BASE!T205="","",BASE!T205))</f>
        <v xml:space="preserve">[Roteiro: Cadastrar grupo de Operadoras] // </v>
      </c>
      <c r="L212" s="14" t="str">
        <f>IF(BASE!U205="","",BASE!U205)</f>
        <v>B.19</v>
      </c>
      <c r="M212" s="58" t="str">
        <f>IF(BASE!X205="","",BASE!X205)</f>
        <v>CONCLUÍDO</v>
      </c>
      <c r="N212" s="64"/>
      <c r="O212" s="42" t="s">
        <v>31</v>
      </c>
      <c r="P212" s="43"/>
    </row>
    <row r="213" spans="1:16" ht="60" customHeight="1" x14ac:dyDescent="0.25">
      <c r="A213" s="15" t="str">
        <f>IF(BASE!B206="","",BASE!B206)</f>
        <v>ATA045</v>
      </c>
      <c r="B213" s="15" t="str">
        <f>IF(BASE!C206="","",BASE!C206)</f>
        <v>PA0010</v>
      </c>
      <c r="C213" s="15" t="str">
        <f>IF(BASE!D206="","",BASE!D206)</f>
        <v>A00275</v>
      </c>
      <c r="D213" s="15" t="str">
        <f>IF(BASE!E206="","",BASE!E206)</f>
        <v>REDE CREDENCIADA</v>
      </c>
      <c r="E213" s="15" t="str">
        <f>IF(BASE!I206="","",BASE!I206)</f>
        <v>Não conhece o processo de cadastro. Concentrado no Felipe.</v>
      </c>
      <c r="F213" s="15" t="str">
        <f>IF(BASE!J206="","",BASE!J206)</f>
        <v>Reciclagem</v>
      </c>
      <c r="G213" s="15" t="str">
        <f>IF(BASE!K206="","",BASE!K206)</f>
        <v>Felipe/ Bruna/ Hanna/ Amanda</v>
      </c>
      <c r="H213" s="14">
        <f>IF(BASE!L206="","",BASE!L206)</f>
        <v>43033</v>
      </c>
      <c r="I213" s="14" t="str">
        <f>IF(BASE!S206="","",BASE!S206)</f>
        <v>GTI- HMU</v>
      </c>
      <c r="J213" s="14" t="str">
        <f>IF(BASE!R206="","",BASE!R206)</f>
        <v>Reciclagem do modulos já treinados</v>
      </c>
      <c r="K213" s="14" t="str">
        <f>CONCATENATE(IF(BASE!H206="","",CONCATENATE("[Roteiro: ",BASE!H206,"] // ")),IF(BASE!T206="","",BASE!T206))</f>
        <v xml:space="preserve">[Roteiro: Cadastrar critérios de HORÁRIOS] // </v>
      </c>
      <c r="L213" s="14" t="str">
        <f>IF(BASE!U206="","",BASE!U206)</f>
        <v>B.19</v>
      </c>
      <c r="M213" s="58" t="str">
        <f>IF(BASE!X206="","",BASE!X206)</f>
        <v>CONCLUÍDO</v>
      </c>
      <c r="N213" s="64"/>
      <c r="O213" s="42" t="s">
        <v>31</v>
      </c>
      <c r="P213" s="43"/>
    </row>
    <row r="214" spans="1:16" ht="60" customHeight="1" x14ac:dyDescent="0.25">
      <c r="A214" s="15" t="str">
        <f>IF(BASE!B207="","",BASE!B207)</f>
        <v>ATA045</v>
      </c>
      <c r="B214" s="15" t="str">
        <f>IF(BASE!C207="","",BASE!C207)</f>
        <v>PA0010</v>
      </c>
      <c r="C214" s="15" t="str">
        <f>IF(BASE!D207="","",BASE!D207)</f>
        <v>A00276</v>
      </c>
      <c r="D214" s="15" t="str">
        <f>IF(BASE!E207="","",BASE!E207)</f>
        <v>REDE CREDENCIADA</v>
      </c>
      <c r="E214" s="15" t="str">
        <f>IF(BASE!I207="","",BASE!I207)</f>
        <v>Não conhece o processo de cadastro. Concentrado no Felipe.</v>
      </c>
      <c r="F214" s="15" t="str">
        <f>IF(BASE!J207="","",BASE!J207)</f>
        <v>Reciclagem</v>
      </c>
      <c r="G214" s="15" t="str">
        <f>IF(BASE!K207="","",BASE!K207)</f>
        <v>Felipe/ Bruna/ Hanna/ Amanda</v>
      </c>
      <c r="H214" s="14">
        <f>IF(BASE!L207="","",BASE!L207)</f>
        <v>43033</v>
      </c>
      <c r="I214" s="14" t="str">
        <f>IF(BASE!S207="","",BASE!S207)</f>
        <v>GTI- HMU</v>
      </c>
      <c r="J214" s="14" t="str">
        <f>IF(BASE!R207="","",BASE!R207)</f>
        <v>Reciclagem do modulos já treinados</v>
      </c>
      <c r="K214" s="14" t="str">
        <f>CONCATENATE(IF(BASE!H207="","",CONCATENATE("[Roteiro: ",BASE!H207,"] // ")),IF(BASE!T207="","",BASE!T207))</f>
        <v xml:space="preserve">[Roteiro: Cadastrar regra de quantidade de execução x taxa] // </v>
      </c>
      <c r="L214" s="14" t="str">
        <f>IF(BASE!U207="","",BASE!U207)</f>
        <v>B.19</v>
      </c>
      <c r="M214" s="58" t="str">
        <f>IF(BASE!X207="","",BASE!X207)</f>
        <v>CONCLUÍDO</v>
      </c>
      <c r="N214" s="64"/>
      <c r="O214" s="42" t="s">
        <v>31</v>
      </c>
      <c r="P214" s="43"/>
    </row>
    <row r="215" spans="1:16" ht="60" customHeight="1" x14ac:dyDescent="0.25">
      <c r="A215" s="15" t="str">
        <f>IF(BASE!B208="","",BASE!B208)</f>
        <v>ATA045</v>
      </c>
      <c r="B215" s="15" t="str">
        <f>IF(BASE!C208="","",BASE!C208)</f>
        <v>PA0010</v>
      </c>
      <c r="C215" s="15" t="str">
        <f>IF(BASE!D208="","",BASE!D208)</f>
        <v>A00277</v>
      </c>
      <c r="D215" s="15" t="str">
        <f>IF(BASE!E208="","",BASE!E208)</f>
        <v>REDE CREDENCIADA</v>
      </c>
      <c r="E215" s="15" t="str">
        <f>IF(BASE!I208="","",BASE!I208)</f>
        <v>Não conhece o processo de cadastro. Concentrado no Felipe.</v>
      </c>
      <c r="F215" s="15" t="str">
        <f>IF(BASE!J208="","",BASE!J208)</f>
        <v>Reciclagem</v>
      </c>
      <c r="G215" s="15" t="str">
        <f>IF(BASE!K208="","",BASE!K208)</f>
        <v>Felipe/ Bruna/ Hanna/ Amanda</v>
      </c>
      <c r="H215" s="14">
        <f>IF(BASE!L208="","",BASE!L208)</f>
        <v>43033</v>
      </c>
      <c r="I215" s="14" t="str">
        <f>IF(BASE!S208="","",BASE!S208)</f>
        <v>GTI- HMU</v>
      </c>
      <c r="J215" s="14" t="str">
        <f>IF(BASE!R208="","",BASE!R208)</f>
        <v>Reciclagem do modulos já treinados</v>
      </c>
      <c r="K215" s="14" t="str">
        <f>CONCATENATE(IF(BASE!H208="","",CONCATENATE("[Roteiro: ",BASE!H208,"] // ")),IF(BASE!T208="","",BASE!T208))</f>
        <v xml:space="preserve">[Roteiro: Cadastrar regra PRESTADOR/procedimento] // </v>
      </c>
      <c r="L215" s="14" t="str">
        <f>IF(BASE!U208="","",BASE!U208)</f>
        <v>B.19</v>
      </c>
      <c r="M215" s="58" t="str">
        <f>IF(BASE!X208="","",BASE!X208)</f>
        <v>CONCLUÍDO</v>
      </c>
      <c r="N215" s="64"/>
      <c r="O215" s="42" t="s">
        <v>31</v>
      </c>
      <c r="P215" s="43"/>
    </row>
    <row r="216" spans="1:16" ht="60" customHeight="1" x14ac:dyDescent="0.25">
      <c r="A216" s="15" t="str">
        <f>IF(BASE!B209="","",BASE!B209)</f>
        <v>ATA045</v>
      </c>
      <c r="B216" s="15" t="str">
        <f>IF(BASE!C209="","",BASE!C209)</f>
        <v>PA0010</v>
      </c>
      <c r="C216" s="15" t="str">
        <f>IF(BASE!D209="","",BASE!D209)</f>
        <v>A00278</v>
      </c>
      <c r="D216" s="15" t="str">
        <f>IF(BASE!E209="","",BASE!E209)</f>
        <v>REDE CREDENCIADA</v>
      </c>
      <c r="E216" s="15" t="str">
        <f>IF(BASE!I209="","",BASE!I209)</f>
        <v>Não conhece o processo de cadastro. Concentrado no Felipe.</v>
      </c>
      <c r="F216" s="15" t="str">
        <f>IF(BASE!J209="","",BASE!J209)</f>
        <v>Reciclagem</v>
      </c>
      <c r="G216" s="15" t="str">
        <f>IF(BASE!K209="","",BASE!K209)</f>
        <v>Felipe/ Bruna/ Hanna/ Amanda</v>
      </c>
      <c r="H216" s="14">
        <f>IF(BASE!L209="","",BASE!L209)</f>
        <v>43033</v>
      </c>
      <c r="I216" s="14" t="str">
        <f>IF(BASE!S209="","",BASE!S209)</f>
        <v>GTI- HMU</v>
      </c>
      <c r="J216" s="14" t="str">
        <f>IF(BASE!R209="","",BASE!R209)</f>
        <v>Reciclagem do modulos já treinados</v>
      </c>
      <c r="K216" s="14" t="str">
        <f>CONCATENATE(IF(BASE!H209="","",CONCATENATE("[Roteiro: ",BASE!H209,"] // ")),IF(BASE!T209="","",BASE!T209))</f>
        <v xml:space="preserve">[Roteiro: Cadastrar regra PRESTADOR/materiais] // </v>
      </c>
      <c r="L216" s="14" t="str">
        <f>IF(BASE!U209="","",BASE!U209)</f>
        <v>B.19</v>
      </c>
      <c r="M216" s="58" t="str">
        <f>IF(BASE!X209="","",BASE!X209)</f>
        <v>CONCLUÍDO</v>
      </c>
      <c r="N216" s="64"/>
      <c r="O216" s="42" t="s">
        <v>31</v>
      </c>
      <c r="P216" s="43"/>
    </row>
    <row r="217" spans="1:16" ht="60" customHeight="1" x14ac:dyDescent="0.25">
      <c r="A217" s="15" t="str">
        <f>IF(BASE!B210="","",BASE!B210)</f>
        <v>ATA045</v>
      </c>
      <c r="B217" s="15" t="str">
        <f>IF(BASE!C210="","",BASE!C210)</f>
        <v>PA0010</v>
      </c>
      <c r="C217" s="15" t="str">
        <f>IF(BASE!D210="","",BASE!D210)</f>
        <v>A00279</v>
      </c>
      <c r="D217" s="15" t="str">
        <f>IF(BASE!E210="","",BASE!E210)</f>
        <v>REDE CREDENCIADA</v>
      </c>
      <c r="E217" s="15" t="str">
        <f>IF(BASE!I210="","",BASE!I210)</f>
        <v>Não conhece o processo de cadastro. Concentrado no Felipe.</v>
      </c>
      <c r="F217" s="15" t="str">
        <f>IF(BASE!J210="","",BASE!J210)</f>
        <v>Reciclagem</v>
      </c>
      <c r="G217" s="15" t="str">
        <f>IF(BASE!K210="","",BASE!K210)</f>
        <v>Felipe/ Bruna/ Hanna/ Amanda</v>
      </c>
      <c r="H217" s="14">
        <f>IF(BASE!L210="","",BASE!L210)</f>
        <v>43033</v>
      </c>
      <c r="I217" s="14" t="str">
        <f>IF(BASE!S210="","",BASE!S210)</f>
        <v>GTI- HMU</v>
      </c>
      <c r="J217" s="14" t="str">
        <f>IF(BASE!R210="","",BASE!R210)</f>
        <v>Reciclagem do modulos já treinados</v>
      </c>
      <c r="K217" s="14" t="str">
        <f>CONCATENATE(IF(BASE!H210="","",CONCATENATE("[Roteiro: ",BASE!H210,"] // ")),IF(BASE!T210="","",BASE!T210))</f>
        <v xml:space="preserve">[Roteiro: Cadastrar regra PRESTADOR/serviços] // </v>
      </c>
      <c r="L217" s="14" t="str">
        <f>IF(BASE!U210="","",BASE!U210)</f>
        <v>B.19</v>
      </c>
      <c r="M217" s="58" t="str">
        <f>IF(BASE!X210="","",BASE!X210)</f>
        <v>CONCLUÍDO</v>
      </c>
      <c r="N217" s="64"/>
      <c r="O217" s="42" t="s">
        <v>31</v>
      </c>
      <c r="P217" s="43"/>
    </row>
    <row r="218" spans="1:16" ht="60" customHeight="1" x14ac:dyDescent="0.25">
      <c r="A218" s="15" t="str">
        <f>IF(BASE!B211="","",BASE!B211)</f>
        <v>ATA045</v>
      </c>
      <c r="B218" s="15" t="str">
        <f>IF(BASE!C211="","",BASE!C211)</f>
        <v>PA0010</v>
      </c>
      <c r="C218" s="15" t="str">
        <f>IF(BASE!D211="","",BASE!D211)</f>
        <v>A00280</v>
      </c>
      <c r="D218" s="15" t="str">
        <f>IF(BASE!E211="","",BASE!E211)</f>
        <v>REDE CREDENCIADA</v>
      </c>
      <c r="E218" s="15" t="str">
        <f>IF(BASE!I211="","",BASE!I211)</f>
        <v>Não conhece o processo de cadastro. Concentrado no Felipe.</v>
      </c>
      <c r="F218" s="15" t="str">
        <f>IF(BASE!J211="","",BASE!J211)</f>
        <v>Reciclagem</v>
      </c>
      <c r="G218" s="15" t="str">
        <f>IF(BASE!K211="","",BASE!K211)</f>
        <v>Felipe/ Bruna/ Hanna/ Amanda</v>
      </c>
      <c r="H218" s="14">
        <f>IF(BASE!L211="","",BASE!L211)</f>
        <v>43033</v>
      </c>
      <c r="I218" s="14" t="str">
        <f>IF(BASE!S211="","",BASE!S211)</f>
        <v>GTI- HMU</v>
      </c>
      <c r="J218" s="14" t="str">
        <f>IF(BASE!R211="","",BASE!R211)</f>
        <v>Reciclagem do modulos já treinados</v>
      </c>
      <c r="K218" s="14" t="str">
        <f>CONCATENATE(IF(BASE!H211="","",CONCATENATE("[Roteiro: ",BASE!H211,"] // ")),IF(BASE!T211="","",BASE!T211))</f>
        <v xml:space="preserve">[Roteiro: Cadastrar regra exceção para PRESTADOR/procedimento ] // </v>
      </c>
      <c r="L218" s="14" t="str">
        <f>IF(BASE!U211="","",BASE!U211)</f>
        <v>B.19</v>
      </c>
      <c r="M218" s="58" t="str">
        <f>IF(BASE!X211="","",BASE!X211)</f>
        <v>CONCLUÍDO</v>
      </c>
      <c r="N218" s="64"/>
      <c r="O218" s="42" t="s">
        <v>31</v>
      </c>
      <c r="P218" s="43"/>
    </row>
    <row r="219" spans="1:16" ht="60" customHeight="1" x14ac:dyDescent="0.25">
      <c r="A219" s="15" t="str">
        <f>IF(BASE!B212="","",BASE!B212)</f>
        <v>ATA045</v>
      </c>
      <c r="B219" s="15" t="str">
        <f>IF(BASE!C212="","",BASE!C212)</f>
        <v>PA0010</v>
      </c>
      <c r="C219" s="15" t="str">
        <f>IF(BASE!D212="","",BASE!D212)</f>
        <v>A00281</v>
      </c>
      <c r="D219" s="15" t="str">
        <f>IF(BASE!E212="","",BASE!E212)</f>
        <v>REDE CREDENCIADA</v>
      </c>
      <c r="E219" s="15" t="str">
        <f>IF(BASE!I212="","",BASE!I212)</f>
        <v>Não conhece o processo de cadastro. Concentrado no Felipe.</v>
      </c>
      <c r="F219" s="15" t="str">
        <f>IF(BASE!J212="","",BASE!J212)</f>
        <v>Reciclagem</v>
      </c>
      <c r="G219" s="15" t="str">
        <f>IF(BASE!K212="","",BASE!K212)</f>
        <v>Felipe/ Bruna/ Hanna/ Amanda</v>
      </c>
      <c r="H219" s="14">
        <f>IF(BASE!L212="","",BASE!L212)</f>
        <v>43033</v>
      </c>
      <c r="I219" s="14" t="str">
        <f>IF(BASE!S212="","",BASE!S212)</f>
        <v>GTI- HMU</v>
      </c>
      <c r="J219" s="14" t="str">
        <f>IF(BASE!R212="","",BASE!R212)</f>
        <v>Reciclagem do modulos já treinados</v>
      </c>
      <c r="K219" s="14" t="str">
        <f>CONCATENATE(IF(BASE!H212="","",CONCATENATE("[Roteiro: ",BASE!H212,"] // ")),IF(BASE!T212="","",BASE!T212))</f>
        <v xml:space="preserve">[Roteiro: Cadastrar regra COPARTICIPAÇÃO/procedimento] // </v>
      </c>
      <c r="L219" s="14" t="str">
        <f>IF(BASE!U212="","",BASE!U212)</f>
        <v>B.19</v>
      </c>
      <c r="M219" s="58" t="str">
        <f>IF(BASE!X212="","",BASE!X212)</f>
        <v>CONCLUÍDO</v>
      </c>
      <c r="N219" s="64"/>
      <c r="O219" s="42" t="s">
        <v>31</v>
      </c>
      <c r="P219" s="43"/>
    </row>
    <row r="220" spans="1:16" ht="60" customHeight="1" x14ac:dyDescent="0.25">
      <c r="A220" s="15" t="str">
        <f>IF(BASE!B213="","",BASE!B213)</f>
        <v>ATA045</v>
      </c>
      <c r="B220" s="15" t="str">
        <f>IF(BASE!C213="","",BASE!C213)</f>
        <v>PA0010</v>
      </c>
      <c r="C220" s="15" t="str">
        <f>IF(BASE!D213="","",BASE!D213)</f>
        <v>A00282</v>
      </c>
      <c r="D220" s="15" t="str">
        <f>IF(BASE!E213="","",BASE!E213)</f>
        <v>REDE CREDENCIADA</v>
      </c>
      <c r="E220" s="15" t="str">
        <f>IF(BASE!I213="","",BASE!I213)</f>
        <v>Não conhece o processo de cadastro. Concentrado no Felipe.</v>
      </c>
      <c r="F220" s="15" t="str">
        <f>IF(BASE!J213="","",BASE!J213)</f>
        <v>Reciclagem</v>
      </c>
      <c r="G220" s="15" t="str">
        <f>IF(BASE!K213="","",BASE!K213)</f>
        <v>Felipe/ Bruna/ Hanna/ Amanda</v>
      </c>
      <c r="H220" s="14">
        <f>IF(BASE!L213="","",BASE!L213)</f>
        <v>43033</v>
      </c>
      <c r="I220" s="14" t="str">
        <f>IF(BASE!S213="","",BASE!S213)</f>
        <v>GTI- HMU</v>
      </c>
      <c r="J220" s="14" t="str">
        <f>IF(BASE!R213="","",BASE!R213)</f>
        <v>Reciclagem do modulos já treinados</v>
      </c>
      <c r="K220" s="14" t="str">
        <f>CONCATENATE(IF(BASE!H213="","",CONCATENATE("[Roteiro: ",BASE!H213,"] // ")),IF(BASE!T213="","",BASE!T213))</f>
        <v xml:space="preserve">[Roteiro: Cadastrar regra COPARTICIPAÇÃO/materiais] // </v>
      </c>
      <c r="L220" s="14" t="str">
        <f>IF(BASE!U213="","",BASE!U213)</f>
        <v>B.19</v>
      </c>
      <c r="M220" s="58" t="str">
        <f>IF(BASE!X213="","",BASE!X213)</f>
        <v>CONCLUÍDO</v>
      </c>
      <c r="N220" s="64"/>
      <c r="O220" s="42" t="s">
        <v>31</v>
      </c>
      <c r="P220" s="43"/>
    </row>
    <row r="221" spans="1:16" ht="60" customHeight="1" x14ac:dyDescent="0.25">
      <c r="A221" s="15" t="str">
        <f>IF(BASE!B214="","",BASE!B214)</f>
        <v>ATA045</v>
      </c>
      <c r="B221" s="15" t="str">
        <f>IF(BASE!C214="","",BASE!C214)</f>
        <v>PA0010</v>
      </c>
      <c r="C221" s="15" t="str">
        <f>IF(BASE!D214="","",BASE!D214)</f>
        <v>A00283</v>
      </c>
      <c r="D221" s="15" t="str">
        <f>IF(BASE!E214="","",BASE!E214)</f>
        <v>REDE CREDENCIADA</v>
      </c>
      <c r="E221" s="15" t="str">
        <f>IF(BASE!I214="","",BASE!I214)</f>
        <v>Não conhece o processo de cadastro. Concentrado no Felipe.</v>
      </c>
      <c r="F221" s="15" t="str">
        <f>IF(BASE!J214="","",BASE!J214)</f>
        <v>Reciclagem</v>
      </c>
      <c r="G221" s="15" t="str">
        <f>IF(BASE!K214="","",BASE!K214)</f>
        <v>Felipe/ Bruna/ Hanna/ Amanda</v>
      </c>
      <c r="H221" s="14">
        <f>IF(BASE!L214="","",BASE!L214)</f>
        <v>43033</v>
      </c>
      <c r="I221" s="14" t="str">
        <f>IF(BASE!S214="","",BASE!S214)</f>
        <v>GTI- HMU</v>
      </c>
      <c r="J221" s="14" t="str">
        <f>IF(BASE!R214="","",BASE!R214)</f>
        <v>Reciclagem do modulos já treinados</v>
      </c>
      <c r="K221" s="14" t="str">
        <f>CONCATENATE(IF(BASE!H214="","",CONCATENATE("[Roteiro: ",BASE!H214,"] // ")),IF(BASE!T214="","",BASE!T214))</f>
        <v xml:space="preserve">[Roteiro: Cadastrar regra COPARTICIPAÇÃO/serviços] // </v>
      </c>
      <c r="L221" s="14" t="str">
        <f>IF(BASE!U214="","",BASE!U214)</f>
        <v>B.19</v>
      </c>
      <c r="M221" s="58" t="str">
        <f>IF(BASE!X214="","",BASE!X214)</f>
        <v>CONCLUÍDO</v>
      </c>
      <c r="N221" s="64"/>
      <c r="O221" s="42" t="s">
        <v>31</v>
      </c>
      <c r="P221" s="43"/>
    </row>
    <row r="222" spans="1:16" ht="60" customHeight="1" x14ac:dyDescent="0.25">
      <c r="A222" s="15" t="str">
        <f>IF(BASE!B215="","",BASE!B215)</f>
        <v>ATA045</v>
      </c>
      <c r="B222" s="15" t="str">
        <f>IF(BASE!C215="","",BASE!C215)</f>
        <v>PA0010</v>
      </c>
      <c r="C222" s="15" t="str">
        <f>IF(BASE!D215="","",BASE!D215)</f>
        <v>A00284</v>
      </c>
      <c r="D222" s="15" t="str">
        <f>IF(BASE!E215="","",BASE!E215)</f>
        <v>REDE CREDENCIADA</v>
      </c>
      <c r="E222" s="15" t="str">
        <f>IF(BASE!I215="","",BASE!I215)</f>
        <v>Não conhece o processo de cadastro. Concentrado no Felipe.</v>
      </c>
      <c r="F222" s="15" t="str">
        <f>IF(BASE!J215="","",BASE!J215)</f>
        <v>Reciclagem</v>
      </c>
      <c r="G222" s="15" t="str">
        <f>IF(BASE!K215="","",BASE!K215)</f>
        <v>Felipe/ Bruna/ Hanna/ Amanda</v>
      </c>
      <c r="H222" s="14">
        <f>IF(BASE!L215="","",BASE!L215)</f>
        <v>43033</v>
      </c>
      <c r="I222" s="14" t="str">
        <f>IF(BASE!S215="","",BASE!S215)</f>
        <v>GTI- HMU</v>
      </c>
      <c r="J222" s="14" t="str">
        <f>IF(BASE!R215="","",BASE!R215)</f>
        <v>Reciclagem do modulos já treinados</v>
      </c>
      <c r="K222" s="14" t="str">
        <f>CONCATENATE(IF(BASE!H215="","",CONCATENATE("[Roteiro: ",BASE!H215,"] // ")),IF(BASE!T215="","",BASE!T215))</f>
        <v xml:space="preserve">[Roteiro: Cadastrar regra exceção para COPARTICIPAÇÃO/procedimento ] // </v>
      </c>
      <c r="L222" s="14" t="str">
        <f>IF(BASE!U215="","",BASE!U215)</f>
        <v>B.19</v>
      </c>
      <c r="M222" s="58" t="str">
        <f>IF(BASE!X215="","",BASE!X215)</f>
        <v>CONCLUÍDO</v>
      </c>
      <c r="N222" s="64"/>
      <c r="O222" s="42" t="s">
        <v>31</v>
      </c>
      <c r="P222" s="43"/>
    </row>
    <row r="223" spans="1:16" ht="60" customHeight="1" x14ac:dyDescent="0.25">
      <c r="A223" s="15" t="str">
        <f>IF(BASE!B216="","",BASE!B216)</f>
        <v>ATA045</v>
      </c>
      <c r="B223" s="15" t="str">
        <f>IF(BASE!C216="","",BASE!C216)</f>
        <v>PA0010</v>
      </c>
      <c r="C223" s="15" t="str">
        <f>IF(BASE!D216="","",BASE!D216)</f>
        <v>A00285</v>
      </c>
      <c r="D223" s="15" t="str">
        <f>IF(BASE!E216="","",BASE!E216)</f>
        <v>REDE CREDENCIADA</v>
      </c>
      <c r="E223" s="15" t="str">
        <f>IF(BASE!I216="","",BASE!I216)</f>
        <v>Não conhece o processo de cadastro. Concentrado no Felipe.</v>
      </c>
      <c r="F223" s="15" t="str">
        <f>IF(BASE!J216="","",BASE!J216)</f>
        <v>Reciclagem</v>
      </c>
      <c r="G223" s="15" t="str">
        <f>IF(BASE!K216="","",BASE!K216)</f>
        <v>Felipe/ Bruna/ Hanna/ Amanda</v>
      </c>
      <c r="H223" s="14">
        <f>IF(BASE!L216="","",BASE!L216)</f>
        <v>43033</v>
      </c>
      <c r="I223" s="14" t="str">
        <f>IF(BASE!S216="","",BASE!S216)</f>
        <v>GTI- HMU</v>
      </c>
      <c r="J223" s="14" t="str">
        <f>IF(BASE!R216="","",BASE!R216)</f>
        <v>Reciclagem do modulos já treinados</v>
      </c>
      <c r="K223" s="14" t="str">
        <f>CONCATENATE(IF(BASE!H216="","",CONCATENATE("[Roteiro: ",BASE!H216,"] // ")),IF(BASE!T216="","",BASE!T216))</f>
        <v xml:space="preserve">[Roteiro: Cadastrar regra REEMBOLSO/procedimento] // </v>
      </c>
      <c r="L223" s="14" t="str">
        <f>IF(BASE!U216="","",BASE!U216)</f>
        <v>B.19</v>
      </c>
      <c r="M223" s="58" t="str">
        <f>IF(BASE!X216="","",BASE!X216)</f>
        <v>CONCLUÍDO</v>
      </c>
      <c r="N223" s="64"/>
      <c r="O223" s="42" t="s">
        <v>31</v>
      </c>
      <c r="P223" s="43"/>
    </row>
    <row r="224" spans="1:16" ht="60" customHeight="1" x14ac:dyDescent="0.25">
      <c r="A224" s="15" t="str">
        <f>IF(BASE!B217="","",BASE!B217)</f>
        <v>ATA045</v>
      </c>
      <c r="B224" s="15" t="str">
        <f>IF(BASE!C217="","",BASE!C217)</f>
        <v>PA0010</v>
      </c>
      <c r="C224" s="15" t="str">
        <f>IF(BASE!D217="","",BASE!D217)</f>
        <v>A00286</v>
      </c>
      <c r="D224" s="15" t="str">
        <f>IF(BASE!E217="","",BASE!E217)</f>
        <v>REDE CREDENCIADA</v>
      </c>
      <c r="E224" s="15" t="str">
        <f>IF(BASE!I217="","",BASE!I217)</f>
        <v>Não conhece o processo de cadastro. Concentrado no Felipe.</v>
      </c>
      <c r="F224" s="15" t="str">
        <f>IF(BASE!J217="","",BASE!J217)</f>
        <v>Reciclagem</v>
      </c>
      <c r="G224" s="15" t="str">
        <f>IF(BASE!K217="","",BASE!K217)</f>
        <v>Felipe/ Bruna/ Hanna/ Amanda</v>
      </c>
      <c r="H224" s="14">
        <f>IF(BASE!L217="","",BASE!L217)</f>
        <v>43033</v>
      </c>
      <c r="I224" s="14" t="str">
        <f>IF(BASE!S217="","",BASE!S217)</f>
        <v>GTI- HMU</v>
      </c>
      <c r="J224" s="14" t="str">
        <f>IF(BASE!R217="","",BASE!R217)</f>
        <v>Reciclagem do modulos já treinados</v>
      </c>
      <c r="K224" s="14" t="str">
        <f>CONCATENATE(IF(BASE!H217="","",CONCATENATE("[Roteiro: ",BASE!H217,"] // ")),IF(BASE!T217="","",BASE!T217))</f>
        <v xml:space="preserve">[Roteiro: Cadastrar regra REEMBOLSO/materiais] // </v>
      </c>
      <c r="L224" s="14" t="str">
        <f>IF(BASE!U217="","",BASE!U217)</f>
        <v>B.19</v>
      </c>
      <c r="M224" s="58" t="str">
        <f>IF(BASE!X217="","",BASE!X217)</f>
        <v>CONCLUÍDO</v>
      </c>
      <c r="N224" s="64"/>
      <c r="O224" s="42" t="s">
        <v>31</v>
      </c>
      <c r="P224" s="43"/>
    </row>
    <row r="225" spans="1:16" ht="60" customHeight="1" x14ac:dyDescent="0.25">
      <c r="A225" s="15" t="str">
        <f>IF(BASE!B218="","",BASE!B218)</f>
        <v>ATA045</v>
      </c>
      <c r="B225" s="15" t="str">
        <f>IF(BASE!C218="","",BASE!C218)</f>
        <v>PA0010</v>
      </c>
      <c r="C225" s="15" t="str">
        <f>IF(BASE!D218="","",BASE!D218)</f>
        <v>A00287</v>
      </c>
      <c r="D225" s="15" t="str">
        <f>IF(BASE!E218="","",BASE!E218)</f>
        <v>REDE CREDENCIADA</v>
      </c>
      <c r="E225" s="15" t="str">
        <f>IF(BASE!I218="","",BASE!I218)</f>
        <v>Não conhece o processo de cadastro. Concentrado no Felipe.</v>
      </c>
      <c r="F225" s="15" t="str">
        <f>IF(BASE!J218="","",BASE!J218)</f>
        <v>Reciclagem</v>
      </c>
      <c r="G225" s="15" t="str">
        <f>IF(BASE!K218="","",BASE!K218)</f>
        <v>Felipe/ Bruna/ Hanna/ Amanda</v>
      </c>
      <c r="H225" s="14">
        <f>IF(BASE!L218="","",BASE!L218)</f>
        <v>43033</v>
      </c>
      <c r="I225" s="14" t="str">
        <f>IF(BASE!S218="","",BASE!S218)</f>
        <v>GTI- HMU</v>
      </c>
      <c r="J225" s="14" t="str">
        <f>IF(BASE!R218="","",BASE!R218)</f>
        <v>Reciclagem do modulos já treinados</v>
      </c>
      <c r="K225" s="14" t="str">
        <f>CONCATENATE(IF(BASE!H218="","",CONCATENATE("[Roteiro: ",BASE!H218,"] // ")),IF(BASE!T218="","",BASE!T218))</f>
        <v xml:space="preserve">[Roteiro: Cadastrar regra REEMBOLSO/serviços] // </v>
      </c>
      <c r="L225" s="14" t="str">
        <f>IF(BASE!U218="","",BASE!U218)</f>
        <v>B.19</v>
      </c>
      <c r="M225" s="58" t="str">
        <f>IF(BASE!X218="","",BASE!X218)</f>
        <v>CONCLUÍDO</v>
      </c>
      <c r="N225" s="64"/>
      <c r="O225" s="42" t="s">
        <v>31</v>
      </c>
      <c r="P225" s="43"/>
    </row>
    <row r="226" spans="1:16" ht="60" customHeight="1" x14ac:dyDescent="0.25">
      <c r="A226" s="15" t="str">
        <f>IF(BASE!B219="","",BASE!B219)</f>
        <v>ATA045</v>
      </c>
      <c r="B226" s="15" t="str">
        <f>IF(BASE!C219="","",BASE!C219)</f>
        <v>PA0010</v>
      </c>
      <c r="C226" s="15" t="str">
        <f>IF(BASE!D219="","",BASE!D219)</f>
        <v>A00288</v>
      </c>
      <c r="D226" s="15" t="str">
        <f>IF(BASE!E219="","",BASE!E219)</f>
        <v>REDE CREDENCIADA</v>
      </c>
      <c r="E226" s="15" t="str">
        <f>IF(BASE!I219="","",BASE!I219)</f>
        <v>Não conhece o processo de cadastro. Concentrado no Felipe.</v>
      </c>
      <c r="F226" s="15" t="str">
        <f>IF(BASE!J219="","",BASE!J219)</f>
        <v>Reciclagem</v>
      </c>
      <c r="G226" s="15" t="str">
        <f>IF(BASE!K219="","",BASE!K219)</f>
        <v>Felipe/ Bruna/ Hanna/ Amanda</v>
      </c>
      <c r="H226" s="14">
        <f>IF(BASE!L219="","",BASE!L219)</f>
        <v>43033</v>
      </c>
      <c r="I226" s="14" t="str">
        <f>IF(BASE!S219="","",BASE!S219)</f>
        <v>GTI- HMU</v>
      </c>
      <c r="J226" s="14" t="str">
        <f>IF(BASE!R219="","",BASE!R219)</f>
        <v>Reciclagem do modulos já treinados</v>
      </c>
      <c r="K226" s="14" t="str">
        <f>CONCATENATE(IF(BASE!H219="","",CONCATENATE("[Roteiro: ",BASE!H219,"] // ")),IF(BASE!T219="","",BASE!T219))</f>
        <v xml:space="preserve">[Roteiro: Cadastrar regra exceção para REEMBOLSO/procedimento ] // </v>
      </c>
      <c r="L226" s="14" t="str">
        <f>IF(BASE!U219="","",BASE!U219)</f>
        <v>B.19</v>
      </c>
      <c r="M226" s="58" t="str">
        <f>IF(BASE!X219="","",BASE!X219)</f>
        <v>CONCLUÍDO</v>
      </c>
      <c r="N226" s="64"/>
      <c r="O226" s="42" t="s">
        <v>31</v>
      </c>
      <c r="P226" s="43"/>
    </row>
    <row r="227" spans="1:16" ht="60" customHeight="1" x14ac:dyDescent="0.25">
      <c r="A227" s="15" t="str">
        <f>IF(BASE!B220="","",BASE!B220)</f>
        <v>ATA045</v>
      </c>
      <c r="B227" s="15" t="str">
        <f>IF(BASE!C220="","",BASE!C220)</f>
        <v>PA0010</v>
      </c>
      <c r="C227" s="15" t="str">
        <f>IF(BASE!D220="","",BASE!D220)</f>
        <v>A00289</v>
      </c>
      <c r="D227" s="15" t="str">
        <f>IF(BASE!E220="","",BASE!E220)</f>
        <v>REDE CREDENCIADA</v>
      </c>
      <c r="E227" s="15" t="str">
        <f>IF(BASE!I220="","",BASE!I220)</f>
        <v>Não conhece o processo de cadastro. Concentrado no Felipe.</v>
      </c>
      <c r="F227" s="15" t="str">
        <f>IF(BASE!J220="","",BASE!J220)</f>
        <v>Reciclagem</v>
      </c>
      <c r="G227" s="15" t="str">
        <f>IF(BASE!K220="","",BASE!K220)</f>
        <v>Felipe/ Bruna/ Hanna/ Amanda</v>
      </c>
      <c r="H227" s="14">
        <f>IF(BASE!L220="","",BASE!L220)</f>
        <v>43033</v>
      </c>
      <c r="I227" s="14" t="str">
        <f>IF(BASE!S220="","",BASE!S220)</f>
        <v>GTI- HMU</v>
      </c>
      <c r="J227" s="14" t="str">
        <f>IF(BASE!R220="","",BASE!R220)</f>
        <v>Reciclagem do modulos já treinados</v>
      </c>
      <c r="K227" s="14" t="str">
        <f>CONCATENATE(IF(BASE!H220="","",CONCATENATE("[Roteiro: ",BASE!H220,"] // ")),IF(BASE!T220="","",BASE!T220))</f>
        <v xml:space="preserve">[Roteiro: Cadastrar regra ORÇAMENTO/procedimento] // </v>
      </c>
      <c r="L227" s="14" t="str">
        <f>IF(BASE!U220="","",BASE!U220)</f>
        <v>B.19</v>
      </c>
      <c r="M227" s="58" t="str">
        <f>IF(BASE!X220="","",BASE!X220)</f>
        <v>CONCLUÍDO</v>
      </c>
      <c r="N227" s="64"/>
      <c r="O227" s="42" t="s">
        <v>31</v>
      </c>
      <c r="P227" s="43"/>
    </row>
    <row r="228" spans="1:16" ht="60" customHeight="1" x14ac:dyDescent="0.25">
      <c r="A228" s="15" t="str">
        <f>IF(BASE!B221="","",BASE!B221)</f>
        <v>ATA045</v>
      </c>
      <c r="B228" s="15" t="str">
        <f>IF(BASE!C221="","",BASE!C221)</f>
        <v>PA0010</v>
      </c>
      <c r="C228" s="15" t="str">
        <f>IF(BASE!D221="","",BASE!D221)</f>
        <v>A00290</v>
      </c>
      <c r="D228" s="15" t="str">
        <f>IF(BASE!E221="","",BASE!E221)</f>
        <v>REDE CREDENCIADA</v>
      </c>
      <c r="E228" s="15" t="str">
        <f>IF(BASE!I221="","",BASE!I221)</f>
        <v>Não conhece o processo de cadastro. Concentrado no Felipe.</v>
      </c>
      <c r="F228" s="15" t="str">
        <f>IF(BASE!J221="","",BASE!J221)</f>
        <v>Reciclagem</v>
      </c>
      <c r="G228" s="15" t="str">
        <f>IF(BASE!K221="","",BASE!K221)</f>
        <v>Felipe/ Bruna/ Hanna/ Amanda</v>
      </c>
      <c r="H228" s="14">
        <f>IF(BASE!L221="","",BASE!L221)</f>
        <v>43033</v>
      </c>
      <c r="I228" s="14" t="str">
        <f>IF(BASE!S221="","",BASE!S221)</f>
        <v>GTI- HMU</v>
      </c>
      <c r="J228" s="14" t="str">
        <f>IF(BASE!R221="","",BASE!R221)</f>
        <v>Reciclagem do modulos já treinados</v>
      </c>
      <c r="K228" s="14" t="str">
        <f>CONCATENATE(IF(BASE!H221="","",CONCATENATE("[Roteiro: ",BASE!H221,"] // ")),IF(BASE!T221="","",BASE!T221))</f>
        <v xml:space="preserve">[Roteiro: Cadastrar regra ORÇAMENTO/materiais] // </v>
      </c>
      <c r="L228" s="14" t="str">
        <f>IF(BASE!U221="","",BASE!U221)</f>
        <v>B.19</v>
      </c>
      <c r="M228" s="58" t="str">
        <f>IF(BASE!X221="","",BASE!X221)</f>
        <v>CONCLUÍDO</v>
      </c>
      <c r="N228" s="64"/>
      <c r="O228" s="42" t="s">
        <v>31</v>
      </c>
      <c r="P228" s="43"/>
    </row>
    <row r="229" spans="1:16" ht="60" customHeight="1" x14ac:dyDescent="0.25">
      <c r="A229" s="15" t="str">
        <f>IF(BASE!B222="","",BASE!B222)</f>
        <v>ATA045</v>
      </c>
      <c r="B229" s="15" t="str">
        <f>IF(BASE!C222="","",BASE!C222)</f>
        <v>PA0010</v>
      </c>
      <c r="C229" s="15" t="str">
        <f>IF(BASE!D222="","",BASE!D222)</f>
        <v>A00291</v>
      </c>
      <c r="D229" s="15" t="str">
        <f>IF(BASE!E222="","",BASE!E222)</f>
        <v>REDE CREDENCIADA</v>
      </c>
      <c r="E229" s="15" t="str">
        <f>IF(BASE!I222="","",BASE!I222)</f>
        <v>Não conhece o processo de cadastro. Concentrado no Felipe.</v>
      </c>
      <c r="F229" s="15" t="str">
        <f>IF(BASE!J222="","",BASE!J222)</f>
        <v>Reciclagem</v>
      </c>
      <c r="G229" s="15" t="str">
        <f>IF(BASE!K222="","",BASE!K222)</f>
        <v>Felipe/ Bruna/ Hanna/ Amanda</v>
      </c>
      <c r="H229" s="14">
        <f>IF(BASE!L222="","",BASE!L222)</f>
        <v>43033</v>
      </c>
      <c r="I229" s="14" t="str">
        <f>IF(BASE!S222="","",BASE!S222)</f>
        <v>GTI- HMU</v>
      </c>
      <c r="J229" s="14" t="str">
        <f>IF(BASE!R222="","",BASE!R222)</f>
        <v>Reciclagem do modulos já treinados</v>
      </c>
      <c r="K229" s="14" t="str">
        <f>CONCATENATE(IF(BASE!H222="","",CONCATENATE("[Roteiro: ",BASE!H222,"] // ")),IF(BASE!T222="","",BASE!T222))</f>
        <v xml:space="preserve">[Roteiro: Cadastrar regra ORÇAMENTO/serviços] // </v>
      </c>
      <c r="L229" s="14" t="str">
        <f>IF(BASE!U222="","",BASE!U222)</f>
        <v>B.19</v>
      </c>
      <c r="M229" s="58" t="str">
        <f>IF(BASE!X222="","",BASE!X222)</f>
        <v>CONCLUÍDO</v>
      </c>
      <c r="N229" s="64"/>
      <c r="O229" s="42" t="s">
        <v>31</v>
      </c>
      <c r="P229" s="43"/>
    </row>
    <row r="230" spans="1:16" ht="60" customHeight="1" x14ac:dyDescent="0.25">
      <c r="A230" s="15" t="str">
        <f>IF(BASE!B223="","",BASE!B223)</f>
        <v>ATA045</v>
      </c>
      <c r="B230" s="15" t="str">
        <f>IF(BASE!C223="","",BASE!C223)</f>
        <v>PA0010</v>
      </c>
      <c r="C230" s="15" t="str">
        <f>IF(BASE!D223="","",BASE!D223)</f>
        <v>A00292</v>
      </c>
      <c r="D230" s="15" t="str">
        <f>IF(BASE!E223="","",BASE!E223)</f>
        <v>REDE CREDENCIADA</v>
      </c>
      <c r="E230" s="15" t="str">
        <f>IF(BASE!I223="","",BASE!I223)</f>
        <v>Não conhece o processo de cadastro. Concentrado no Felipe.</v>
      </c>
      <c r="F230" s="15" t="str">
        <f>IF(BASE!J223="","",BASE!J223)</f>
        <v>Reciclagem</v>
      </c>
      <c r="G230" s="15" t="str">
        <f>IF(BASE!K223="","",BASE!K223)</f>
        <v>Felipe/ Bruna/ Hanna/ Amanda</v>
      </c>
      <c r="H230" s="14">
        <f>IF(BASE!L223="","",BASE!L223)</f>
        <v>43033</v>
      </c>
      <c r="I230" s="14" t="str">
        <f>IF(BASE!S223="","",BASE!S223)</f>
        <v>GTI- HMU</v>
      </c>
      <c r="J230" s="14" t="str">
        <f>IF(BASE!R223="","",BASE!R223)</f>
        <v>Reciclagem do modulos já treinados</v>
      </c>
      <c r="K230" s="14" t="str">
        <f>CONCATENATE(IF(BASE!H223="","",CONCATENATE("[Roteiro: ",BASE!H223,"] // ")),IF(BASE!T223="","",BASE!T223))</f>
        <v xml:space="preserve">[Roteiro: Cadastrar regra exceção para ORÇAMENTO/procedimento ] // </v>
      </c>
      <c r="L230" s="14" t="str">
        <f>IF(BASE!U223="","",BASE!U223)</f>
        <v>B.19</v>
      </c>
      <c r="M230" s="58" t="str">
        <f>IF(BASE!X223="","",BASE!X223)</f>
        <v>CONCLUÍDO</v>
      </c>
      <c r="N230" s="64"/>
      <c r="O230" s="42" t="s">
        <v>31</v>
      </c>
      <c r="P230" s="43"/>
    </row>
    <row r="231" spans="1:16" ht="60" customHeight="1" x14ac:dyDescent="0.25">
      <c r="A231" s="15" t="str">
        <f>IF(BASE!B224="","",BASE!B224)</f>
        <v>ATA045</v>
      </c>
      <c r="B231" s="15" t="str">
        <f>IF(BASE!C224="","",BASE!C224)</f>
        <v>PA0010</v>
      </c>
      <c r="C231" s="15" t="str">
        <f>IF(BASE!D224="","",BASE!D224)</f>
        <v>A00293</v>
      </c>
      <c r="D231" s="15" t="str">
        <f>IF(BASE!E224="","",BASE!E224)</f>
        <v>REDE CREDENCIADA</v>
      </c>
      <c r="E231" s="15" t="str">
        <f>IF(BASE!I224="","",BASE!I224)</f>
        <v>Não conhece o processo de cadastro. Concentrado no Felipe.</v>
      </c>
      <c r="F231" s="15" t="str">
        <f>IF(BASE!J224="","",BASE!J224)</f>
        <v>Reciclagem</v>
      </c>
      <c r="G231" s="15" t="str">
        <f>IF(BASE!K224="","",BASE!K224)</f>
        <v>Felipe/ Bruna/ Hanna/ Amanda</v>
      </c>
      <c r="H231" s="14">
        <f>IF(BASE!L224="","",BASE!L224)</f>
        <v>43033</v>
      </c>
      <c r="I231" s="14" t="str">
        <f>IF(BASE!S224="","",BASE!S224)</f>
        <v>GTI- HMU</v>
      </c>
      <c r="J231" s="14" t="str">
        <f>IF(BASE!R224="","",BASE!R224)</f>
        <v>Reciclagem do modulos já treinados</v>
      </c>
      <c r="K231" s="14" t="str">
        <f>CONCATENATE(IF(BASE!H224="","",CONCATENATE("[Roteiro: ",BASE!H224,"] // ")),IF(BASE!T224="","",BASE!T224))</f>
        <v xml:space="preserve">[Roteiro: Cadastrar regra INTERCÂMBIO/procedimento] // </v>
      </c>
      <c r="L231" s="14" t="str">
        <f>IF(BASE!U224="","",BASE!U224)</f>
        <v>B.19</v>
      </c>
      <c r="M231" s="58" t="str">
        <f>IF(BASE!X224="","",BASE!X224)</f>
        <v>CONCLUÍDO</v>
      </c>
      <c r="N231" s="64"/>
      <c r="O231" s="42" t="s">
        <v>31</v>
      </c>
      <c r="P231" s="43"/>
    </row>
    <row r="232" spans="1:16" ht="60" customHeight="1" x14ac:dyDescent="0.25">
      <c r="A232" s="15" t="str">
        <f>IF(BASE!B225="","",BASE!B225)</f>
        <v>ATA045</v>
      </c>
      <c r="B232" s="15" t="str">
        <f>IF(BASE!C225="","",BASE!C225)</f>
        <v>PA0010</v>
      </c>
      <c r="C232" s="15" t="str">
        <f>IF(BASE!D225="","",BASE!D225)</f>
        <v>A00294</v>
      </c>
      <c r="D232" s="15" t="str">
        <f>IF(BASE!E225="","",BASE!E225)</f>
        <v>REDE CREDENCIADA</v>
      </c>
      <c r="E232" s="15" t="str">
        <f>IF(BASE!I225="","",BASE!I225)</f>
        <v>Não conhece o processo de cadastro. Concentrado no Felipe.</v>
      </c>
      <c r="F232" s="15" t="str">
        <f>IF(BASE!J225="","",BASE!J225)</f>
        <v>Reciclagem</v>
      </c>
      <c r="G232" s="15" t="str">
        <f>IF(BASE!K225="","",BASE!K225)</f>
        <v>Felipe/ Bruna/ Hanna/ Amanda</v>
      </c>
      <c r="H232" s="14">
        <f>IF(BASE!L225="","",BASE!L225)</f>
        <v>43033</v>
      </c>
      <c r="I232" s="14" t="str">
        <f>IF(BASE!S225="","",BASE!S225)</f>
        <v>GTI- HMU</v>
      </c>
      <c r="J232" s="14" t="str">
        <f>IF(BASE!R225="","",BASE!R225)</f>
        <v>Reciclagem do modulos já treinados</v>
      </c>
      <c r="K232" s="14" t="str">
        <f>CONCATENATE(IF(BASE!H225="","",CONCATENATE("[Roteiro: ",BASE!H225,"] // ")),IF(BASE!T225="","",BASE!T225))</f>
        <v xml:space="preserve">[Roteiro: Cadastrar regra INTERCÂMBIO/materiais] // </v>
      </c>
      <c r="L232" s="14" t="str">
        <f>IF(BASE!U225="","",BASE!U225)</f>
        <v>B.19</v>
      </c>
      <c r="M232" s="58" t="str">
        <f>IF(BASE!X225="","",BASE!X225)</f>
        <v>CONCLUÍDO</v>
      </c>
      <c r="N232" s="64"/>
      <c r="O232" s="42" t="s">
        <v>31</v>
      </c>
      <c r="P232" s="43"/>
    </row>
    <row r="233" spans="1:16" ht="60" customHeight="1" x14ac:dyDescent="0.25">
      <c r="A233" s="15" t="str">
        <f>IF(BASE!B226="","",BASE!B226)</f>
        <v>ATA045</v>
      </c>
      <c r="B233" s="15" t="str">
        <f>IF(BASE!C226="","",BASE!C226)</f>
        <v>PA0010</v>
      </c>
      <c r="C233" s="15" t="str">
        <f>IF(BASE!D226="","",BASE!D226)</f>
        <v>A00295</v>
      </c>
      <c r="D233" s="15" t="str">
        <f>IF(BASE!E226="","",BASE!E226)</f>
        <v>REDE CREDENCIADA</v>
      </c>
      <c r="E233" s="15" t="str">
        <f>IF(BASE!I226="","",BASE!I226)</f>
        <v>Não conhece o processo de cadastro. Concentrado no Felipe.</v>
      </c>
      <c r="F233" s="15" t="str">
        <f>IF(BASE!J226="","",BASE!J226)</f>
        <v>Reciclagem</v>
      </c>
      <c r="G233" s="15" t="str">
        <f>IF(BASE!K226="","",BASE!K226)</f>
        <v>Felipe/ Bruna/ Hanna/ Amanda</v>
      </c>
      <c r="H233" s="14">
        <f>IF(BASE!L226="","",BASE!L226)</f>
        <v>43033</v>
      </c>
      <c r="I233" s="14" t="str">
        <f>IF(BASE!S226="","",BASE!S226)</f>
        <v>GTI- HMU</v>
      </c>
      <c r="J233" s="14" t="str">
        <f>IF(BASE!R226="","",BASE!R226)</f>
        <v>Reciclagem do modulos já treinados</v>
      </c>
      <c r="K233" s="14" t="str">
        <f>CONCATENATE(IF(BASE!H226="","",CONCATENATE("[Roteiro: ",BASE!H226,"] // ")),IF(BASE!T226="","",BASE!T226))</f>
        <v xml:space="preserve">[Roteiro: Cadastrar regra INTERCÂMBIO/serviços] // </v>
      </c>
      <c r="L233" s="14" t="str">
        <f>IF(BASE!U226="","",BASE!U226)</f>
        <v>B.19</v>
      </c>
      <c r="M233" s="58" t="str">
        <f>IF(BASE!X226="","",BASE!X226)</f>
        <v>CONCLUÍDO</v>
      </c>
      <c r="N233" s="64"/>
      <c r="O233" s="42" t="s">
        <v>31</v>
      </c>
      <c r="P233" s="43"/>
    </row>
    <row r="234" spans="1:16" ht="60" customHeight="1" x14ac:dyDescent="0.25">
      <c r="A234" s="15" t="str">
        <f>IF(BASE!B227="","",BASE!B227)</f>
        <v>ATA045</v>
      </c>
      <c r="B234" s="15" t="str">
        <f>IF(BASE!C227="","",BASE!C227)</f>
        <v>PA0010</v>
      </c>
      <c r="C234" s="15" t="str">
        <f>IF(BASE!D227="","",BASE!D227)</f>
        <v>A00296</v>
      </c>
      <c r="D234" s="15" t="str">
        <f>IF(BASE!E227="","",BASE!E227)</f>
        <v>REDE CREDENCIADA</v>
      </c>
      <c r="E234" s="15" t="str">
        <f>IF(BASE!I227="","",BASE!I227)</f>
        <v>Não conhece o processo de cadastro. Concentrado no Felipe.</v>
      </c>
      <c r="F234" s="15" t="str">
        <f>IF(BASE!J227="","",BASE!J227)</f>
        <v>Reciclagem</v>
      </c>
      <c r="G234" s="15" t="str">
        <f>IF(BASE!K227="","",BASE!K227)</f>
        <v>Felipe/ Bruna/ Hanna/ Amanda</v>
      </c>
      <c r="H234" s="14">
        <f>IF(BASE!L227="","",BASE!L227)</f>
        <v>43033</v>
      </c>
      <c r="I234" s="14" t="str">
        <f>IF(BASE!S227="","",BASE!S227)</f>
        <v>GTI- HMU</v>
      </c>
      <c r="J234" s="14" t="str">
        <f>IF(BASE!R227="","",BASE!R227)</f>
        <v>Reciclagem do modulos já treinados</v>
      </c>
      <c r="K234" s="14" t="str">
        <f>CONCATENATE(IF(BASE!H227="","",CONCATENATE("[Roteiro: ",BASE!H227,"] // ")),IF(BASE!T227="","",BASE!T227))</f>
        <v xml:space="preserve">[Roteiro: Cadastrar regra exceção para INTERCÂMBIO/procedimento ] // </v>
      </c>
      <c r="L234" s="14" t="str">
        <f>IF(BASE!U227="","",BASE!U227)</f>
        <v>B.19</v>
      </c>
      <c r="M234" s="58" t="str">
        <f>IF(BASE!X227="","",BASE!X227)</f>
        <v>CONCLUÍDO</v>
      </c>
      <c r="N234" s="64"/>
      <c r="O234" s="42" t="s">
        <v>31</v>
      </c>
      <c r="P234" s="43"/>
    </row>
    <row r="235" spans="1:16" ht="60" customHeight="1" x14ac:dyDescent="0.25">
      <c r="A235" s="15" t="str">
        <f>IF(BASE!B228="","",BASE!B228)</f>
        <v>ATA045</v>
      </c>
      <c r="B235" s="15" t="str">
        <f>IF(BASE!C228="","",BASE!C228)</f>
        <v>PA0010</v>
      </c>
      <c r="C235" s="15" t="str">
        <f>IF(BASE!D228="","",BASE!D228)</f>
        <v>A00297</v>
      </c>
      <c r="D235" s="15" t="str">
        <f>IF(BASE!E228="","",BASE!E228)</f>
        <v>REDE CREDENCIADA</v>
      </c>
      <c r="E235" s="15" t="str">
        <f>IF(BASE!I228="","",BASE!I228)</f>
        <v>Não conhece o processo de cadastro. Concentrado no Felipe.</v>
      </c>
      <c r="F235" s="15" t="str">
        <f>IF(BASE!J228="","",BASE!J228)</f>
        <v>Reciclagem</v>
      </c>
      <c r="G235" s="15" t="str">
        <f>IF(BASE!K228="","",BASE!K228)</f>
        <v>Felipe/ Bruna/ Hanna/ Amanda</v>
      </c>
      <c r="H235" s="14">
        <f>IF(BASE!L228="","",BASE!L228)</f>
        <v>43033</v>
      </c>
      <c r="I235" s="14" t="str">
        <f>IF(BASE!S228="","",BASE!S228)</f>
        <v>GTI- HMU</v>
      </c>
      <c r="J235" s="14" t="str">
        <f>IF(BASE!R228="","",BASE!R228)</f>
        <v>Reciclagem do modulos já treinados</v>
      </c>
      <c r="K235" s="14" t="str">
        <f>CONCATENATE(IF(BASE!H228="","",CONCATENATE("[Roteiro: ",BASE!H228,"] // ")),IF(BASE!T228="","",BASE!T228))</f>
        <v xml:space="preserve">[Roteiro: Cadastrar regra FRANQUIA/procedimento] // </v>
      </c>
      <c r="L235" s="14" t="str">
        <f>IF(BASE!U228="","",BASE!U228)</f>
        <v>B.19</v>
      </c>
      <c r="M235" s="58" t="str">
        <f>IF(BASE!X228="","",BASE!X228)</f>
        <v>CONCLUÍDO</v>
      </c>
      <c r="N235" s="64"/>
      <c r="O235" s="42" t="s">
        <v>31</v>
      </c>
      <c r="P235" s="43"/>
    </row>
    <row r="236" spans="1:16" ht="60" customHeight="1" x14ac:dyDescent="0.25">
      <c r="A236" s="15" t="str">
        <f>IF(BASE!B229="","",BASE!B229)</f>
        <v>ATA045</v>
      </c>
      <c r="B236" s="15" t="str">
        <f>IF(BASE!C229="","",BASE!C229)</f>
        <v>PA0010</v>
      </c>
      <c r="C236" s="15" t="str">
        <f>IF(BASE!D229="","",BASE!D229)</f>
        <v>A00298</v>
      </c>
      <c r="D236" s="15" t="str">
        <f>IF(BASE!E229="","",BASE!E229)</f>
        <v>REDE CREDENCIADA</v>
      </c>
      <c r="E236" s="15" t="str">
        <f>IF(BASE!I229="","",BASE!I229)</f>
        <v>Não conhece o processo de cadastro. Concentrado no Felipe.</v>
      </c>
      <c r="F236" s="15" t="str">
        <f>IF(BASE!J229="","",BASE!J229)</f>
        <v>Reciclagem</v>
      </c>
      <c r="G236" s="15" t="str">
        <f>IF(BASE!K229="","",BASE!K229)</f>
        <v>Felipe/ Bruna/ Hanna/ Amanda</v>
      </c>
      <c r="H236" s="14">
        <f>IF(BASE!L229="","",BASE!L229)</f>
        <v>43033</v>
      </c>
      <c r="I236" s="14" t="str">
        <f>IF(BASE!S229="","",BASE!S229)</f>
        <v>GTI- HMU</v>
      </c>
      <c r="J236" s="14" t="str">
        <f>IF(BASE!R229="","",BASE!R229)</f>
        <v>Reciclagem do modulos já treinados</v>
      </c>
      <c r="K236" s="14" t="str">
        <f>CONCATENATE(IF(BASE!H229="","",CONCATENATE("[Roteiro: ",BASE!H229,"] // ")),IF(BASE!T229="","",BASE!T229))</f>
        <v xml:space="preserve">[Roteiro: Cadastrar regra FRANQUIA/materiais] // </v>
      </c>
      <c r="L236" s="14" t="str">
        <f>IF(BASE!U229="","",BASE!U229)</f>
        <v>B.19</v>
      </c>
      <c r="M236" s="58" t="str">
        <f>IF(BASE!X229="","",BASE!X229)</f>
        <v>CONCLUÍDO</v>
      </c>
      <c r="N236" s="64"/>
      <c r="O236" s="42" t="s">
        <v>31</v>
      </c>
      <c r="P236" s="43"/>
    </row>
    <row r="237" spans="1:16" ht="60" customHeight="1" x14ac:dyDescent="0.25">
      <c r="A237" s="15" t="str">
        <f>IF(BASE!B230="","",BASE!B230)</f>
        <v>ATA045</v>
      </c>
      <c r="B237" s="15" t="str">
        <f>IF(BASE!C230="","",BASE!C230)</f>
        <v>PA0010</v>
      </c>
      <c r="C237" s="15" t="str">
        <f>IF(BASE!D230="","",BASE!D230)</f>
        <v>A00299</v>
      </c>
      <c r="D237" s="15" t="str">
        <f>IF(BASE!E230="","",BASE!E230)</f>
        <v>REDE CREDENCIADA</v>
      </c>
      <c r="E237" s="15" t="str">
        <f>IF(BASE!I230="","",BASE!I230)</f>
        <v>Não conhece o processo de cadastro. Concentrado no Felipe.</v>
      </c>
      <c r="F237" s="15" t="str">
        <f>IF(BASE!J230="","",BASE!J230)</f>
        <v>Reciclagem</v>
      </c>
      <c r="G237" s="15" t="str">
        <f>IF(BASE!K230="","",BASE!K230)</f>
        <v>Felipe/ Bruna/ Hanna/ Amanda</v>
      </c>
      <c r="H237" s="14">
        <f>IF(BASE!L230="","",BASE!L230)</f>
        <v>43033</v>
      </c>
      <c r="I237" s="14" t="str">
        <f>IF(BASE!S230="","",BASE!S230)</f>
        <v>GTI- HMU</v>
      </c>
      <c r="J237" s="14" t="str">
        <f>IF(BASE!R230="","",BASE!R230)</f>
        <v>Reciclagem do modulos já treinados</v>
      </c>
      <c r="K237" s="14" t="str">
        <f>CONCATENATE(IF(BASE!H230="","",CONCATENATE("[Roteiro: ",BASE!H230,"] // ")),IF(BASE!T230="","",BASE!T230))</f>
        <v xml:space="preserve">[Roteiro: Cadastrar regra FRANQUIA/serviços] // </v>
      </c>
      <c r="L237" s="14" t="str">
        <f>IF(BASE!U230="","",BASE!U230)</f>
        <v>B.19</v>
      </c>
      <c r="M237" s="58" t="str">
        <f>IF(BASE!X230="","",BASE!X230)</f>
        <v>CONCLUÍDO</v>
      </c>
      <c r="N237" s="64"/>
      <c r="O237" s="42" t="s">
        <v>31</v>
      </c>
      <c r="P237" s="43"/>
    </row>
    <row r="238" spans="1:16" ht="60" customHeight="1" x14ac:dyDescent="0.25">
      <c r="A238" s="15" t="str">
        <f>IF(BASE!B231="","",BASE!B231)</f>
        <v>ATA045</v>
      </c>
      <c r="B238" s="15" t="str">
        <f>IF(BASE!C231="","",BASE!C231)</f>
        <v>PA0010</v>
      </c>
      <c r="C238" s="15" t="str">
        <f>IF(BASE!D231="","",BASE!D231)</f>
        <v>A00300</v>
      </c>
      <c r="D238" s="15" t="str">
        <f>IF(BASE!E231="","",BASE!E231)</f>
        <v>REDE CREDENCIADA</v>
      </c>
      <c r="E238" s="15" t="str">
        <f>IF(BASE!I231="","",BASE!I231)</f>
        <v>Não conhece o processo de cadastro. Concentrado no Felipe.</v>
      </c>
      <c r="F238" s="15" t="str">
        <f>IF(BASE!J231="","",BASE!J231)</f>
        <v>Reciclagem</v>
      </c>
      <c r="G238" s="15" t="str">
        <f>IF(BASE!K231="","",BASE!K231)</f>
        <v>Felipe/ Bruna/ Hanna/ Amanda</v>
      </c>
      <c r="H238" s="14">
        <f>IF(BASE!L231="","",BASE!L231)</f>
        <v>43033</v>
      </c>
      <c r="I238" s="14" t="str">
        <f>IF(BASE!S231="","",BASE!S231)</f>
        <v>GTI- HMU</v>
      </c>
      <c r="J238" s="14" t="str">
        <f>IF(BASE!R231="","",BASE!R231)</f>
        <v>Reciclagem do modulos já treinados</v>
      </c>
      <c r="K238" s="14" t="str">
        <f>CONCATENATE(IF(BASE!H231="","",CONCATENATE("[Roteiro: ",BASE!H231,"] // ")),IF(BASE!T231="","",BASE!T231))</f>
        <v xml:space="preserve">[Roteiro: Cadastrar regra exceção para FRANQUIA/procedimento ] // </v>
      </c>
      <c r="L238" s="14" t="str">
        <f>IF(BASE!U231="","",BASE!U231)</f>
        <v>B.19</v>
      </c>
      <c r="M238" s="58" t="str">
        <f>IF(BASE!X231="","",BASE!X231)</f>
        <v>CONCLUÍDO</v>
      </c>
      <c r="N238" s="64"/>
      <c r="O238" s="42" t="s">
        <v>31</v>
      </c>
      <c r="P238" s="43"/>
    </row>
    <row r="239" spans="1:16" ht="60" customHeight="1" x14ac:dyDescent="0.25">
      <c r="A239" s="15" t="str">
        <f>IF(BASE!B232="","",BASE!B232)</f>
        <v>ATA045</v>
      </c>
      <c r="B239" s="15" t="str">
        <f>IF(BASE!C232="","",BASE!C232)</f>
        <v>PA0010</v>
      </c>
      <c r="C239" s="15" t="str">
        <f>IF(BASE!D232="","",BASE!D232)</f>
        <v>A00301</v>
      </c>
      <c r="D239" s="15" t="str">
        <f>IF(BASE!E232="","",BASE!E232)</f>
        <v>REDE CREDENCIADA</v>
      </c>
      <c r="E239" s="15" t="str">
        <f>IF(BASE!I232="","",BASE!I232)</f>
        <v>Não conhece o processo de cadastro. Concentrado no Felipe.</v>
      </c>
      <c r="F239" s="15" t="str">
        <f>IF(BASE!J232="","",BASE!J232)</f>
        <v>Reciclagem</v>
      </c>
      <c r="G239" s="15" t="str">
        <f>IF(BASE!K232="","",BASE!K232)</f>
        <v>Felipe/ Bruna/ Hanna/ Amanda</v>
      </c>
      <c r="H239" s="14">
        <f>IF(BASE!L232="","",BASE!L232)</f>
        <v>43033</v>
      </c>
      <c r="I239" s="14" t="str">
        <f>IF(BASE!S232="","",BASE!S232)</f>
        <v>GTI- HMU</v>
      </c>
      <c r="J239" s="14" t="str">
        <f>IF(BASE!R232="","",BASE!R232)</f>
        <v>Reciclagem do modulos já treinados</v>
      </c>
      <c r="K239" s="14" t="str">
        <f>CONCATENATE(IF(BASE!H232="","",CONCATENATE("[Roteiro: ",BASE!H232,"] // ")),IF(BASE!T232="","",BASE!T232))</f>
        <v xml:space="preserve">[Roteiro: Cadastrar regra FATURA(Pós-Estabelecido)/procedimento] // </v>
      </c>
      <c r="L239" s="14" t="str">
        <f>IF(BASE!U232="","",BASE!U232)</f>
        <v>B.19</v>
      </c>
      <c r="M239" s="58" t="str">
        <f>IF(BASE!X232="","",BASE!X232)</f>
        <v>CONCLUÍDO</v>
      </c>
      <c r="N239" s="64"/>
      <c r="O239" s="42" t="s">
        <v>31</v>
      </c>
      <c r="P239" s="43"/>
    </row>
    <row r="240" spans="1:16" ht="60" customHeight="1" x14ac:dyDescent="0.25">
      <c r="A240" s="15" t="str">
        <f>IF(BASE!B233="","",BASE!B233)</f>
        <v>ATA045</v>
      </c>
      <c r="B240" s="15" t="str">
        <f>IF(BASE!C233="","",BASE!C233)</f>
        <v>PA0010</v>
      </c>
      <c r="C240" s="15" t="str">
        <f>IF(BASE!D233="","",BASE!D233)</f>
        <v>A00302</v>
      </c>
      <c r="D240" s="15" t="str">
        <f>IF(BASE!E233="","",BASE!E233)</f>
        <v>REDE CREDENCIADA</v>
      </c>
      <c r="E240" s="15" t="str">
        <f>IF(BASE!I233="","",BASE!I233)</f>
        <v>Não conhece o processo de cadastro. Concentrado no Felipe.</v>
      </c>
      <c r="F240" s="15" t="str">
        <f>IF(BASE!J233="","",BASE!J233)</f>
        <v>Reciclagem</v>
      </c>
      <c r="G240" s="15" t="str">
        <f>IF(BASE!K233="","",BASE!K233)</f>
        <v>Felipe/ Bruna/ Hanna/ Amanda</v>
      </c>
      <c r="H240" s="14">
        <f>IF(BASE!L233="","",BASE!L233)</f>
        <v>43033</v>
      </c>
      <c r="I240" s="14" t="str">
        <f>IF(BASE!S233="","",BASE!S233)</f>
        <v>GTI- HMU</v>
      </c>
      <c r="J240" s="14" t="str">
        <f>IF(BASE!R233="","",BASE!R233)</f>
        <v>Reciclagem do modulos já treinados</v>
      </c>
      <c r="K240" s="14" t="str">
        <f>CONCATENATE(IF(BASE!H233="","",CONCATENATE("[Roteiro: ",BASE!H233,"] // ")),IF(BASE!T233="","",BASE!T233))</f>
        <v xml:space="preserve">[Roteiro: Cadastrar regra FATURA(Pós-Estabelecido)/materiais] // </v>
      </c>
      <c r="L240" s="14" t="str">
        <f>IF(BASE!U233="","",BASE!U233)</f>
        <v>B.19</v>
      </c>
      <c r="M240" s="58" t="str">
        <f>IF(BASE!X233="","",BASE!X233)</f>
        <v>CONCLUÍDO</v>
      </c>
      <c r="N240" s="64"/>
      <c r="O240" s="42" t="s">
        <v>31</v>
      </c>
      <c r="P240" s="43"/>
    </row>
    <row r="241" spans="1:16" ht="60" customHeight="1" x14ac:dyDescent="0.25">
      <c r="A241" s="15" t="str">
        <f>IF(BASE!B234="","",BASE!B234)</f>
        <v>ATA045</v>
      </c>
      <c r="B241" s="15" t="str">
        <f>IF(BASE!C234="","",BASE!C234)</f>
        <v>PA0010</v>
      </c>
      <c r="C241" s="15" t="str">
        <f>IF(BASE!D234="","",BASE!D234)</f>
        <v>A00303</v>
      </c>
      <c r="D241" s="15" t="str">
        <f>IF(BASE!E234="","",BASE!E234)</f>
        <v>REDE CREDENCIADA</v>
      </c>
      <c r="E241" s="15" t="str">
        <f>IF(BASE!I234="","",BASE!I234)</f>
        <v>Não conhece o processo de cadastro. Concentrado no Felipe.</v>
      </c>
      <c r="F241" s="15" t="str">
        <f>IF(BASE!J234="","",BASE!J234)</f>
        <v>Reciclagem</v>
      </c>
      <c r="G241" s="15" t="str">
        <f>IF(BASE!K234="","",BASE!K234)</f>
        <v>Felipe/ Bruna/ Hanna/ Amanda</v>
      </c>
      <c r="H241" s="14">
        <f>IF(BASE!L234="","",BASE!L234)</f>
        <v>43033</v>
      </c>
      <c r="I241" s="14" t="str">
        <f>IF(BASE!S234="","",BASE!S234)</f>
        <v>GTI- HMU</v>
      </c>
      <c r="J241" s="14" t="str">
        <f>IF(BASE!R234="","",BASE!R234)</f>
        <v>Reciclagem do modulos já treinados</v>
      </c>
      <c r="K241" s="14" t="str">
        <f>CONCATENATE(IF(BASE!H234="","",CONCATENATE("[Roteiro: ",BASE!H234,"] // ")),IF(BASE!T234="","",BASE!T234))</f>
        <v xml:space="preserve">[Roteiro: Cadastrar regra exceção para FATURA(Pós-Estabelecido)/procedimento ] // </v>
      </c>
      <c r="L241" s="14" t="str">
        <f>IF(BASE!U234="","",BASE!U234)</f>
        <v>B.19</v>
      </c>
      <c r="M241" s="58" t="str">
        <f>IF(BASE!X234="","",BASE!X234)</f>
        <v>CONCLUÍDO</v>
      </c>
      <c r="N241" s="64"/>
      <c r="O241" s="42" t="s">
        <v>31</v>
      </c>
      <c r="P241" s="43"/>
    </row>
    <row r="242" spans="1:16" ht="60" customHeight="1" x14ac:dyDescent="0.25">
      <c r="A242" s="15" t="str">
        <f>IF(BASE!B235="","",BASE!B235)</f>
        <v>ATA045</v>
      </c>
      <c r="B242" s="15" t="str">
        <f>IF(BASE!C235="","",BASE!C235)</f>
        <v>PA0010</v>
      </c>
      <c r="C242" s="15" t="str">
        <f>IF(BASE!D235="","",BASE!D235)</f>
        <v>A00304</v>
      </c>
      <c r="D242" s="15" t="str">
        <f>IF(BASE!E235="","",BASE!E235)</f>
        <v>REDE CREDENCIADA</v>
      </c>
      <c r="E242" s="15" t="str">
        <f>IF(BASE!I235="","",BASE!I235)</f>
        <v>Não conhece o processo de cadastro. Concentrado no Felipe.</v>
      </c>
      <c r="F242" s="15" t="str">
        <f>IF(BASE!J235="","",BASE!J235)</f>
        <v>Reciclagem</v>
      </c>
      <c r="G242" s="15" t="str">
        <f>IF(BASE!K235="","",BASE!K235)</f>
        <v>Felipe/ Bruna/ Hanna/ Amanda</v>
      </c>
      <c r="H242" s="14">
        <f>IF(BASE!L235="","",BASE!L235)</f>
        <v>43033</v>
      </c>
      <c r="I242" s="14" t="str">
        <f>IF(BASE!S235="","",BASE!S235)</f>
        <v>GTI- HMU</v>
      </c>
      <c r="J242" s="14" t="str">
        <f>IF(BASE!R235="","",BASE!R235)</f>
        <v>Reciclagem do modulos já treinados</v>
      </c>
      <c r="K242" s="14" t="str">
        <f>CONCATENATE(IF(BASE!H235="","",CONCATENATE("[Roteiro: ",BASE!H235,"] // ")),IF(BASE!T235="","",BASE!T235))</f>
        <v xml:space="preserve">[Roteiro: Faça uma simulação dos preços cadastrados nos testes] // </v>
      </c>
      <c r="L242" s="14" t="str">
        <f>IF(BASE!U235="","",BASE!U235)</f>
        <v>B.19</v>
      </c>
      <c r="M242" s="58" t="str">
        <f>IF(BASE!X235="","",BASE!X235)</f>
        <v>CONCLUÍDO</v>
      </c>
      <c r="N242" s="64"/>
      <c r="O242" s="42" t="s">
        <v>31</v>
      </c>
      <c r="P242" s="43"/>
    </row>
    <row r="243" spans="1:16" ht="60" customHeight="1" x14ac:dyDescent="0.25">
      <c r="A243" s="15" t="str">
        <f>IF(BASE!B236="","",BASE!B236)</f>
        <v>ATA045</v>
      </c>
      <c r="B243" s="15" t="str">
        <f>IF(BASE!C236="","",BASE!C236)</f>
        <v>PA0010</v>
      </c>
      <c r="C243" s="15" t="str">
        <f>IF(BASE!D236="","",BASE!D236)</f>
        <v>A00305</v>
      </c>
      <c r="D243" s="15" t="str">
        <f>IF(BASE!E236="","",BASE!E236)</f>
        <v>REDE CREDENCIADA</v>
      </c>
      <c r="E243" s="15" t="str">
        <f>IF(BASE!I236="","",BASE!I236)</f>
        <v>Treinamento a ser realizado</v>
      </c>
      <c r="F243" s="15" t="str">
        <f>IF(BASE!J236="","",BASE!J236)</f>
        <v>Treinamento</v>
      </c>
      <c r="G243" s="15" t="str">
        <f>IF(BASE!K236="","",BASE!K236)</f>
        <v>Hanna/ Amanda/ Felipe/ HQS</v>
      </c>
      <c r="H243" s="14">
        <f>IF(BASE!L236="","",BASE!L236)</f>
        <v>43013</v>
      </c>
      <c r="I243" s="14" t="str">
        <f>IF(BASE!S236="","",BASE!S236)</f>
        <v>GTI- HMU</v>
      </c>
      <c r="J243" s="14" t="str">
        <f>IF(BASE!R236="","",BASE!R236)</f>
        <v>Reciclagem do modulos já treinados</v>
      </c>
      <c r="K243" s="14" t="str">
        <f>CONCATENATE(IF(BASE!H236="","",CONCATENATE("[Roteiro: ",BASE!H236,"] // ")),IF(BASE!T236="","",BASE!T236))</f>
        <v xml:space="preserve">[Roteiro: Utilização dos Filtros/Consultas disponíveis] // </v>
      </c>
      <c r="L243" s="14" t="str">
        <f>IF(BASE!U236="","",BASE!U236)</f>
        <v>B.28</v>
      </c>
      <c r="M243" s="58" t="str">
        <f>IF(BASE!X236="","",BASE!X236)</f>
        <v>CONCLUÍDO</v>
      </c>
      <c r="N243" s="64"/>
      <c r="O243" s="42" t="s">
        <v>31</v>
      </c>
      <c r="P243" s="43"/>
    </row>
    <row r="244" spans="1:16" ht="60" customHeight="1" x14ac:dyDescent="0.25">
      <c r="A244" s="15" t="str">
        <f>IF(BASE!B237="","",BASE!B237)</f>
        <v>ATA045</v>
      </c>
      <c r="B244" s="15" t="str">
        <f>IF(BASE!C237="","",BASE!C237)</f>
        <v>PA0010</v>
      </c>
      <c r="C244" s="15" t="str">
        <f>IF(BASE!D237="","",BASE!D237)</f>
        <v>A00306</v>
      </c>
      <c r="D244" s="15" t="str">
        <f>IF(BASE!E237="","",BASE!E237)</f>
        <v>REDE CREDENCIADA</v>
      </c>
      <c r="E244" s="15" t="str">
        <f>IF(BASE!I237="","",BASE!I237)</f>
        <v>Treinamento a ser realizado</v>
      </c>
      <c r="F244" s="15" t="str">
        <f>IF(BASE!J237="","",BASE!J237)</f>
        <v>Treinamento</v>
      </c>
      <c r="G244" s="15" t="str">
        <f>IF(BASE!K237="","",BASE!K237)</f>
        <v>Hanna/ Amanda/ Felipe/ HQS</v>
      </c>
      <c r="H244" s="14">
        <f>IF(BASE!L237="","",BASE!L237)</f>
        <v>43013</v>
      </c>
      <c r="I244" s="14" t="str">
        <f>IF(BASE!S237="","",BASE!S237)</f>
        <v>GTI- HMU</v>
      </c>
      <c r="J244" s="14" t="str">
        <f>IF(BASE!R237="","",BASE!R237)</f>
        <v>Reciclagem do modulos já treinados</v>
      </c>
      <c r="K244" s="14" t="str">
        <f>CONCATENATE(IF(BASE!H237="","",CONCATENATE("[Roteiro: ",BASE!H237,"] // ")),IF(BASE!T237="","",BASE!T237))</f>
        <v xml:space="preserve">[Roteiro: O guia Médico foi validado conforme o cadastro de prestadores?] // </v>
      </c>
      <c r="L244" s="14" t="str">
        <f>IF(BASE!U237="","",BASE!U237)</f>
        <v>B.28</v>
      </c>
      <c r="M244" s="58" t="str">
        <f>IF(BASE!X237="","",BASE!X237)</f>
        <v>CONCLUÍDO</v>
      </c>
      <c r="N244" s="64"/>
      <c r="O244" s="42" t="s">
        <v>31</v>
      </c>
      <c r="P244" s="43"/>
    </row>
    <row r="245" spans="1:16" ht="60" customHeight="1" x14ac:dyDescent="0.25">
      <c r="A245" s="15" t="str">
        <f>IF(BASE!B238="","",BASE!B238)</f>
        <v>ATA045</v>
      </c>
      <c r="B245" s="15" t="str">
        <f>IF(BASE!C238="","",BASE!C238)</f>
        <v>PA0010</v>
      </c>
      <c r="C245" s="15" t="str">
        <f>IF(BASE!D238="","",BASE!D238)</f>
        <v>A00307</v>
      </c>
      <c r="D245" s="15" t="str">
        <f>IF(BASE!E238="","",BASE!E238)</f>
        <v>REDE CREDENCIADA</v>
      </c>
      <c r="E245" s="15" t="str">
        <f>IF(BASE!I238="","",BASE!I238)</f>
        <v>Treinamento a ser realizado</v>
      </c>
      <c r="F245" s="15" t="str">
        <f>IF(BASE!J238="","",BASE!J238)</f>
        <v>Treinamento</v>
      </c>
      <c r="G245" s="15" t="str">
        <f>IF(BASE!K238="","",BASE!K238)</f>
        <v>Hanna/ Amanda/ Felipe/ HQS</v>
      </c>
      <c r="H245" s="14">
        <f>IF(BASE!L238="","",BASE!L238)</f>
        <v>43013</v>
      </c>
      <c r="I245" s="14" t="str">
        <f>IF(BASE!S238="","",BASE!S238)</f>
        <v>GTI- HMU</v>
      </c>
      <c r="J245" s="14" t="str">
        <f>IF(BASE!R238="","",BASE!R238)</f>
        <v>Reciclagem do modulos já treinados</v>
      </c>
      <c r="K245" s="14" t="str">
        <f>CONCATENATE(IF(BASE!H238="","",CONCATENATE("[Roteiro: ",BASE!H238,"] // ")),IF(BASE!T238="","",BASE!T238))</f>
        <v xml:space="preserve">[Roteiro: Cadastro de Tipos de Guias] // </v>
      </c>
      <c r="L245" s="14" t="str">
        <f>IF(BASE!U238="","",BASE!U238)</f>
        <v>B.28</v>
      </c>
      <c r="M245" s="58" t="str">
        <f>IF(BASE!X238="","",BASE!X238)</f>
        <v>CONCLUÍDO</v>
      </c>
      <c r="N245" s="64"/>
      <c r="O245" s="42" t="s">
        <v>31</v>
      </c>
      <c r="P245" s="43"/>
    </row>
    <row r="246" spans="1:16" ht="60" customHeight="1" x14ac:dyDescent="0.25">
      <c r="A246" s="15" t="str">
        <f>IF(BASE!B239="","",BASE!B239)</f>
        <v>ATA045</v>
      </c>
      <c r="B246" s="15" t="str">
        <f>IF(BASE!C239="","",BASE!C239)</f>
        <v>PA0010</v>
      </c>
      <c r="C246" s="15" t="str">
        <f>IF(BASE!D239="","",BASE!D239)</f>
        <v>A00308</v>
      </c>
      <c r="D246" s="15" t="str">
        <f>IF(BASE!E239="","",BASE!E239)</f>
        <v>REDE CREDENCIADA</v>
      </c>
      <c r="E246" s="15" t="str">
        <f>IF(BASE!I239="","",BASE!I239)</f>
        <v>Treinamento a ser realizado</v>
      </c>
      <c r="F246" s="15" t="str">
        <f>IF(BASE!J239="","",BASE!J239)</f>
        <v>Treinamento</v>
      </c>
      <c r="G246" s="15" t="str">
        <f>IF(BASE!K239="","",BASE!K239)</f>
        <v>Hanna/ Amanda/ Felipe/ HQS</v>
      </c>
      <c r="H246" s="14">
        <f>IF(BASE!L239="","",BASE!L239)</f>
        <v>43013</v>
      </c>
      <c r="I246" s="14" t="str">
        <f>IF(BASE!S239="","",BASE!S239)</f>
        <v>GTI- HMU</v>
      </c>
      <c r="J246" s="14" t="str">
        <f>IF(BASE!R239="","",BASE!R239)</f>
        <v>Reciclagem do modulos já treinados</v>
      </c>
      <c r="K246" s="14" t="str">
        <f>CONCATENATE(IF(BASE!H239="","",CONCATENATE("[Roteiro: ",BASE!H239,"] // ")),IF(BASE!T239="","",BASE!T239))</f>
        <v xml:space="preserve">[Roteiro: Vincular Prestadores aos Tipos de Guias] // </v>
      </c>
      <c r="L246" s="14" t="str">
        <f>IF(BASE!U239="","",BASE!U239)</f>
        <v>B.28</v>
      </c>
      <c r="M246" s="58" t="str">
        <f>IF(BASE!X239="","",BASE!X239)</f>
        <v>CONCLUÍDO</v>
      </c>
      <c r="N246" s="64"/>
      <c r="O246" s="42" t="s">
        <v>31</v>
      </c>
      <c r="P246" s="43"/>
    </row>
    <row r="247" spans="1:16" ht="60" customHeight="1" x14ac:dyDescent="0.25">
      <c r="A247" s="15" t="str">
        <f>IF(BASE!B240="","",BASE!B240)</f>
        <v>ATA045</v>
      </c>
      <c r="B247" s="15" t="str">
        <f>IF(BASE!C240="","",BASE!C240)</f>
        <v>PA0010</v>
      </c>
      <c r="C247" s="15" t="str">
        <f>IF(BASE!D240="","",BASE!D240)</f>
        <v>A00309</v>
      </c>
      <c r="D247" s="15" t="str">
        <f>IF(BASE!E240="","",BASE!E240)</f>
        <v>REDE CREDENCIADA</v>
      </c>
      <c r="E247" s="15" t="str">
        <f>IF(BASE!I240="","",BASE!I240)</f>
        <v>Treinamento a ser realizado</v>
      </c>
      <c r="F247" s="15" t="str">
        <f>IF(BASE!J240="","",BASE!J240)</f>
        <v>Treinamento</v>
      </c>
      <c r="G247" s="15" t="str">
        <f>IF(BASE!K240="","",BASE!K240)</f>
        <v>Hanna/ Amanda/ Felipe/ HQS</v>
      </c>
      <c r="H247" s="14">
        <f>IF(BASE!L240="","",BASE!L240)</f>
        <v>43013</v>
      </c>
      <c r="I247" s="14" t="str">
        <f>IF(BASE!S240="","",BASE!S240)</f>
        <v>GTI- HMU</v>
      </c>
      <c r="J247" s="14" t="str">
        <f>IF(BASE!R240="","",BASE!R240)</f>
        <v>Reciclagem do modulos já treinados</v>
      </c>
      <c r="K247" s="14" t="str">
        <f>CONCATENATE(IF(BASE!H240="","",CONCATENATE("[Roteiro: ",BASE!H240,"] // ")),IF(BASE!T240="","",BASE!T240))</f>
        <v xml:space="preserve">[Roteiro: Definir um prestador para não aparecer no Guia Impresso] // </v>
      </c>
      <c r="L247" s="14" t="str">
        <f>IF(BASE!U240="","",BASE!U240)</f>
        <v>B.28</v>
      </c>
      <c r="M247" s="58" t="str">
        <f>IF(BASE!X240="","",BASE!X240)</f>
        <v>CONCLUÍDO</v>
      </c>
      <c r="N247" s="64"/>
      <c r="O247" s="42" t="s">
        <v>31</v>
      </c>
      <c r="P247" s="43"/>
    </row>
    <row r="248" spans="1:16" ht="60" customHeight="1" x14ac:dyDescent="0.25">
      <c r="A248" s="15" t="str">
        <f>IF(BASE!B241="","",BASE!B241)</f>
        <v>ATA045</v>
      </c>
      <c r="B248" s="15" t="str">
        <f>IF(BASE!C241="","",BASE!C241)</f>
        <v>PA0010</v>
      </c>
      <c r="C248" s="15" t="str">
        <f>IF(BASE!D241="","",BASE!D241)</f>
        <v>A00310</v>
      </c>
      <c r="D248" s="15" t="str">
        <f>IF(BASE!E241="","",BASE!E241)</f>
        <v>REDE CREDENCIADA</v>
      </c>
      <c r="E248" s="15" t="str">
        <f>IF(BASE!I241="","",BASE!I241)</f>
        <v>Treinamento a ser realizado</v>
      </c>
      <c r="F248" s="15" t="str">
        <f>IF(BASE!J241="","",BASE!J241)</f>
        <v>Treinamento</v>
      </c>
      <c r="G248" s="15" t="str">
        <f>IF(BASE!K241="","",BASE!K241)</f>
        <v>Hanna/ Amanda/ Felipe/ HQS</v>
      </c>
      <c r="H248" s="14">
        <f>IF(BASE!L241="","",BASE!L241)</f>
        <v>43013</v>
      </c>
      <c r="I248" s="14" t="str">
        <f>IF(BASE!S241="","",BASE!S241)</f>
        <v>GTI- HMU</v>
      </c>
      <c r="J248" s="14" t="str">
        <f>IF(BASE!R241="","",BASE!R241)</f>
        <v>Reciclagem do modulos já treinados</v>
      </c>
      <c r="K248" s="14" t="str">
        <f>CONCATENATE(IF(BASE!H241="","",CONCATENATE("[Roteiro: ",BASE!H241,"] // ")),IF(BASE!T241="","",BASE!T241))</f>
        <v xml:space="preserve">[Roteiro: Gerar Mala Direta(guia impresso) de um Tipo de Guia] // </v>
      </c>
      <c r="L248" s="14" t="str">
        <f>IF(BASE!U241="","",BASE!U241)</f>
        <v>B.28</v>
      </c>
      <c r="M248" s="58" t="str">
        <f>IF(BASE!X241="","",BASE!X241)</f>
        <v>CONCLUÍDO</v>
      </c>
      <c r="N248" s="64"/>
      <c r="O248" s="42" t="s">
        <v>31</v>
      </c>
      <c r="P248" s="43"/>
    </row>
    <row r="249" spans="1:16" ht="60" customHeight="1" x14ac:dyDescent="0.25">
      <c r="A249" s="15" t="str">
        <f>IF(BASE!B242="","",BASE!B242)</f>
        <v>ATA045</v>
      </c>
      <c r="B249" s="15" t="str">
        <f>IF(BASE!C242="","",BASE!C242)</f>
        <v>PA0010</v>
      </c>
      <c r="C249" s="15" t="str">
        <f>IF(BASE!D242="","",BASE!D242)</f>
        <v>A00311</v>
      </c>
      <c r="D249" s="15" t="str">
        <f>IF(BASE!E242="","",BASE!E242)</f>
        <v>REDE CREDENCIADA</v>
      </c>
      <c r="E249" s="15" t="str">
        <f>IF(BASE!I242="","",BASE!I242)</f>
        <v>Treinamento a ser realizado</v>
      </c>
      <c r="F249" s="15" t="str">
        <f>IF(BASE!J242="","",BASE!J242)</f>
        <v>Treinamento</v>
      </c>
      <c r="G249" s="15" t="str">
        <f>IF(BASE!K242="","",BASE!K242)</f>
        <v>Hanna/ Amanda/ Felipe/ HQS</v>
      </c>
      <c r="H249" s="14">
        <f>IF(BASE!L242="","",BASE!L242)</f>
        <v>43013</v>
      </c>
      <c r="I249" s="14" t="str">
        <f>IF(BASE!S242="","",BASE!S242)</f>
        <v>GTI- HMU</v>
      </c>
      <c r="J249" s="14" t="str">
        <f>IF(BASE!R242="","",BASE!R242)</f>
        <v>Reciclagem do modulos já treinados</v>
      </c>
      <c r="K249" s="14" t="str">
        <f>CONCATENATE(IF(BASE!H242="","",CONCATENATE("[Roteiro: ",BASE!H242,"] // ")),IF(BASE!T242="","",BASE!T242))</f>
        <v xml:space="preserve">[Roteiro: Consultar o Guia Médico no Portal] // </v>
      </c>
      <c r="L249" s="14" t="str">
        <f>IF(BASE!U242="","",BASE!U242)</f>
        <v>B.28</v>
      </c>
      <c r="M249" s="58" t="str">
        <f>IF(BASE!X242="","",BASE!X242)</f>
        <v>CONCLUÍDO</v>
      </c>
      <c r="N249" s="64"/>
      <c r="O249" s="42" t="s">
        <v>31</v>
      </c>
      <c r="P249" s="43"/>
    </row>
    <row r="250" spans="1:16" ht="60" customHeight="1" x14ac:dyDescent="0.25">
      <c r="A250" s="15" t="str">
        <f>IF(BASE!B243="","",BASE!B243)</f>
        <v>ATA045</v>
      </c>
      <c r="B250" s="15" t="str">
        <f>IF(BASE!C243="","",BASE!C243)</f>
        <v>PA0010</v>
      </c>
      <c r="C250" s="15" t="str">
        <f>IF(BASE!D243="","",BASE!D243)</f>
        <v>A00312</v>
      </c>
      <c r="D250" s="15" t="str">
        <f>IF(BASE!E243="","",BASE!E243)</f>
        <v>REDE CREDENCIADA</v>
      </c>
      <c r="E250" s="15" t="str">
        <f>IF(BASE!I243="","",BASE!I243)</f>
        <v>Treinamento a ser realizado</v>
      </c>
      <c r="F250" s="15" t="str">
        <f>IF(BASE!J243="","",BASE!J243)</f>
        <v>Treinamento</v>
      </c>
      <c r="G250" s="15" t="str">
        <f>IF(BASE!K243="","",BASE!K243)</f>
        <v>Hanna/ Amanda/ Felipe/ HQS</v>
      </c>
      <c r="H250" s="14">
        <f>IF(BASE!L243="","",BASE!L243)</f>
        <v>43013</v>
      </c>
      <c r="I250" s="14" t="str">
        <f>IF(BASE!S243="","",BASE!S243)</f>
        <v>GTI- HMU</v>
      </c>
      <c r="J250" s="14" t="str">
        <f>IF(BASE!R243="","",BASE!R243)</f>
        <v>Reciclagem do modulos já treinados</v>
      </c>
      <c r="K250" s="14" t="str">
        <f>CONCATENATE(IF(BASE!H243="","",CONCATENATE("[Roteiro: ",BASE!H243,"] // ")),IF(BASE!T243="","",BASE!T243))</f>
        <v xml:space="preserve">[Roteiro: Exibir os produtos liberados para o prestador do poral] // </v>
      </c>
      <c r="L250" s="14" t="str">
        <f>IF(BASE!U243="","",BASE!U243)</f>
        <v>B.28</v>
      </c>
      <c r="M250" s="58" t="str">
        <f>IF(BASE!X243="","",BASE!X243)</f>
        <v>CONCLUÍDO</v>
      </c>
      <c r="N250" s="64"/>
      <c r="O250" s="42" t="s">
        <v>31</v>
      </c>
      <c r="P250" s="43"/>
    </row>
    <row r="251" spans="1:16" ht="60" customHeight="1" x14ac:dyDescent="0.25">
      <c r="A251" s="15" t="str">
        <f>IF(BASE!B244="","",BASE!B244)</f>
        <v>ATA045</v>
      </c>
      <c r="B251" s="15" t="str">
        <f>IF(BASE!C244="","",BASE!C244)</f>
        <v>PA0010</v>
      </c>
      <c r="C251" s="15" t="str">
        <f>IF(BASE!D244="","",BASE!D244)</f>
        <v>A00313</v>
      </c>
      <c r="D251" s="15" t="str">
        <f>IF(BASE!E244="","",BASE!E244)</f>
        <v>REDE CREDENCIADA</v>
      </c>
      <c r="E251" s="15" t="str">
        <f>IF(BASE!I244="","",BASE!I244)</f>
        <v>Treinamento a ser realizado</v>
      </c>
      <c r="F251" s="15" t="str">
        <f>IF(BASE!J244="","",BASE!J244)</f>
        <v>Treinamento</v>
      </c>
      <c r="G251" s="15" t="str">
        <f>IF(BASE!K244="","",BASE!K244)</f>
        <v>Hanna/ Amanda/ Felipe/ HQS</v>
      </c>
      <c r="H251" s="14">
        <f>IF(BASE!L244="","",BASE!L244)</f>
        <v>43013</v>
      </c>
      <c r="I251" s="14" t="str">
        <f>IF(BASE!S244="","",BASE!S244)</f>
        <v>GTI- HMU</v>
      </c>
      <c r="J251" s="14" t="str">
        <f>IF(BASE!R244="","",BASE!R244)</f>
        <v>Reciclagem do modulos já treinados</v>
      </c>
      <c r="K251" s="14" t="str">
        <f>CONCATENATE(IF(BASE!H244="","",CONCATENATE("[Roteiro: ",BASE!H244,"] // ")),IF(BASE!T244="","",BASE!T244))</f>
        <v xml:space="preserve">[Roteiro: Utilizar o recurso de localização do Google, Traçar Rota] // </v>
      </c>
      <c r="L251" s="14" t="str">
        <f>IF(BASE!U244="","",BASE!U244)</f>
        <v>B.28</v>
      </c>
      <c r="M251" s="58" t="str">
        <f>IF(BASE!X244="","",BASE!X244)</f>
        <v>CONCLUÍDO</v>
      </c>
      <c r="N251" s="64"/>
      <c r="O251" s="42" t="s">
        <v>31</v>
      </c>
      <c r="P251" s="43"/>
    </row>
    <row r="252" spans="1:16" ht="60" customHeight="1" x14ac:dyDescent="0.25">
      <c r="A252" s="15" t="str">
        <f>IF(BASE!B245="","",BASE!B245)</f>
        <v>ATA045</v>
      </c>
      <c r="B252" s="15" t="str">
        <f>IF(BASE!C245="","",BASE!C245)</f>
        <v>PA0010</v>
      </c>
      <c r="C252" s="15" t="str">
        <f>IF(BASE!D245="","",BASE!D245)</f>
        <v>A00314</v>
      </c>
      <c r="D252" s="15" t="str">
        <f>IF(BASE!E245="","",BASE!E245)</f>
        <v>REDE CREDENCIADA</v>
      </c>
      <c r="E252" s="15" t="str">
        <f>IF(BASE!I245="","",BASE!I245)</f>
        <v>Treinamento a ser realizado</v>
      </c>
      <c r="F252" s="15" t="str">
        <f>IF(BASE!J245="","",BASE!J245)</f>
        <v>Treinamento</v>
      </c>
      <c r="G252" s="15" t="str">
        <f>IF(BASE!K245="","",BASE!K245)</f>
        <v>Hanna/ Amanda/ Felipe/ HQS</v>
      </c>
      <c r="H252" s="14">
        <f>IF(BASE!L245="","",BASE!L245)</f>
        <v>43013</v>
      </c>
      <c r="I252" s="14" t="str">
        <f>IF(BASE!S245="","",BASE!S245)</f>
        <v>GTI- HMU</v>
      </c>
      <c r="J252" s="14" t="str">
        <f>IF(BASE!R245="","",BASE!R245)</f>
        <v>Reciclagem do modulos já treinados</v>
      </c>
      <c r="K252" s="14" t="str">
        <f>CONCATENATE(IF(BASE!H245="","",CONCATENATE("[Roteiro: ",BASE!H245,"] // ")),IF(BASE!T245="","",BASE!T245))</f>
        <v xml:space="preserve">[Roteiro: Consultar os prestador utilizando o filtro Produtos] // </v>
      </c>
      <c r="L252" s="14" t="str">
        <f>IF(BASE!U245="","",BASE!U245)</f>
        <v>B.28</v>
      </c>
      <c r="M252" s="58" t="str">
        <f>IF(BASE!X245="","",BASE!X245)</f>
        <v>CONCLUÍDO</v>
      </c>
      <c r="N252" s="64"/>
      <c r="O252" s="42" t="s">
        <v>31</v>
      </c>
      <c r="P252" s="43"/>
    </row>
    <row r="253" spans="1:16" ht="60" customHeight="1" x14ac:dyDescent="0.25">
      <c r="A253" s="15" t="str">
        <f>IF(BASE!B246="","",BASE!B246)</f>
        <v>ATA045</v>
      </c>
      <c r="B253" s="15" t="str">
        <f>IF(BASE!C246="","",BASE!C246)</f>
        <v>PA0010</v>
      </c>
      <c r="C253" s="15" t="str">
        <f>IF(BASE!D246="","",BASE!D246)</f>
        <v>A00315</v>
      </c>
      <c r="D253" s="15" t="str">
        <f>IF(BASE!E246="","",BASE!E246)</f>
        <v>REDE CREDENCIADA</v>
      </c>
      <c r="E253" s="15" t="str">
        <f>IF(BASE!I246="","",BASE!I246)</f>
        <v>Treinamento a ser realizado</v>
      </c>
      <c r="F253" s="15" t="str">
        <f>IF(BASE!J246="","",BASE!J246)</f>
        <v>Treinamento</v>
      </c>
      <c r="G253" s="15" t="str">
        <f>IF(BASE!K246="","",BASE!K246)</f>
        <v>Hanna/ Amanda/ Felipe/ HQS</v>
      </c>
      <c r="H253" s="14">
        <f>IF(BASE!L246="","",BASE!L246)</f>
        <v>43013</v>
      </c>
      <c r="I253" s="14" t="str">
        <f>IF(BASE!S246="","",BASE!S246)</f>
        <v>GTI- HMU</v>
      </c>
      <c r="J253" s="14" t="str">
        <f>IF(BASE!R246="","",BASE!R246)</f>
        <v>Reciclagem do modulos já treinados</v>
      </c>
      <c r="K253" s="14" t="str">
        <f>CONCATENATE(IF(BASE!H246="","",CONCATENATE("[Roteiro: ",BASE!H246,"] // ")),IF(BASE!T246="","",BASE!T246))</f>
        <v xml:space="preserve">[Roteiro: Consultar os prestador utilizando o filtro Especialidade] // </v>
      </c>
      <c r="L253" s="14" t="str">
        <f>IF(BASE!U246="","",BASE!U246)</f>
        <v>B.28</v>
      </c>
      <c r="M253" s="58" t="str">
        <f>IF(BASE!X246="","",BASE!X246)</f>
        <v>CONCLUÍDO</v>
      </c>
      <c r="N253" s="64"/>
      <c r="O253" s="42" t="s">
        <v>31</v>
      </c>
      <c r="P253" s="43"/>
    </row>
    <row r="254" spans="1:16" ht="60" customHeight="1" x14ac:dyDescent="0.25">
      <c r="A254" s="15" t="str">
        <f>IF(BASE!B247="","",BASE!B247)</f>
        <v>ATA045</v>
      </c>
      <c r="B254" s="15" t="str">
        <f>IF(BASE!C247="","",BASE!C247)</f>
        <v>PA0010</v>
      </c>
      <c r="C254" s="15" t="str">
        <f>IF(BASE!D247="","",BASE!D247)</f>
        <v>A00316</v>
      </c>
      <c r="D254" s="15" t="str">
        <f>IF(BASE!E247="","",BASE!E247)</f>
        <v>REDE CREDENCIADA</v>
      </c>
      <c r="E254" s="15" t="str">
        <f>IF(BASE!I247="","",BASE!I247)</f>
        <v>Treinamento a ser realizado</v>
      </c>
      <c r="F254" s="15" t="str">
        <f>IF(BASE!J247="","",BASE!J247)</f>
        <v>Treinamento</v>
      </c>
      <c r="G254" s="15" t="str">
        <f>IF(BASE!K247="","",BASE!K247)</f>
        <v>Hanna/ Amanda/ Felipe/ HQS</v>
      </c>
      <c r="H254" s="14">
        <f>IF(BASE!L247="","",BASE!L247)</f>
        <v>43013</v>
      </c>
      <c r="I254" s="14" t="str">
        <f>IF(BASE!S247="","",BASE!S247)</f>
        <v>GTI- HMU</v>
      </c>
      <c r="J254" s="14" t="str">
        <f>IF(BASE!R247="","",BASE!R247)</f>
        <v>Reciclagem do modulos já treinados</v>
      </c>
      <c r="K254" s="14" t="str">
        <f>CONCATENATE(IF(BASE!H247="","",CONCATENATE("[Roteiro: ",BASE!H247,"] // ")),IF(BASE!T247="","",BASE!T247))</f>
        <v xml:space="preserve">[Roteiro: Consultar os prestador utilizando o filtro Tipo de Prestador] // </v>
      </c>
      <c r="L254" s="14" t="str">
        <f>IF(BASE!U247="","",BASE!U247)</f>
        <v>B.28</v>
      </c>
      <c r="M254" s="58" t="str">
        <f>IF(BASE!X247="","",BASE!X247)</f>
        <v>CONCLUÍDO</v>
      </c>
      <c r="N254" s="64"/>
      <c r="O254" s="42" t="s">
        <v>31</v>
      </c>
      <c r="P254" s="43"/>
    </row>
    <row r="255" spans="1:16" ht="60" customHeight="1" x14ac:dyDescent="0.25">
      <c r="A255" s="15" t="str">
        <f>IF(BASE!B248="","",BASE!B248)</f>
        <v>ATA045</v>
      </c>
      <c r="B255" s="15" t="str">
        <f>IF(BASE!C248="","",BASE!C248)</f>
        <v>PA0010</v>
      </c>
      <c r="C255" s="15" t="str">
        <f>IF(BASE!D248="","",BASE!D248)</f>
        <v>A00317</v>
      </c>
      <c r="D255" s="15" t="str">
        <f>IF(BASE!E248="","",BASE!E248)</f>
        <v>REDE CREDENCIADA</v>
      </c>
      <c r="E255" s="15" t="str">
        <f>IF(BASE!I248="","",BASE!I248)</f>
        <v>Treinamento a ser realizado</v>
      </c>
      <c r="F255" s="15" t="str">
        <f>IF(BASE!J248="","",BASE!J248)</f>
        <v>Treinamento</v>
      </c>
      <c r="G255" s="15" t="str">
        <f>IF(BASE!K248="","",BASE!K248)</f>
        <v>Hanna/ Amanda/ Felipe/ HQS</v>
      </c>
      <c r="H255" s="14">
        <f>IF(BASE!L248="","",BASE!L248)</f>
        <v>43013</v>
      </c>
      <c r="I255" s="14" t="str">
        <f>IF(BASE!S248="","",BASE!S248)</f>
        <v>GTI- HMU</v>
      </c>
      <c r="J255" s="14" t="str">
        <f>IF(BASE!R248="","",BASE!R248)</f>
        <v>Reciclagem do modulos já treinados</v>
      </c>
      <c r="K255" s="14" t="str">
        <f>CONCATENATE(IF(BASE!H248="","",CONCATENATE("[Roteiro: ",BASE!H248,"] // ")),IF(BASE!T248="","",BASE!T248))</f>
        <v xml:space="preserve">[Roteiro: Consultar os prestador utilizando o filtro Nome do Prestador] // </v>
      </c>
      <c r="L255" s="14" t="str">
        <f>IF(BASE!U248="","",BASE!U248)</f>
        <v>B.28</v>
      </c>
      <c r="M255" s="58" t="str">
        <f>IF(BASE!X248="","",BASE!X248)</f>
        <v>CONCLUÍDO</v>
      </c>
      <c r="N255" s="64"/>
      <c r="O255" s="42" t="s">
        <v>31</v>
      </c>
      <c r="P255" s="43"/>
    </row>
    <row r="256" spans="1:16" ht="60" customHeight="1" x14ac:dyDescent="0.25">
      <c r="A256" s="15" t="str">
        <f>IF(BASE!B249="","",BASE!B249)</f>
        <v>ATA045</v>
      </c>
      <c r="B256" s="15" t="str">
        <f>IF(BASE!C249="","",BASE!C249)</f>
        <v>PA0010</v>
      </c>
      <c r="C256" s="15" t="str">
        <f>IF(BASE!D249="","",BASE!D249)</f>
        <v>A00318</v>
      </c>
      <c r="D256" s="15" t="str">
        <f>IF(BASE!E249="","",BASE!E249)</f>
        <v>REDE CREDENCIADA</v>
      </c>
      <c r="E256" s="15" t="str">
        <f>IF(BASE!I249="","",BASE!I249)</f>
        <v>Treinamento a ser realizado</v>
      </c>
      <c r="F256" s="15" t="str">
        <f>IF(BASE!J249="","",BASE!J249)</f>
        <v>Treinamento</v>
      </c>
      <c r="G256" s="15" t="str">
        <f>IF(BASE!K249="","",BASE!K249)</f>
        <v>Hanna/ Amanda/ Felipe/ HQS</v>
      </c>
      <c r="H256" s="14">
        <f>IF(BASE!L249="","",BASE!L249)</f>
        <v>43013</v>
      </c>
      <c r="I256" s="14" t="str">
        <f>IF(BASE!S249="","",BASE!S249)</f>
        <v>GTI- HMU</v>
      </c>
      <c r="J256" s="14" t="str">
        <f>IF(BASE!R249="","",BASE!R249)</f>
        <v>Reciclagem do modulos já treinados</v>
      </c>
      <c r="K256" s="14" t="str">
        <f>CONCATENATE(IF(BASE!H249="","",CONCATENATE("[Roteiro: ",BASE!H249,"] // ")),IF(BASE!T249="","",BASE!T249))</f>
        <v xml:space="preserve">[Roteiro: Consultar os prestadores Excluídos através do portal] // </v>
      </c>
      <c r="L256" s="14" t="str">
        <f>IF(BASE!U249="","",BASE!U249)</f>
        <v>B.28</v>
      </c>
      <c r="M256" s="58" t="str">
        <f>IF(BASE!X249="","",BASE!X249)</f>
        <v>CONCLUÍDO</v>
      </c>
      <c r="N256" s="64"/>
      <c r="O256" s="42" t="s">
        <v>31</v>
      </c>
      <c r="P256" s="43"/>
    </row>
    <row r="257" spans="1:16" ht="60" customHeight="1" x14ac:dyDescent="0.25">
      <c r="A257" s="15" t="str">
        <f>IF(BASE!B250="","",BASE!B250)</f>
        <v>ATA045</v>
      </c>
      <c r="B257" s="15" t="str">
        <f>IF(BASE!C250="","",BASE!C250)</f>
        <v>PA0010</v>
      </c>
      <c r="C257" s="15" t="str">
        <f>IF(BASE!D250="","",BASE!D250)</f>
        <v>A00319</v>
      </c>
      <c r="D257" s="15" t="str">
        <f>IF(BASE!E250="","",BASE!E250)</f>
        <v>REDE CREDENCIADA</v>
      </c>
      <c r="E257" s="15" t="str">
        <f>IF(BASE!I250="","",BASE!I250)</f>
        <v>Treinamento a ser realizado</v>
      </c>
      <c r="F257" s="15" t="str">
        <f>IF(BASE!J250="","",BASE!J250)</f>
        <v>Treinamento</v>
      </c>
      <c r="G257" s="15" t="str">
        <f>IF(BASE!K250="","",BASE!K250)</f>
        <v>Hanna/ Amanda/ Felipe/ Geisila/ HQS</v>
      </c>
      <c r="H257" s="14">
        <f>IF(BASE!L250="","",BASE!L250)</f>
        <v>43013</v>
      </c>
      <c r="I257" s="14" t="str">
        <f>IF(BASE!S250="","",BASE!S250)</f>
        <v>GTI- HMU</v>
      </c>
      <c r="J257" s="14" t="str">
        <f>IF(BASE!R250="","",BASE!R250)</f>
        <v>Reciclagem do modulos já treinados</v>
      </c>
      <c r="K257" s="14" t="str">
        <f>CONCATENATE(IF(BASE!H250="","",CONCATENATE("[Roteiro: ",BASE!H250,"] // ")),IF(BASE!T250="","",BASE!T250))</f>
        <v xml:space="preserve">[Roteiro: Utilização de Filtros da função] // </v>
      </c>
      <c r="L257" s="14" t="str">
        <f>IF(BASE!U250="","",BASE!U250)</f>
        <v/>
      </c>
      <c r="M257" s="58" t="str">
        <f>IF(BASE!X250="","",BASE!X250)</f>
        <v>CONCLUÍDO</v>
      </c>
      <c r="N257" s="64"/>
      <c r="O257" s="42" t="s">
        <v>31</v>
      </c>
      <c r="P257" s="43"/>
    </row>
    <row r="258" spans="1:16" ht="60" customHeight="1" x14ac:dyDescent="0.25">
      <c r="A258" s="15" t="str">
        <f>IF(BASE!B251="","",BASE!B251)</f>
        <v>ATA045</v>
      </c>
      <c r="B258" s="15" t="str">
        <f>IF(BASE!C251="","",BASE!C251)</f>
        <v>PA0010</v>
      </c>
      <c r="C258" s="15" t="str">
        <f>IF(BASE!D251="","",BASE!D251)</f>
        <v>A00320</v>
      </c>
      <c r="D258" s="15" t="str">
        <f>IF(BASE!E251="","",BASE!E251)</f>
        <v>REDE CREDENCIADA</v>
      </c>
      <c r="E258" s="15" t="str">
        <f>IF(BASE!I251="","",BASE!I251)</f>
        <v>Treinamento a ser realizado</v>
      </c>
      <c r="F258" s="15" t="str">
        <f>IF(BASE!J251="","",BASE!J251)</f>
        <v>Treinamento</v>
      </c>
      <c r="G258" s="15" t="str">
        <f>IF(BASE!K251="","",BASE!K251)</f>
        <v>Hanna/ Amanda/ Felipe/ Geisila/ HQS</v>
      </c>
      <c r="H258" s="14">
        <f>IF(BASE!L251="","",BASE!L251)</f>
        <v>43013</v>
      </c>
      <c r="I258" s="14" t="str">
        <f>IF(BASE!S251="","",BASE!S251)</f>
        <v>GTI- HMU</v>
      </c>
      <c r="J258" s="14" t="str">
        <f>IF(BASE!R251="","",BASE!R251)</f>
        <v>Reciclagem do modulos já treinados</v>
      </c>
      <c r="K258" s="14" t="str">
        <f>CONCATENATE(IF(BASE!H251="","",CONCATENATE("[Roteiro: ",BASE!H251,"] // ")),IF(BASE!T251="","",BASE!T251))</f>
        <v xml:space="preserve">[Roteiro: Criar novo comunicado para TODOS Prestadores] // </v>
      </c>
      <c r="L258" s="14" t="str">
        <f>IF(BASE!U251="","",BASE!U251)</f>
        <v/>
      </c>
      <c r="M258" s="58" t="str">
        <f>IF(BASE!X251="","",BASE!X251)</f>
        <v>CONCLUÍDO</v>
      </c>
      <c r="N258" s="64"/>
      <c r="O258" s="42" t="s">
        <v>31</v>
      </c>
      <c r="P258" s="43"/>
    </row>
    <row r="259" spans="1:16" ht="60" customHeight="1" x14ac:dyDescent="0.25">
      <c r="A259" s="15" t="str">
        <f>IF(BASE!B252="","",BASE!B252)</f>
        <v>ATA045</v>
      </c>
      <c r="B259" s="15" t="str">
        <f>IF(BASE!C252="","",BASE!C252)</f>
        <v>PA0010</v>
      </c>
      <c r="C259" s="15" t="str">
        <f>IF(BASE!D252="","",BASE!D252)</f>
        <v>A00321</v>
      </c>
      <c r="D259" s="15" t="str">
        <f>IF(BASE!E252="","",BASE!E252)</f>
        <v>REDE CREDENCIADA</v>
      </c>
      <c r="E259" s="15" t="str">
        <f>IF(BASE!I252="","",BASE!I252)</f>
        <v>Treinamento a ser realizado</v>
      </c>
      <c r="F259" s="15" t="str">
        <f>IF(BASE!J252="","",BASE!J252)</f>
        <v>Treinamento</v>
      </c>
      <c r="G259" s="15" t="str">
        <f>IF(BASE!K252="","",BASE!K252)</f>
        <v>Hanna/ Amanda/ Felipe/ Geisila/ HQS</v>
      </c>
      <c r="H259" s="14">
        <f>IF(BASE!L252="","",BASE!L252)</f>
        <v>43013</v>
      </c>
      <c r="I259" s="14" t="str">
        <f>IF(BASE!S252="","",BASE!S252)</f>
        <v>GTI- HMU</v>
      </c>
      <c r="J259" s="14" t="str">
        <f>IF(BASE!R252="","",BASE!R252)</f>
        <v>Reciclagem do modulos já treinados</v>
      </c>
      <c r="K259" s="14" t="str">
        <f>CONCATENATE(IF(BASE!H252="","",CONCATENATE("[Roteiro: ",BASE!H252,"] // ")),IF(BASE!T252="","",BASE!T252))</f>
        <v xml:space="preserve">[Roteiro: Criar novo comunicado para USUÁRIO DO PRESTADOR específico com ANEXO] // </v>
      </c>
      <c r="L259" s="14" t="str">
        <f>IF(BASE!U252="","",BASE!U252)</f>
        <v/>
      </c>
      <c r="M259" s="58" t="str">
        <f>IF(BASE!X252="","",BASE!X252)</f>
        <v>CONCLUÍDO</v>
      </c>
      <c r="N259" s="64"/>
      <c r="O259" s="42" t="s">
        <v>31</v>
      </c>
      <c r="P259" s="43"/>
    </row>
    <row r="260" spans="1:16" ht="60" customHeight="1" x14ac:dyDescent="0.25">
      <c r="A260" s="15" t="str">
        <f>IF(BASE!B253="","",BASE!B253)</f>
        <v>ATA045</v>
      </c>
      <c r="B260" s="15" t="str">
        <f>IF(BASE!C253="","",BASE!C253)</f>
        <v>PA0010</v>
      </c>
      <c r="C260" s="15" t="str">
        <f>IF(BASE!D253="","",BASE!D253)</f>
        <v>A00322</v>
      </c>
      <c r="D260" s="15" t="str">
        <f>IF(BASE!E253="","",BASE!E253)</f>
        <v>REDE CREDENCIADA</v>
      </c>
      <c r="E260" s="15" t="str">
        <f>IF(BASE!I253="","",BASE!I253)</f>
        <v>Treinamento a ser realizado</v>
      </c>
      <c r="F260" s="15" t="str">
        <f>IF(BASE!J253="","",BASE!J253)</f>
        <v>Treinamento</v>
      </c>
      <c r="G260" s="15" t="str">
        <f>IF(BASE!K253="","",BASE!K253)</f>
        <v>Hanna/ Amanda/ Felipe/ Geisila/ HQS</v>
      </c>
      <c r="H260" s="14">
        <f>IF(BASE!L253="","",BASE!L253)</f>
        <v>43013</v>
      </c>
      <c r="I260" s="14" t="str">
        <f>IF(BASE!S253="","",BASE!S253)</f>
        <v>GTI- HMU</v>
      </c>
      <c r="J260" s="14" t="str">
        <f>IF(BASE!R253="","",BASE!R253)</f>
        <v>Reciclagem do modulos já treinados</v>
      </c>
      <c r="K260" s="14" t="str">
        <f>CONCATENATE(IF(BASE!H253="","",CONCATENATE("[Roteiro: ",BASE!H253,"] // ")),IF(BASE!T253="","",BASE!T253))</f>
        <v xml:space="preserve">[Roteiro: Criar um comunicdo para uma ESPECIALIDADE específica] // </v>
      </c>
      <c r="L260" s="14" t="str">
        <f>IF(BASE!U253="","",BASE!U253)</f>
        <v/>
      </c>
      <c r="M260" s="58" t="str">
        <f>IF(BASE!X253="","",BASE!X253)</f>
        <v>CONCLUÍDO</v>
      </c>
      <c r="N260" s="64"/>
      <c r="O260" s="42" t="s">
        <v>31</v>
      </c>
      <c r="P260" s="43"/>
    </row>
    <row r="261" spans="1:16" ht="60" customHeight="1" x14ac:dyDescent="0.25">
      <c r="A261" s="15" t="str">
        <f>IF(BASE!B254="","",BASE!B254)</f>
        <v>ATA045</v>
      </c>
      <c r="B261" s="15" t="str">
        <f>IF(BASE!C254="","",BASE!C254)</f>
        <v>PA0010</v>
      </c>
      <c r="C261" s="15" t="str">
        <f>IF(BASE!D254="","",BASE!D254)</f>
        <v>A00323</v>
      </c>
      <c r="D261" s="15" t="str">
        <f>IF(BASE!E254="","",BASE!E254)</f>
        <v>REDE CREDENCIADA</v>
      </c>
      <c r="E261" s="15" t="str">
        <f>IF(BASE!I254="","",BASE!I254)</f>
        <v>Treinamento a ser realizado</v>
      </c>
      <c r="F261" s="15" t="str">
        <f>IF(BASE!J254="","",BASE!J254)</f>
        <v>Treinamento</v>
      </c>
      <c r="G261" s="15" t="str">
        <f>IF(BASE!K254="","",BASE!K254)</f>
        <v>Hanna/ Amanda/ Felipe/ Geisila/ HQS</v>
      </c>
      <c r="H261" s="14">
        <f>IF(BASE!L254="","",BASE!L254)</f>
        <v>43013</v>
      </c>
      <c r="I261" s="14" t="str">
        <f>IF(BASE!S254="","",BASE!S254)</f>
        <v>GTI- HMU</v>
      </c>
      <c r="J261" s="14" t="str">
        <f>IF(BASE!R254="","",BASE!R254)</f>
        <v>Reciclagem do modulos já treinados</v>
      </c>
      <c r="K261" s="14" t="str">
        <f>CONCATENATE(IF(BASE!H254="","",CONCATENATE("[Roteiro: ",BASE!H254,"] // ")),IF(BASE!T254="","",BASE!T254))</f>
        <v xml:space="preserve">[Roteiro: Libere os comunicados] // </v>
      </c>
      <c r="L261" s="14" t="str">
        <f>IF(BASE!U254="","",BASE!U254)</f>
        <v/>
      </c>
      <c r="M261" s="58" t="str">
        <f>IF(BASE!X254="","",BASE!X254)</f>
        <v>CONCLUÍDO</v>
      </c>
      <c r="N261" s="64"/>
      <c r="O261" s="42" t="s">
        <v>31</v>
      </c>
      <c r="P261" s="43"/>
    </row>
    <row r="262" spans="1:16" ht="60" customHeight="1" x14ac:dyDescent="0.25">
      <c r="A262" s="15" t="str">
        <f>IF(BASE!B255="","",BASE!B255)</f>
        <v>ATA045</v>
      </c>
      <c r="B262" s="15" t="str">
        <f>IF(BASE!C255="","",BASE!C255)</f>
        <v>PA0010</v>
      </c>
      <c r="C262" s="15" t="str">
        <f>IF(BASE!D255="","",BASE!D255)</f>
        <v>A00324</v>
      </c>
      <c r="D262" s="15" t="str">
        <f>IF(BASE!E255="","",BASE!E255)</f>
        <v>REDE CREDENCIADA</v>
      </c>
      <c r="E262" s="15" t="str">
        <f>IF(BASE!I255="","",BASE!I255)</f>
        <v>Treinamento a ser realizado</v>
      </c>
      <c r="F262" s="15" t="str">
        <f>IF(BASE!J255="","",BASE!J255)</f>
        <v>Treinamento</v>
      </c>
      <c r="G262" s="15" t="str">
        <f>IF(BASE!K255="","",BASE!K255)</f>
        <v>Hanna/ Amanda/ Felipe/ Geisila/ HQS</v>
      </c>
      <c r="H262" s="14">
        <f>IF(BASE!L255="","",BASE!L255)</f>
        <v>43013</v>
      </c>
      <c r="I262" s="14" t="str">
        <f>IF(BASE!S255="","",BASE!S255)</f>
        <v>GTI- HMU</v>
      </c>
      <c r="J262" s="14" t="str">
        <f>IF(BASE!R255="","",BASE!R255)</f>
        <v>Reciclagem do modulos já treinados</v>
      </c>
      <c r="K262" s="14" t="str">
        <f>CONCATENATE(IF(BASE!H255="","",CONCATENATE("[Roteiro: ",BASE!H255,"] // ")),IF(BASE!T255="","",BASE!T255))</f>
        <v xml:space="preserve">[Roteiro: Muda a data de liberação de um comunicado liberado anteriormente] // </v>
      </c>
      <c r="L262" s="14" t="str">
        <f>IF(BASE!U255="","",BASE!U255)</f>
        <v/>
      </c>
      <c r="M262" s="58" t="str">
        <f>IF(BASE!X255="","",BASE!X255)</f>
        <v>CONCLUÍDO</v>
      </c>
      <c r="N262" s="64"/>
      <c r="O262" s="42" t="s">
        <v>31</v>
      </c>
      <c r="P262" s="43"/>
    </row>
    <row r="263" spans="1:16" ht="60" customHeight="1" x14ac:dyDescent="0.25">
      <c r="A263" s="15" t="str">
        <f>IF(BASE!B256="","",BASE!B256)</f>
        <v>ATA045</v>
      </c>
      <c r="B263" s="15" t="str">
        <f>IF(BASE!C256="","",BASE!C256)</f>
        <v>PA0010</v>
      </c>
      <c r="C263" s="15" t="str">
        <f>IF(BASE!D256="","",BASE!D256)</f>
        <v>A00325</v>
      </c>
      <c r="D263" s="15" t="str">
        <f>IF(BASE!E256="","",BASE!E256)</f>
        <v>REDE CREDENCIADA</v>
      </c>
      <c r="E263" s="15" t="str">
        <f>IF(BASE!I256="","",BASE!I256)</f>
        <v>Treinamento a ser realizado</v>
      </c>
      <c r="F263" s="15" t="str">
        <f>IF(BASE!J256="","",BASE!J256)</f>
        <v>Treinamento</v>
      </c>
      <c r="G263" s="15" t="str">
        <f>IF(BASE!K256="","",BASE!K256)</f>
        <v>Hanna/ Amanda/ Felipe/ Geisila/ HQS</v>
      </c>
      <c r="H263" s="14">
        <f>IF(BASE!L256="","",BASE!L256)</f>
        <v>43013</v>
      </c>
      <c r="I263" s="14" t="str">
        <f>IF(BASE!S256="","",BASE!S256)</f>
        <v>GTI- HMU</v>
      </c>
      <c r="J263" s="14" t="str">
        <f>IF(BASE!R256="","",BASE!R256)</f>
        <v>Reciclagem do modulos já treinados</v>
      </c>
      <c r="K263" s="14" t="str">
        <f>CONCATENATE(IF(BASE!H256="","",CONCATENATE("[Roteiro: ",BASE!H256,"] // ")),IF(BASE!T256="","",BASE!T256))</f>
        <v xml:space="preserve">[Roteiro: Acesse o portal para visualizar os comunicados] // </v>
      </c>
      <c r="L263" s="14" t="str">
        <f>IF(BASE!U256="","",BASE!U256)</f>
        <v/>
      </c>
      <c r="M263" s="58" t="str">
        <f>IF(BASE!X256="","",BASE!X256)</f>
        <v>CONCLUÍDO</v>
      </c>
      <c r="N263" s="64"/>
      <c r="O263" s="42" t="s">
        <v>31</v>
      </c>
      <c r="P263" s="43"/>
    </row>
    <row r="264" spans="1:16" ht="60" customHeight="1" x14ac:dyDescent="0.25">
      <c r="A264" s="15" t="str">
        <f>IF(BASE!B257="","",BASE!B257)</f>
        <v>ATA045</v>
      </c>
      <c r="B264" s="15" t="str">
        <f>IF(BASE!C257="","",BASE!C257)</f>
        <v>PA0010</v>
      </c>
      <c r="C264" s="15" t="str">
        <f>IF(BASE!D257="","",BASE!D257)</f>
        <v>A00326</v>
      </c>
      <c r="D264" s="15" t="str">
        <f>IF(BASE!E257="","",BASE!E257)</f>
        <v>REDE CREDENCIADA</v>
      </c>
      <c r="E264" s="15" t="str">
        <f>IF(BASE!I257="","",BASE!I257)</f>
        <v>Treinamento a ser realizado</v>
      </c>
      <c r="F264" s="15" t="str">
        <f>IF(BASE!J257="","",BASE!J257)</f>
        <v>Treinamento</v>
      </c>
      <c r="G264" s="15" t="str">
        <f>IF(BASE!K257="","",BASE!K257)</f>
        <v>Hanna/ Amanda/ Felipe/ Geisila/ HQS</v>
      </c>
      <c r="H264" s="14">
        <f>IF(BASE!L257="","",BASE!L257)</f>
        <v>43013</v>
      </c>
      <c r="I264" s="14" t="str">
        <f>IF(BASE!S257="","",BASE!S257)</f>
        <v>GTI- HMU</v>
      </c>
      <c r="J264" s="14" t="str">
        <f>IF(BASE!R257="","",BASE!R257)</f>
        <v>Reciclagem do modulos já treinados</v>
      </c>
      <c r="K264" s="14" t="str">
        <f>CONCATENATE(IF(BASE!H257="","",CONCATENATE("[Roteiro: ",BASE!H257,"] // ")),IF(BASE!T257="","",BASE!T257))</f>
        <v xml:space="preserve">[Roteiro: Consulte o histórico de leitura dos comunicados.] // </v>
      </c>
      <c r="L264" s="14" t="str">
        <f>IF(BASE!U257="","",BASE!U257)</f>
        <v/>
      </c>
      <c r="M264" s="58" t="str">
        <f>IF(BASE!X257="","",BASE!X257)</f>
        <v>CONCLUÍDO</v>
      </c>
      <c r="N264" s="64"/>
      <c r="O264" s="42" t="s">
        <v>31</v>
      </c>
      <c r="P264" s="43"/>
    </row>
    <row r="265" spans="1:16" ht="60" customHeight="1" x14ac:dyDescent="0.25">
      <c r="A265" s="15" t="str">
        <f>IF(BASE!B258="","",BASE!B258)</f>
        <v>ATA045</v>
      </c>
      <c r="B265" s="15" t="str">
        <f>IF(BASE!C258="","",BASE!C258)</f>
        <v>PA0010</v>
      </c>
      <c r="C265" s="15" t="str">
        <f>IF(BASE!D258="","",BASE!D258)</f>
        <v>A00327</v>
      </c>
      <c r="D265" s="15" t="str">
        <f>IF(BASE!E258="","",BASE!E258)</f>
        <v>REDE CREDENCIADA</v>
      </c>
      <c r="E265" s="15" t="str">
        <f>IF(BASE!I258="","",BASE!I258)</f>
        <v>Treinamento a ser realizado</v>
      </c>
      <c r="F265" s="15" t="str">
        <f>IF(BASE!J258="","",BASE!J258)</f>
        <v>Treinamento</v>
      </c>
      <c r="G265" s="15" t="str">
        <f>IF(BASE!K258="","",BASE!K258)</f>
        <v>Hanna/ Amanda/ Felipe/ HQS</v>
      </c>
      <c r="H265" s="14">
        <f>IF(BASE!L258="","",BASE!L258)</f>
        <v>43013</v>
      </c>
      <c r="I265" s="14" t="str">
        <f>IF(BASE!S258="","",BASE!S258)</f>
        <v>GTI- HMU</v>
      </c>
      <c r="J265" s="14" t="str">
        <f>IF(BASE!R258="","",BASE!R258)</f>
        <v>Reciclagem do modulos já treinados</v>
      </c>
      <c r="K265" s="14" t="str">
        <f>CONCATENATE(IF(BASE!H258="","",CONCATENATE("[Roteiro: ",BASE!H258,"] // ")),IF(BASE!T258="","",BASE!T258))</f>
        <v xml:space="preserve">[Roteiro: Realize o acesso exclusivo do Prestador] // </v>
      </c>
      <c r="L265" s="14" t="str">
        <f>IF(BASE!U258="","",BASE!U258)</f>
        <v/>
      </c>
      <c r="M265" s="58" t="str">
        <f>IF(BASE!X258="","",BASE!X258)</f>
        <v>CONCLUÍDO</v>
      </c>
      <c r="N265" s="64"/>
      <c r="O265" s="42" t="s">
        <v>31</v>
      </c>
      <c r="P265" s="43"/>
    </row>
    <row r="266" spans="1:16" ht="60" customHeight="1" x14ac:dyDescent="0.25">
      <c r="A266" s="15" t="str">
        <f>IF(BASE!B259="","",BASE!B259)</f>
        <v>ATA045</v>
      </c>
      <c r="B266" s="15" t="str">
        <f>IF(BASE!C259="","",BASE!C259)</f>
        <v>PA0010</v>
      </c>
      <c r="C266" s="15" t="str">
        <f>IF(BASE!D259="","",BASE!D259)</f>
        <v>A00328</v>
      </c>
      <c r="D266" s="15" t="str">
        <f>IF(BASE!E259="","",BASE!E259)</f>
        <v>REDE CREDENCIADA</v>
      </c>
      <c r="E266" s="15" t="str">
        <f>IF(BASE!I259="","",BASE!I259)</f>
        <v>Treinamento a ser realizado</v>
      </c>
      <c r="F266" s="15" t="str">
        <f>IF(BASE!J259="","",BASE!J259)</f>
        <v>Treinamento</v>
      </c>
      <c r="G266" s="15" t="str">
        <f>IF(BASE!K259="","",BASE!K259)</f>
        <v>Hanna/ Amanda/ Felipe/ HQS</v>
      </c>
      <c r="H266" s="14">
        <f>IF(BASE!L259="","",BASE!L259)</f>
        <v>43013</v>
      </c>
      <c r="I266" s="14" t="str">
        <f>IF(BASE!S259="","",BASE!S259)</f>
        <v>GTI- HMU</v>
      </c>
      <c r="J266" s="14" t="str">
        <f>IF(BASE!R259="","",BASE!R259)</f>
        <v>Reciclagem do modulos já treinados</v>
      </c>
      <c r="K266" s="14" t="str">
        <f>CONCATENATE(IF(BASE!H259="","",CONCATENATE("[Roteiro: ",BASE!H259,"] // ")),IF(BASE!T259="","",BASE!T259))</f>
        <v xml:space="preserve">[Roteiro: Explore as opções liberadas para o prestador] // </v>
      </c>
      <c r="L266" s="14" t="str">
        <f>IF(BASE!U259="","",BASE!U259)</f>
        <v/>
      </c>
      <c r="M266" s="58" t="str">
        <f>IF(BASE!X259="","",BASE!X259)</f>
        <v>CONCLUÍDO</v>
      </c>
      <c r="N266" s="64"/>
      <c r="O266" s="42" t="s">
        <v>31</v>
      </c>
      <c r="P266" s="43"/>
    </row>
    <row r="267" spans="1:16" ht="60" customHeight="1" x14ac:dyDescent="0.25">
      <c r="A267" s="15" t="str">
        <f>IF(BASE!B260="","",BASE!B260)</f>
        <v>ATA045</v>
      </c>
      <c r="B267" s="15" t="str">
        <f>IF(BASE!C260="","",BASE!C260)</f>
        <v>PA0010</v>
      </c>
      <c r="C267" s="15" t="str">
        <f>IF(BASE!D260="","",BASE!D260)</f>
        <v>A00329</v>
      </c>
      <c r="D267" s="15" t="str">
        <f>IF(BASE!E260="","",BASE!E260)</f>
        <v>REDE CREDENCIADA</v>
      </c>
      <c r="E267" s="15" t="str">
        <f>IF(BASE!I260="","",BASE!I260)</f>
        <v>Falta de Uso. Foco apenas em dados migrados.</v>
      </c>
      <c r="F267" s="15" t="str">
        <f>IF(BASE!J260="","",BASE!J260)</f>
        <v>Treinamento</v>
      </c>
      <c r="G267" s="15" t="str">
        <f>IF(BASE!K260="","",BASE!K260)</f>
        <v>Hanna/ Amanda/ Felipe/ HQS</v>
      </c>
      <c r="H267" s="14">
        <f>IF(BASE!L260="","",BASE!L260)</f>
        <v>43013</v>
      </c>
      <c r="I267" s="14" t="str">
        <f>IF(BASE!S260="","",BASE!S260)</f>
        <v>GTI- HMU</v>
      </c>
      <c r="J267" s="14" t="str">
        <f>IF(BASE!R260="","",BASE!R260)</f>
        <v>Reciclagem do modulos já treinados</v>
      </c>
      <c r="K267" s="14" t="str">
        <f>CONCATENATE(IF(BASE!H260="","",CONCATENATE("[Roteiro: ",BASE!H260,"] // ")),IF(BASE!T260="","",BASE!T260))</f>
        <v xml:space="preserve">[Roteiro: Consultar médicos cadastrados] // </v>
      </c>
      <c r="L267" s="14" t="str">
        <f>IF(BASE!U260="","",BASE!U260)</f>
        <v/>
      </c>
      <c r="M267" s="58" t="str">
        <f>IF(BASE!X260="","",BASE!X260)</f>
        <v>CONCLUÍDO</v>
      </c>
      <c r="N267" s="64"/>
      <c r="O267" s="42" t="s">
        <v>31</v>
      </c>
      <c r="P267" s="43"/>
    </row>
    <row r="268" spans="1:16" ht="60" customHeight="1" x14ac:dyDescent="0.25">
      <c r="A268" s="15" t="str">
        <f>IF(BASE!B261="","",BASE!B261)</f>
        <v>ATA045</v>
      </c>
      <c r="B268" s="15" t="str">
        <f>IF(BASE!C261="","",BASE!C261)</f>
        <v>PA0010</v>
      </c>
      <c r="C268" s="15" t="str">
        <f>IF(BASE!D261="","",BASE!D261)</f>
        <v>A00330</v>
      </c>
      <c r="D268" s="15" t="str">
        <f>IF(BASE!E261="","",BASE!E261)</f>
        <v>REDE CREDENCIADA</v>
      </c>
      <c r="E268" s="15" t="str">
        <f>IF(BASE!I261="","",BASE!I261)</f>
        <v>Falta validar CNES,</v>
      </c>
      <c r="F268" s="15" t="str">
        <f>IF(BASE!J261="","",BASE!J261)</f>
        <v/>
      </c>
      <c r="G268" s="15" t="str">
        <f>IF(BASE!K261="","",BASE!K261)</f>
        <v>Hanna/ Amanda/ Felipe</v>
      </c>
      <c r="H268" s="14">
        <f>IF(BASE!L261="","",BASE!L261)</f>
        <v>43013</v>
      </c>
      <c r="I268" s="14" t="str">
        <f>IF(BASE!S261="","",BASE!S261)</f>
        <v>GTI- HMU</v>
      </c>
      <c r="J268" s="14" t="str">
        <f>IF(BASE!R261="","",BASE!R261)</f>
        <v>Reciclagem do modulos já treinados</v>
      </c>
      <c r="K268" s="14" t="str">
        <f>CONCATENATE(IF(BASE!H261="","",CONCATENATE("[Roteiro: ",BASE!H261,"] // ")),IF(BASE!T261="","",BASE!T261))</f>
        <v>[Roteiro: O Cadastro Médico foi validado?] // Já foi concluida</v>
      </c>
      <c r="L268" s="14" t="str">
        <f>IF(BASE!U261="","",BASE!U261)</f>
        <v>B.27</v>
      </c>
      <c r="M268" s="58" t="str">
        <f>IF(BASE!X261="","",BASE!X261)</f>
        <v>CONCLUÍDO</v>
      </c>
      <c r="N268" s="64"/>
      <c r="O268" s="42" t="s">
        <v>31</v>
      </c>
      <c r="P268" s="43"/>
    </row>
    <row r="269" spans="1:16" ht="60" customHeight="1" x14ac:dyDescent="0.25">
      <c r="A269" s="15" t="str">
        <f>IF(BASE!B262="","",BASE!B262)</f>
        <v>ATA045</v>
      </c>
      <c r="B269" s="15" t="str">
        <f>IF(BASE!C262="","",BASE!C262)</f>
        <v>PA0010</v>
      </c>
      <c r="C269" s="15" t="str">
        <f>IF(BASE!D262="","",BASE!D262)</f>
        <v>A00331</v>
      </c>
      <c r="D269" s="15" t="str">
        <f>IF(BASE!E262="","",BASE!E262)</f>
        <v>REDE CREDENCIADA</v>
      </c>
      <c r="E269" s="15" t="str">
        <f>IF(BASE!I262="","",BASE!I262)</f>
        <v>Falta de Uso. Foco apenas em dados migrados.</v>
      </c>
      <c r="F269" s="15" t="str">
        <f>IF(BASE!J262="","",BASE!J262)</f>
        <v>Na realização do treinamento dos acessos do Tasy será alinhado com a Sra Ray Viana o referido processo.</v>
      </c>
      <c r="G269" s="15" t="str">
        <f>IF(BASE!K262="","",BASE!K262)</f>
        <v>Hanna/ Ray Viana/ Felipe</v>
      </c>
      <c r="H269" s="14">
        <f>IF(BASE!L262="","",BASE!L262)</f>
        <v>43013</v>
      </c>
      <c r="I269" s="14" t="str">
        <f>IF(BASE!S262="","",BASE!S262)</f>
        <v>GTI- HMU</v>
      </c>
      <c r="J269" s="14" t="str">
        <f>IF(BASE!R262="","",BASE!R262)</f>
        <v>Reciclagem do modulos já treinados</v>
      </c>
      <c r="K269" s="14" t="str">
        <f>CONCATENATE(IF(BASE!H262="","",CONCATENATE("[Roteiro: ",BASE!H262,"] // ")),IF(BASE!T262="","",BASE!T262))</f>
        <v>[Roteiro: Cadastrar um médico] // Apresentar para Sra Ray Viana a tela do Tasy atualização do Sistema - Perfil em que a função está ativo para que seja definida quais os perfis terão acesso a essa tela, alem da area de credenciamento. O treinamento será aplicado com foco Operadora/ 05/10/17 - Ficou definido em consenso técnico eliminar acessos indevidos ao cadastro médico disponibilizando dois perfis de acesso, sendo um para Hospital e outro para operadora. Verificar a possibilidade dos cadastros quando HDM ser realizado pela operadora/ eliminar cadastros duplicados/ Bloquear os campos no cadastro médico naõ utilizados / A pasta de endereços deverá ser visivel apenas pela operadora/ Revisão dos cadastros de CBOS, ação deverá ser realizada em conjunto entre apoio técnico e Leonardo (FATUR - HMU) e Vansessa (FATUR -HUPL)/ Deverá ser estabelecido padrão para definição da especialidade principal e as demais de cada prestador ( Izaura realizará os encaminhamentos). Ajustar cadastro existente / Verificar as regras de negocio entre prestador e operadora referente aos pagamentos das taxas/  e implementar as boas praticas utilizadas no HMU para o HUPL.</v>
      </c>
      <c r="L269" s="14" t="str">
        <f>IF(BASE!U262="","",BASE!U262)</f>
        <v>B.27</v>
      </c>
      <c r="M269" s="58" t="str">
        <f>IF(BASE!X262="","",BASE!X262)</f>
        <v>CONCLUÍDO</v>
      </c>
      <c r="N269" s="64"/>
      <c r="O269" s="42" t="s">
        <v>31</v>
      </c>
      <c r="P269" s="43"/>
    </row>
    <row r="270" spans="1:16" ht="60" customHeight="1" x14ac:dyDescent="0.25">
      <c r="A270" s="15" t="str">
        <f>IF(BASE!B263="","",BASE!B263)</f>
        <v>ATA045</v>
      </c>
      <c r="B270" s="15" t="str">
        <f>IF(BASE!C263="","",BASE!C263)</f>
        <v>PA0010</v>
      </c>
      <c r="C270" s="15" t="str">
        <f>IF(BASE!D263="","",BASE!D263)</f>
        <v>A00332</v>
      </c>
      <c r="D270" s="15" t="str">
        <f>IF(BASE!E263="","",BASE!E263)</f>
        <v>REDE CREDENCIADA</v>
      </c>
      <c r="E270" s="15" t="str">
        <f>IF(BASE!I263="","",BASE!I263)</f>
        <v>Falta de Uso. Foco apenas em dados migrados.</v>
      </c>
      <c r="F270" s="15" t="str">
        <f>IF(BASE!J263="","",BASE!J263)</f>
        <v>Na realização do treinamento dos acessos do Tasy será alinhado com a Sra Ray Viana o referido processo.</v>
      </c>
      <c r="G270" s="15" t="str">
        <f>IF(BASE!K263="","",BASE!K263)</f>
        <v>Hanna/ Ray Viana/ Felipe</v>
      </c>
      <c r="H270" s="14">
        <f>IF(BASE!L263="","",BASE!L263)</f>
        <v>43013</v>
      </c>
      <c r="I270" s="14" t="str">
        <f>IF(BASE!S263="","",BASE!S263)</f>
        <v>GTI- HMU</v>
      </c>
      <c r="J270" s="14" t="str">
        <f>IF(BASE!R263="","",BASE!R263)</f>
        <v>Reciclagem do modulos já treinados</v>
      </c>
      <c r="K270" s="14" t="str">
        <f>CONCATENATE(IF(BASE!H263="","",CONCATENATE("[Roteiro: ",BASE!H263,"] // ")),IF(BASE!T263="","",BASE!T263))</f>
        <v>[Roteiro: Cadastrar os endereços do médico] // Apresentar para Sra Ray Viana a tela do Tasy atualização do Sistema - Perfil em que a função está ativo para que seja definida quais os perfis terão acesso a essa tela, alem da area de credenciamento. O treinamento será aplicado com foco Operadora.</v>
      </c>
      <c r="L270" s="14" t="str">
        <f>IF(BASE!U263="","",BASE!U263)</f>
        <v>B.27</v>
      </c>
      <c r="M270" s="58" t="str">
        <f>IF(BASE!X263="","",BASE!X263)</f>
        <v>CONCLUÍDO</v>
      </c>
      <c r="N270" s="64"/>
      <c r="O270" s="42" t="s">
        <v>31</v>
      </c>
      <c r="P270" s="43"/>
    </row>
    <row r="271" spans="1:16" ht="60" customHeight="1" x14ac:dyDescent="0.25">
      <c r="A271" s="15" t="str">
        <f>IF(BASE!B264="","",BASE!B264)</f>
        <v>ATA045</v>
      </c>
      <c r="B271" s="15" t="str">
        <f>IF(BASE!C264="","",BASE!C264)</f>
        <v>PA0010</v>
      </c>
      <c r="C271" s="15" t="str">
        <f>IF(BASE!D264="","",BASE!D264)</f>
        <v>A00333</v>
      </c>
      <c r="D271" s="15" t="str">
        <f>IF(BASE!E264="","",BASE!E264)</f>
        <v>REDE CREDENCIADA</v>
      </c>
      <c r="E271" s="15" t="str">
        <f>IF(BASE!I264="","",BASE!I264)</f>
        <v>Falta de Uso. Foco apenas em dados migrados.</v>
      </c>
      <c r="F271" s="15" t="str">
        <f>IF(BASE!J264="","",BASE!J264)</f>
        <v>Na realização do treinamento dos acessos do Tasy será alinhado com a Sra Ray Viana o referido processo.</v>
      </c>
      <c r="G271" s="15" t="str">
        <f>IF(BASE!K264="","",BASE!K264)</f>
        <v>Hanna/ Ray Viana/ Felipe</v>
      </c>
      <c r="H271" s="14">
        <f>IF(BASE!L264="","",BASE!L264)</f>
        <v>43013</v>
      </c>
      <c r="I271" s="14" t="str">
        <f>IF(BASE!S264="","",BASE!S264)</f>
        <v>GTI- HMU</v>
      </c>
      <c r="J271" s="14" t="str">
        <f>IF(BASE!R264="","",BASE!R264)</f>
        <v>Reciclagem do modulos já treinados</v>
      </c>
      <c r="K271" s="14" t="str">
        <f>CONCATENATE(IF(BASE!H264="","",CONCATENATE("[Roteiro: ",BASE!H264,"] // ")),IF(BASE!T264="","",BASE!T264))</f>
        <v>[Roteiro: Cadastrar dados bancários do médico] // Apresentar para Sra Ray Viana a tela do Tasy atualização do Sistema - Perfil em que a função está ativo para que seja definida quais os perfis terão acesso a essa tela, alem da area de credenciamento. O treinamento será aplicado com foco Operadora.</v>
      </c>
      <c r="L271" s="14" t="str">
        <f>IF(BASE!U264="","",BASE!U264)</f>
        <v>B.27</v>
      </c>
      <c r="M271" s="58" t="str">
        <f>IF(BASE!X264="","",BASE!X264)</f>
        <v>CONCLUÍDO</v>
      </c>
      <c r="N271" s="64"/>
      <c r="O271" s="42" t="s">
        <v>31</v>
      </c>
      <c r="P271" s="43"/>
    </row>
    <row r="272" spans="1:16" ht="60" customHeight="1" x14ac:dyDescent="0.25">
      <c r="A272" s="15" t="str">
        <f>IF(BASE!B265="","",BASE!B265)</f>
        <v>ATA045</v>
      </c>
      <c r="B272" s="15" t="str">
        <f>IF(BASE!C265="","",BASE!C265)</f>
        <v>PA0010</v>
      </c>
      <c r="C272" s="15" t="str">
        <f>IF(BASE!D265="","",BASE!D265)</f>
        <v>A00334</v>
      </c>
      <c r="D272" s="15" t="str">
        <f>IF(BASE!E265="","",BASE!E265)</f>
        <v>REDE CREDENCIADA</v>
      </c>
      <c r="E272" s="15" t="str">
        <f>IF(BASE!I265="","",BASE!I265)</f>
        <v>Falta de Uso. Foco apenas em dados migrados.</v>
      </c>
      <c r="F272" s="15" t="str">
        <f>IF(BASE!J265="","",BASE!J265)</f>
        <v>Na realização do treinamento dos acessos do Tasy será alinhado com a Sra Ray Viana o referido processo.</v>
      </c>
      <c r="G272" s="15" t="str">
        <f>IF(BASE!K265="","",BASE!K265)</f>
        <v>Hanna/ Ray Viana/ Felipe</v>
      </c>
      <c r="H272" s="14">
        <f>IF(BASE!L265="","",BASE!L265)</f>
        <v>43013</v>
      </c>
      <c r="I272" s="14" t="str">
        <f>IF(BASE!S265="","",BASE!S265)</f>
        <v>GTI- HMU</v>
      </c>
      <c r="J272" s="14" t="str">
        <f>IF(BASE!R265="","",BASE!R265)</f>
        <v>Reciclagem do modulos já treinados</v>
      </c>
      <c r="K272" s="14" t="str">
        <f>CONCATENATE(IF(BASE!H265="","",CONCATENATE("[Roteiro: ",BASE!H265,"] // ")),IF(BASE!T265="","",BASE!T265))</f>
        <v>[Roteiro: Cadastrar as especialidades médicas] // Apresentar para Sra Ray Viana a tela do Tasy atualização do Sistema - Perfil em que a função está ativo para que seja definida quais os perfis terão acesso a essa tela, alem da area de credenciamento. O treinamento será aplicado com foco Operadora.</v>
      </c>
      <c r="L272" s="14" t="str">
        <f>IF(BASE!U265="","",BASE!U265)</f>
        <v>B.27</v>
      </c>
      <c r="M272" s="58" t="str">
        <f>IF(BASE!X265="","",BASE!X265)</f>
        <v>CONCLUÍDO</v>
      </c>
      <c r="N272" s="64"/>
      <c r="O272" s="42" t="s">
        <v>31</v>
      </c>
      <c r="P272" s="43"/>
    </row>
    <row r="273" spans="1:16" ht="60" customHeight="1" x14ac:dyDescent="0.25">
      <c r="A273" s="15" t="str">
        <f>IF(BASE!B266="","",BASE!B266)</f>
        <v>ATA045</v>
      </c>
      <c r="B273" s="15" t="str">
        <f>IF(BASE!C266="","",BASE!C266)</f>
        <v>PA0010</v>
      </c>
      <c r="C273" s="15" t="str">
        <f>IF(BASE!D266="","",BASE!D266)</f>
        <v>A00335</v>
      </c>
      <c r="D273" s="15" t="str">
        <f>IF(BASE!E266="","",BASE!E266)</f>
        <v>REDE CREDENCIADA</v>
      </c>
      <c r="E273" s="15" t="str">
        <f>IF(BASE!I266="","",BASE!I266)</f>
        <v>Falta de Uso. Foco apenas em dados migrados.</v>
      </c>
      <c r="F273" s="15" t="str">
        <f>IF(BASE!J266="","",BASE!J266)</f>
        <v>Na realização do treinamento dos acessos do Tasy será alinhado com a Sra Ray Viana o referido processo.</v>
      </c>
      <c r="G273" s="15" t="str">
        <f>IF(BASE!K266="","",BASE!K266)</f>
        <v>Hanna/ Ray Viana/ Felipe</v>
      </c>
      <c r="H273" s="14">
        <f>IF(BASE!L266="","",BASE!L266)</f>
        <v>43013</v>
      </c>
      <c r="I273" s="14" t="str">
        <f>IF(BASE!S266="","",BASE!S266)</f>
        <v>GTI- HMU</v>
      </c>
      <c r="J273" s="14" t="str">
        <f>IF(BASE!R266="","",BASE!R266)</f>
        <v>Reciclagem do modulos já treinados</v>
      </c>
      <c r="K273" s="14" t="str">
        <f>CONCATENATE(IF(BASE!H266="","",CONCATENATE("[Roteiro: ",BASE!H266,"] // ")),IF(BASE!T266="","",BASE!T266))</f>
        <v>[Roteiro: Definir a prioridade de cada especialidade] // Apresentar para Sra Ray Viana a tela do Tasy atualização do Sistema - Perfil em que a função está ativo para que seja definida quais os perfis terão acesso a essa tela, alem da area de credenciamento. O treinamento será aplicado com foco Operadora.</v>
      </c>
      <c r="L273" s="14" t="str">
        <f>IF(BASE!U266="","",BASE!U266)</f>
        <v>B.27</v>
      </c>
      <c r="M273" s="58" t="str">
        <f>IF(BASE!X266="","",BASE!X266)</f>
        <v>CONCLUÍDO</v>
      </c>
      <c r="N273" s="64"/>
      <c r="O273" s="42" t="s">
        <v>31</v>
      </c>
      <c r="P273" s="43"/>
    </row>
    <row r="274" spans="1:16" ht="60" customHeight="1" x14ac:dyDescent="0.25">
      <c r="A274" s="15" t="str">
        <f>IF(BASE!B267="","",BASE!B267)</f>
        <v>ATA045</v>
      </c>
      <c r="B274" s="15" t="str">
        <f>IF(BASE!C267="","",BASE!C267)</f>
        <v>PA0010</v>
      </c>
      <c r="C274" s="15" t="str">
        <f>IF(BASE!D267="","",BASE!D267)</f>
        <v>A00336</v>
      </c>
      <c r="D274" s="15" t="str">
        <f>IF(BASE!E267="","",BASE!E267)</f>
        <v>REDE CREDENCIADA</v>
      </c>
      <c r="E274" s="15" t="str">
        <f>IF(BASE!I267="","",BASE!I267)</f>
        <v>Rever cadastro -- 979 ativos, porém na base temos 1478</v>
      </c>
      <c r="F274" s="15" t="str">
        <f>IF(BASE!J267="","",BASE!J267)</f>
        <v>Na realização do treinamento dos acessos do Tasy será alinhado com a Sra Ray Viana o referido processo.</v>
      </c>
      <c r="G274" s="15" t="str">
        <f>IF(BASE!K267="","",BASE!K267)</f>
        <v>Hanna/ Ray Viana/ Felipe</v>
      </c>
      <c r="H274" s="14">
        <f>IF(BASE!L267="","",BASE!L267)</f>
        <v>43013</v>
      </c>
      <c r="I274" s="14" t="str">
        <f>IF(BASE!S267="","",BASE!S267)</f>
        <v>GTI- HMU</v>
      </c>
      <c r="J274" s="14" t="str">
        <f>IF(BASE!R267="","",BASE!R267)</f>
        <v>Reciclagem do modulos já treinados</v>
      </c>
      <c r="K274" s="14" t="str">
        <f>CONCATENATE(IF(BASE!H267="","",CONCATENATE("[Roteiro: ",BASE!H267,"] // ")),IF(BASE!T267="","",BASE!T267))</f>
        <v>[Roteiro: 0] // Apresentar para Sra Ray Viana a tela do Tasy atualização do Sistema - Perfil em que a função está ativo para que seja definida quais os perfis terão acesso a essa tela, alem da area de credenciamento. O treinamento será aplicado com foco Operadora.</v>
      </c>
      <c r="L274" s="14" t="str">
        <f>IF(BASE!U267="","",BASE!U267)</f>
        <v>B.27</v>
      </c>
      <c r="M274" s="58" t="str">
        <f>IF(BASE!X267="","",BASE!X267)</f>
        <v>CONCLUÍDO</v>
      </c>
      <c r="N274" s="64"/>
      <c r="O274" s="42" t="s">
        <v>31</v>
      </c>
      <c r="P274" s="43"/>
    </row>
    <row r="275" spans="1:16" ht="60" customHeight="1" x14ac:dyDescent="0.25">
      <c r="A275" s="15" t="str">
        <f>IF(BASE!B268="","",BASE!B268)</f>
        <v>ATA045</v>
      </c>
      <c r="B275" s="15" t="str">
        <f>IF(BASE!C268="","",BASE!C268)</f>
        <v>PA0010</v>
      </c>
      <c r="C275" s="15" t="str">
        <f>IF(BASE!D268="","",BASE!D268)</f>
        <v>A00338</v>
      </c>
      <c r="D275" s="15" t="str">
        <f>IF(BASE!E268="","",BASE!E268)</f>
        <v>CONTRATOS/ PÓS CUSTO</v>
      </c>
      <c r="E275" s="15" t="str">
        <f>IF(BASE!I268="","",BASE!I268)</f>
        <v>Criar regras de negocio para os contratos existentes</v>
      </c>
      <c r="F275" s="15" t="str">
        <f>IF(BASE!J268="","",BASE!J268)</f>
        <v>Reunião para entender como será criada regra - A definir/ Alice ficou responsavel para agendar a reunião</v>
      </c>
      <c r="G275" s="15" t="str">
        <f>IF(BASE!K268="","",BASE!K268)</f>
        <v>Vendas/ Pós Vendas/ Cadastro/ Apoio Tecnico</v>
      </c>
      <c r="H275" s="14">
        <f>IF(BASE!L268="","",BASE!L268)</f>
        <v>43019</v>
      </c>
      <c r="I275" s="14" t="str">
        <f>IF(BASE!S268="","",BASE!S268)</f>
        <v>GTI- HMU</v>
      </c>
      <c r="J275" s="14" t="str">
        <f>IF(BASE!R268="","",BASE!R268)</f>
        <v>Para tratativas de coparticipação, limitações</v>
      </c>
      <c r="K275" s="14" t="str">
        <f>CONCATENATE(IF(BASE!H268="","",CONCATENATE("[Roteiro: ",BASE!H268,"] // ")),IF(BASE!T268="","",BASE!T268))</f>
        <v>[Roteiro: Cadastrar/ Definir regra de pós - estabelecido para o produto, levantar cobranças para as empresas de acordo com o contrato (ex: Petrobras e Faber Castel)] // Juliana realizará o levantamento dos contratos em CO para esclarecimento sobre regra de negocio para a area de cadastro/ 03-10-2017 - Juliana informou que atualmente no Infomed e no contrato com as empresas não existem nenhuma especificidade quanto à operacionalização dos atendimentos.
É necessário saber o que o Tasy possui de informações necessárias para ser cadastradas nos planos com essa modalidade. - Definir regra negocios - Rodrigo Ongaro quer participar da reunião para contribuir na criação da regra.</v>
      </c>
      <c r="L275" s="14" t="str">
        <f>IF(BASE!U268="","",BASE!U268)</f>
        <v>A.14</v>
      </c>
      <c r="M275" s="58" t="str">
        <f>IF(BASE!X268="","",BASE!X268)</f>
        <v>CONCLUÍDO</v>
      </c>
      <c r="N275" s="64"/>
      <c r="O275" s="42" t="s">
        <v>31</v>
      </c>
      <c r="P275" s="43"/>
    </row>
    <row r="276" spans="1:16" ht="60" customHeight="1" x14ac:dyDescent="0.25">
      <c r="A276" s="15" t="str">
        <f>IF(BASE!B269="","",BASE!B269)</f>
        <v>ATA045</v>
      </c>
      <c r="B276" s="15" t="str">
        <f>IF(BASE!C269="","",BASE!C269)</f>
        <v>PA0010</v>
      </c>
      <c r="C276" s="15" t="str">
        <f>IF(BASE!D269="","",BASE!D269)</f>
        <v>A00511</v>
      </c>
      <c r="D276" s="15" t="str">
        <f>IF(BASE!E269="","",BASE!E269)</f>
        <v>REDE CREDENCIADA</v>
      </c>
      <c r="E276" s="15" t="str">
        <f>IF(BASE!I269="","",BASE!I269)</f>
        <v>Rede atendimento</v>
      </c>
      <c r="F276" s="15" t="str">
        <f>IF(BASE!J269="","",BASE!J269)</f>
        <v/>
      </c>
      <c r="G276" s="15" t="str">
        <f>IF(BASE!K269="","",BASE!K269)</f>
        <v>Amanda</v>
      </c>
      <c r="H276" s="14" t="str">
        <f>IF(BASE!L269="","",BASE!L269)</f>
        <v/>
      </c>
      <c r="I276" s="14" t="str">
        <f>IF(BASE!S269="","",BASE!S269)</f>
        <v/>
      </c>
      <c r="J276" s="14" t="str">
        <f>IF(BASE!R269="","",BASE!R269)</f>
        <v/>
      </c>
      <c r="K276" s="14" t="str">
        <f>CONCATENATE(IF(BASE!H269="","",CONCATENATE("[Roteiro: ",BASE!H269,"] // ")),IF(BASE!T269="","",BASE!T269))</f>
        <v>[Roteiro: Rede atendimento] // B.27</v>
      </c>
      <c r="L276" s="14">
        <f>IF(BASE!U269="","",BASE!U269)</f>
        <v>43026</v>
      </c>
      <c r="M276" s="58" t="str">
        <f>IF(BASE!X269="","",BASE!X269)</f>
        <v>PENDENTE</v>
      </c>
      <c r="N276" s="64"/>
      <c r="O276" s="42" t="s">
        <v>32</v>
      </c>
      <c r="P276" s="43"/>
    </row>
    <row r="277" spans="1:16" ht="25.5" x14ac:dyDescent="0.25">
      <c r="A277" s="15" t="str">
        <f>IF(BASE!B270="","",BASE!B270)</f>
        <v>ATA045</v>
      </c>
      <c r="B277" s="15" t="str">
        <f>IF(BASE!C270="","",BASE!C270)</f>
        <v>PA0013</v>
      </c>
      <c r="C277" s="15" t="str">
        <f>IF(BASE!D270="","",BASE!D270)</f>
        <v>A00184</v>
      </c>
      <c r="D277" s="15" t="str">
        <f>IF(BASE!E270="","",BASE!E270)</f>
        <v>REDE CREDENCIADA</v>
      </c>
      <c r="E277" s="15" t="str">
        <f>IF(BASE!I270="","",BASE!I270)</f>
        <v xml:space="preserve">Não foi criada as regras ;serão analisadas após inicio dos módulos </v>
      </c>
      <c r="F277" s="15" t="str">
        <f>IF(BASE!J270="","",BASE!J270)</f>
        <v>Treinamento</v>
      </c>
      <c r="G277" s="15" t="str">
        <f>IF(BASE!K270="","",BASE!K270)</f>
        <v>TI/ HQS</v>
      </c>
      <c r="H277" s="14" t="str">
        <f>IF(BASE!L270="","",BASE!L270)</f>
        <v>A definir</v>
      </c>
      <c r="I277" s="14" t="str">
        <f>IF(BASE!S270="","",BASE!S270)</f>
        <v/>
      </c>
      <c r="J277" s="14" t="str">
        <f>IF(BASE!R270="","",BASE!R270)</f>
        <v/>
      </c>
      <c r="K277" s="14" t="str">
        <f>CONCATENATE(IF(BASE!H270="","",CONCATENATE("[Roteiro: ",BASE!H270,"] // ")),IF(BASE!T270="","",BASE!T270))</f>
        <v xml:space="preserve">[Roteiro: Procedimentos / Regra Origem] // </v>
      </c>
      <c r="L277" s="14" t="str">
        <f>IF(BASE!U270="","",BASE!U270)</f>
        <v/>
      </c>
      <c r="M277" s="58" t="str">
        <f>IF(BASE!X270="","",BASE!X270)</f>
        <v>PENDENTE</v>
      </c>
      <c r="N277" s="64"/>
      <c r="O277" s="42" t="s">
        <v>32</v>
      </c>
      <c r="P277" s="43"/>
    </row>
    <row r="278" spans="1:16" x14ac:dyDescent="0.25">
      <c r="A278" s="15" t="str">
        <f>IF(BASE!B271="","",BASE!B271)</f>
        <v>ATA057</v>
      </c>
      <c r="B278" s="15" t="str">
        <f>IF(BASE!C271="","",BASE!C271)</f>
        <v>PA0010</v>
      </c>
      <c r="C278" s="15" t="str">
        <f>IF(BASE!D271="","",BASE!D271)</f>
        <v>A00540</v>
      </c>
      <c r="D278" s="15" t="str">
        <f>IF(BASE!E271="","",BASE!E271)</f>
        <v>REDE CREDENCIADA</v>
      </c>
      <c r="E278" s="15" t="str">
        <f>IF(BASE!I271="","",BASE!I271)</f>
        <v>Criar um comunicdo para uma ESPECIALIDADE específica</v>
      </c>
      <c r="F278" s="15" t="str">
        <f>IF(BASE!J271="","",BASE!J271)</f>
        <v/>
      </c>
      <c r="G278" s="15" t="str">
        <f>IF(BASE!K271="","",BASE!K271)</f>
        <v>Geisila</v>
      </c>
      <c r="H278" s="14" t="str">
        <f>IF(BASE!L271="","",BASE!L271)</f>
        <v/>
      </c>
      <c r="I278" s="14" t="str">
        <f>IF(BASE!S271="","",BASE!S271)</f>
        <v/>
      </c>
      <c r="J278" s="14" t="str">
        <f>IF(BASE!R271="","",BASE!R271)</f>
        <v/>
      </c>
      <c r="K278" s="14" t="str">
        <f>CONCATENATE(IF(BASE!H271="","",CONCATENATE("[Roteiro: ",BASE!H271,"] // ")),IF(BASE!T271="","",BASE!T271))</f>
        <v>[Roteiro: A tabela de Preço Simpro foi Cadastrada/Validada/Atualizada?] // B.22</v>
      </c>
      <c r="L278" s="14">
        <f>IF(BASE!U271="","",BASE!U271)</f>
        <v>43026</v>
      </c>
      <c r="M278" s="58" t="str">
        <f>IF(BASE!X271="","",BASE!X271)</f>
        <v>PENDENTE</v>
      </c>
      <c r="N278" s="64"/>
      <c r="O278" s="42" t="s">
        <v>32</v>
      </c>
      <c r="P278" s="43"/>
    </row>
  </sheetData>
  <sheetProtection selectLockedCells="1"/>
  <mergeCells count="6">
    <mergeCell ref="O5:P5"/>
    <mergeCell ref="O6:P6"/>
    <mergeCell ref="A1:C3"/>
    <mergeCell ref="O1:P1"/>
    <mergeCell ref="O2:P2"/>
    <mergeCell ref="D1:M3"/>
  </mergeCells>
  <conditionalFormatting sqref="H9:H278">
    <cfRule type="cellIs" dxfId="19" priority="2" operator="lessThan">
      <formula>$A$4</formula>
    </cfRule>
    <cfRule type="containsBlanks" dxfId="18" priority="1">
      <formula>LEN(TRIM(H9))=0</formula>
    </cfRule>
  </conditionalFormatting>
  <dataValidations count="1">
    <dataValidation type="list" allowBlank="1" showInputMessage="1" showErrorMessage="1" sqref="O9:O278">
      <formula1>"Concluído,Pendente"</formula1>
    </dataValidation>
  </dataValidation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1"/>
  <sheetViews>
    <sheetView zoomScaleNormal="100" workbookViewId="0">
      <selection activeCell="G3" sqref="G3"/>
    </sheetView>
  </sheetViews>
  <sheetFormatPr defaultRowHeight="15" x14ac:dyDescent="0.25"/>
  <cols>
    <col min="1" max="4" width="9.140625" style="28"/>
    <col min="5" max="5" width="16.140625" style="28" bestFit="1" customWidth="1"/>
    <col min="6" max="6" width="16.28515625" style="28" bestFit="1" customWidth="1"/>
    <col min="7" max="7" width="19.85546875" style="28" customWidth="1"/>
    <col min="8" max="8" width="31.140625" style="28" customWidth="1"/>
    <col min="9" max="9" width="45.5703125" style="28" customWidth="1"/>
    <col min="10" max="10" width="43.7109375" style="28" customWidth="1"/>
    <col min="11" max="11" width="18.7109375" style="28" customWidth="1"/>
    <col min="12" max="12" width="20.28515625" style="28" customWidth="1"/>
    <col min="13" max="13" width="89.28515625" style="28" customWidth="1"/>
    <col min="14" max="14" width="20.28515625" style="29" customWidth="1"/>
    <col min="15" max="15" width="33.28515625" style="28" customWidth="1"/>
    <col min="16" max="16" width="19.28515625" style="28" bestFit="1" customWidth="1"/>
    <col min="17" max="17" width="11.85546875" style="28" bestFit="1" customWidth="1"/>
    <col min="18" max="18" width="22.7109375" style="28" customWidth="1"/>
    <col min="19" max="19" width="12.140625" style="28" customWidth="1"/>
    <col min="20" max="20" width="66.42578125" style="28" customWidth="1"/>
    <col min="21" max="21" width="18.85546875" style="28" bestFit="1" customWidth="1"/>
    <col min="22" max="22" width="11.28515625" style="28" bestFit="1" customWidth="1"/>
    <col min="23" max="23" width="13.42578125" style="28" bestFit="1" customWidth="1"/>
    <col min="24" max="24" width="19.42578125" style="28" customWidth="1"/>
    <col min="25" max="25" width="14.42578125" style="28" bestFit="1" customWidth="1"/>
    <col min="26" max="16384" width="9.140625" style="28"/>
  </cols>
  <sheetData>
    <row r="1" spans="1:25" ht="30" x14ac:dyDescent="0.25">
      <c r="A1" s="24" t="s">
        <v>17</v>
      </c>
      <c r="B1" s="25" t="s">
        <v>18</v>
      </c>
      <c r="C1" s="25" t="s">
        <v>0</v>
      </c>
      <c r="D1" s="25" t="s">
        <v>1</v>
      </c>
      <c r="E1" s="25" t="s">
        <v>7</v>
      </c>
      <c r="F1" s="25" t="s">
        <v>8</v>
      </c>
      <c r="G1" s="26" t="s">
        <v>9</v>
      </c>
      <c r="H1" s="27" t="s">
        <v>10</v>
      </c>
      <c r="I1" s="26" t="s">
        <v>2</v>
      </c>
      <c r="J1" s="25" t="s">
        <v>3</v>
      </c>
      <c r="K1" s="25" t="s">
        <v>4</v>
      </c>
      <c r="L1" s="25" t="s">
        <v>5</v>
      </c>
      <c r="M1" s="26" t="s">
        <v>23</v>
      </c>
      <c r="N1" s="26" t="s">
        <v>24</v>
      </c>
      <c r="O1" s="26" t="s">
        <v>26</v>
      </c>
      <c r="P1" s="26" t="s">
        <v>33</v>
      </c>
      <c r="Q1" s="26" t="s">
        <v>34</v>
      </c>
      <c r="R1" s="26" t="s">
        <v>38</v>
      </c>
      <c r="S1" s="26" t="s">
        <v>39</v>
      </c>
      <c r="T1" s="26" t="s">
        <v>6</v>
      </c>
      <c r="U1" s="26" t="s">
        <v>40</v>
      </c>
      <c r="V1" s="26" t="s">
        <v>41</v>
      </c>
      <c r="W1" s="26" t="s">
        <v>42</v>
      </c>
      <c r="X1" s="26" t="s">
        <v>43</v>
      </c>
      <c r="Y1" s="26" t="s">
        <v>45</v>
      </c>
    </row>
    <row r="2" spans="1:25" s="30" customFormat="1" ht="69.95" customHeight="1" x14ac:dyDescent="0.25">
      <c r="A2" s="30" t="s">
        <v>15</v>
      </c>
      <c r="B2" s="31" t="s">
        <v>16</v>
      </c>
      <c r="C2" s="31" t="s">
        <v>73</v>
      </c>
      <c r="D2" s="31" t="s">
        <v>74</v>
      </c>
      <c r="E2" s="31" t="s">
        <v>36</v>
      </c>
      <c r="F2" s="31" t="s">
        <v>36</v>
      </c>
      <c r="G2" s="31" t="s">
        <v>36</v>
      </c>
      <c r="H2" s="31" t="s">
        <v>36</v>
      </c>
      <c r="I2" s="31" t="s">
        <v>75</v>
      </c>
      <c r="J2" s="31" t="s">
        <v>76</v>
      </c>
      <c r="K2" s="31" t="s">
        <v>77</v>
      </c>
      <c r="L2" s="32">
        <v>43026</v>
      </c>
      <c r="M2" s="31" t="s">
        <v>788</v>
      </c>
      <c r="N2" s="32">
        <v>43019</v>
      </c>
      <c r="O2" s="31" t="s">
        <v>27</v>
      </c>
      <c r="P2" s="31" t="s">
        <v>78</v>
      </c>
      <c r="Q2" s="31" t="s">
        <v>79</v>
      </c>
      <c r="R2" s="31" t="s">
        <v>36</v>
      </c>
      <c r="S2" s="31" t="s">
        <v>36</v>
      </c>
      <c r="T2" s="31" t="s">
        <v>36</v>
      </c>
      <c r="U2" s="31" t="s">
        <v>36</v>
      </c>
      <c r="V2" s="31" t="s">
        <v>79</v>
      </c>
      <c r="W2" s="31" t="s">
        <v>80</v>
      </c>
      <c r="X2" s="31" t="s">
        <v>44</v>
      </c>
      <c r="Y2" s="31" t="s">
        <v>44</v>
      </c>
    </row>
    <row r="3" spans="1:25" s="30" customFormat="1" ht="69.95" customHeight="1" x14ac:dyDescent="0.25">
      <c r="A3" s="30" t="s">
        <v>15</v>
      </c>
      <c r="B3" s="31" t="s">
        <v>16</v>
      </c>
      <c r="C3" s="31" t="s">
        <v>73</v>
      </c>
      <c r="D3" s="31" t="s">
        <v>81</v>
      </c>
      <c r="E3" s="31" t="s">
        <v>36</v>
      </c>
      <c r="F3" s="31" t="s">
        <v>36</v>
      </c>
      <c r="G3" s="31" t="s">
        <v>36</v>
      </c>
      <c r="H3" s="31" t="s">
        <v>36</v>
      </c>
      <c r="I3" s="31" t="s">
        <v>82</v>
      </c>
      <c r="J3" s="31" t="s">
        <v>83</v>
      </c>
      <c r="K3" s="31" t="s">
        <v>77</v>
      </c>
      <c r="L3" s="32">
        <v>43027</v>
      </c>
      <c r="M3" s="31" t="s">
        <v>788</v>
      </c>
      <c r="N3" s="32">
        <v>43019</v>
      </c>
      <c r="O3" s="31" t="s">
        <v>27</v>
      </c>
      <c r="P3" s="31" t="s">
        <v>78</v>
      </c>
      <c r="Q3" s="31" t="s">
        <v>79</v>
      </c>
      <c r="R3" s="31" t="s">
        <v>36</v>
      </c>
      <c r="S3" s="31" t="s">
        <v>36</v>
      </c>
      <c r="T3" s="31" t="s">
        <v>36</v>
      </c>
      <c r="U3" s="31" t="s">
        <v>36</v>
      </c>
      <c r="V3" s="31" t="s">
        <v>79</v>
      </c>
      <c r="W3" s="31" t="s">
        <v>80</v>
      </c>
      <c r="X3" s="31" t="s">
        <v>44</v>
      </c>
      <c r="Y3" s="31" t="s">
        <v>44</v>
      </c>
    </row>
    <row r="4" spans="1:25" s="30" customFormat="1" ht="69.95" customHeight="1" x14ac:dyDescent="0.25">
      <c r="A4" s="30" t="s">
        <v>15</v>
      </c>
      <c r="B4" s="31" t="s">
        <v>16</v>
      </c>
      <c r="C4" s="31" t="s">
        <v>73</v>
      </c>
      <c r="D4" s="31" t="s">
        <v>84</v>
      </c>
      <c r="E4" s="31" t="s">
        <v>36</v>
      </c>
      <c r="F4" s="31" t="s">
        <v>36</v>
      </c>
      <c r="G4" s="31" t="s">
        <v>36</v>
      </c>
      <c r="H4" s="31" t="s">
        <v>36</v>
      </c>
      <c r="I4" s="31" t="s">
        <v>85</v>
      </c>
      <c r="J4" s="31" t="s">
        <v>86</v>
      </c>
      <c r="K4" s="31" t="s">
        <v>77</v>
      </c>
      <c r="L4" s="32">
        <v>43028</v>
      </c>
      <c r="M4" s="31" t="s">
        <v>788</v>
      </c>
      <c r="N4" s="32">
        <v>43019</v>
      </c>
      <c r="O4" s="31" t="s">
        <v>27</v>
      </c>
      <c r="P4" s="31" t="s">
        <v>78</v>
      </c>
      <c r="Q4" s="31" t="s">
        <v>79</v>
      </c>
      <c r="R4" s="31" t="s">
        <v>36</v>
      </c>
      <c r="S4" s="31" t="s">
        <v>36</v>
      </c>
      <c r="T4" s="31" t="s">
        <v>36</v>
      </c>
      <c r="U4" s="31" t="s">
        <v>36</v>
      </c>
      <c r="V4" s="31" t="s">
        <v>79</v>
      </c>
      <c r="W4" s="31" t="s">
        <v>80</v>
      </c>
      <c r="X4" s="31" t="s">
        <v>44</v>
      </c>
      <c r="Y4" s="31" t="s">
        <v>44</v>
      </c>
    </row>
    <row r="5" spans="1:25" s="30" customFormat="1" ht="109.5" customHeight="1" x14ac:dyDescent="0.25">
      <c r="A5" s="30" t="s">
        <v>15</v>
      </c>
      <c r="B5" s="31" t="s">
        <v>87</v>
      </c>
      <c r="C5" s="31" t="s">
        <v>88</v>
      </c>
      <c r="D5" s="31" t="s">
        <v>89</v>
      </c>
      <c r="E5" s="31" t="s">
        <v>36</v>
      </c>
      <c r="F5" s="31" t="s">
        <v>36</v>
      </c>
      <c r="G5" s="31" t="s">
        <v>36</v>
      </c>
      <c r="H5" s="31" t="s">
        <v>36</v>
      </c>
      <c r="I5" s="31" t="s">
        <v>90</v>
      </c>
      <c r="J5" s="31" t="s">
        <v>86</v>
      </c>
      <c r="K5" s="31" t="s">
        <v>77</v>
      </c>
      <c r="L5" s="32">
        <v>43018</v>
      </c>
      <c r="M5" s="31" t="s">
        <v>789</v>
      </c>
      <c r="N5" s="32">
        <v>43011</v>
      </c>
      <c r="O5" s="31" t="s">
        <v>27</v>
      </c>
      <c r="P5" s="31" t="s">
        <v>78</v>
      </c>
      <c r="Q5" s="31" t="s">
        <v>79</v>
      </c>
      <c r="R5" s="31" t="s">
        <v>91</v>
      </c>
      <c r="S5" s="31" t="s">
        <v>92</v>
      </c>
      <c r="T5" s="31" t="s">
        <v>36</v>
      </c>
      <c r="U5" s="31" t="s">
        <v>36</v>
      </c>
      <c r="V5" s="31" t="s">
        <v>79</v>
      </c>
      <c r="W5" s="31" t="s">
        <v>80</v>
      </c>
      <c r="X5" s="31" t="s">
        <v>798</v>
      </c>
      <c r="Y5" s="31" t="s">
        <v>44</v>
      </c>
    </row>
    <row r="6" spans="1:25" s="30" customFormat="1" ht="109.5" customHeight="1" x14ac:dyDescent="0.25">
      <c r="A6" s="30" t="s">
        <v>15</v>
      </c>
      <c r="B6" s="31" t="s">
        <v>93</v>
      </c>
      <c r="C6" s="31" t="s">
        <v>94</v>
      </c>
      <c r="D6" s="31" t="s">
        <v>95</v>
      </c>
      <c r="E6" s="31" t="s">
        <v>36</v>
      </c>
      <c r="F6" s="31" t="s">
        <v>36</v>
      </c>
      <c r="G6" s="31" t="s">
        <v>36</v>
      </c>
      <c r="H6" s="31" t="s">
        <v>36</v>
      </c>
      <c r="I6" s="31" t="s">
        <v>90</v>
      </c>
      <c r="J6" s="31" t="s">
        <v>86</v>
      </c>
      <c r="K6" s="31" t="s">
        <v>77</v>
      </c>
      <c r="L6" s="32">
        <v>43018</v>
      </c>
      <c r="M6" s="31" t="s">
        <v>790</v>
      </c>
      <c r="N6" s="32">
        <v>43017</v>
      </c>
      <c r="O6" s="31" t="s">
        <v>27</v>
      </c>
      <c r="P6" s="31" t="s">
        <v>78</v>
      </c>
      <c r="Q6" s="31" t="s">
        <v>79</v>
      </c>
      <c r="R6" s="31" t="s">
        <v>91</v>
      </c>
      <c r="S6" s="31" t="s">
        <v>92</v>
      </c>
      <c r="T6" s="31" t="s">
        <v>36</v>
      </c>
      <c r="U6" s="31" t="s">
        <v>36</v>
      </c>
      <c r="V6" s="31" t="s">
        <v>79</v>
      </c>
      <c r="W6" s="31" t="s">
        <v>80</v>
      </c>
      <c r="X6" s="31" t="s">
        <v>798</v>
      </c>
      <c r="Y6" s="31" t="s">
        <v>798</v>
      </c>
    </row>
    <row r="7" spans="1:25" s="30" customFormat="1" ht="69.95" customHeight="1" x14ac:dyDescent="0.25">
      <c r="A7" s="30" t="s">
        <v>15</v>
      </c>
      <c r="B7" s="31" t="s">
        <v>96</v>
      </c>
      <c r="C7" s="31" t="s">
        <v>97</v>
      </c>
      <c r="D7" s="31" t="s">
        <v>98</v>
      </c>
      <c r="E7" s="31" t="s">
        <v>99</v>
      </c>
      <c r="F7" s="31" t="s">
        <v>37</v>
      </c>
      <c r="G7" s="31" t="s">
        <v>37</v>
      </c>
      <c r="H7" s="31" t="s">
        <v>100</v>
      </c>
      <c r="I7" s="31" t="s">
        <v>101</v>
      </c>
      <c r="J7" s="31" t="s">
        <v>102</v>
      </c>
      <c r="K7" s="31" t="s">
        <v>103</v>
      </c>
      <c r="L7" s="32">
        <v>43003</v>
      </c>
      <c r="M7" s="31" t="s">
        <v>25</v>
      </c>
      <c r="N7" s="32">
        <v>43003</v>
      </c>
      <c r="O7" s="31" t="s">
        <v>27</v>
      </c>
      <c r="P7" s="31" t="s">
        <v>78</v>
      </c>
      <c r="Q7" s="31" t="s">
        <v>79</v>
      </c>
      <c r="R7" s="31" t="s">
        <v>104</v>
      </c>
      <c r="S7" s="31" t="s">
        <v>92</v>
      </c>
      <c r="T7" s="31" t="s">
        <v>105</v>
      </c>
      <c r="U7" s="31" t="s">
        <v>106</v>
      </c>
      <c r="V7" s="31" t="s">
        <v>79</v>
      </c>
      <c r="W7" s="31" t="s">
        <v>80</v>
      </c>
      <c r="X7" s="31" t="s">
        <v>798</v>
      </c>
      <c r="Y7" s="31" t="s">
        <v>44</v>
      </c>
    </row>
    <row r="8" spans="1:25" s="30" customFormat="1" ht="69.95" customHeight="1" x14ac:dyDescent="0.25">
      <c r="A8" s="30" t="s">
        <v>15</v>
      </c>
      <c r="B8" s="31" t="s">
        <v>96</v>
      </c>
      <c r="C8" s="31" t="s">
        <v>97</v>
      </c>
      <c r="D8" s="31" t="s">
        <v>107</v>
      </c>
      <c r="E8" s="31" t="s">
        <v>99</v>
      </c>
      <c r="F8" s="31" t="s">
        <v>37</v>
      </c>
      <c r="G8" s="31" t="s">
        <v>37</v>
      </c>
      <c r="H8" s="31" t="s">
        <v>108</v>
      </c>
      <c r="I8" s="31" t="s">
        <v>109</v>
      </c>
      <c r="J8" s="31" t="s">
        <v>110</v>
      </c>
      <c r="K8" s="31" t="s">
        <v>111</v>
      </c>
      <c r="L8" s="32">
        <v>43003</v>
      </c>
      <c r="M8" s="31" t="s">
        <v>25</v>
      </c>
      <c r="N8" s="32">
        <v>43003</v>
      </c>
      <c r="O8" s="31" t="s">
        <v>27</v>
      </c>
      <c r="P8" s="31" t="s">
        <v>78</v>
      </c>
      <c r="Q8" s="31" t="s">
        <v>79</v>
      </c>
      <c r="R8" s="31" t="s">
        <v>104</v>
      </c>
      <c r="S8" s="31" t="s">
        <v>92</v>
      </c>
      <c r="T8" s="31" t="s">
        <v>112</v>
      </c>
      <c r="U8" s="31" t="s">
        <v>113</v>
      </c>
      <c r="V8" s="31" t="s">
        <v>79</v>
      </c>
      <c r="W8" s="31" t="s">
        <v>80</v>
      </c>
      <c r="X8" s="31" t="s">
        <v>798</v>
      </c>
      <c r="Y8" s="31" t="s">
        <v>44</v>
      </c>
    </row>
    <row r="9" spans="1:25" s="30" customFormat="1" ht="69.95" customHeight="1" x14ac:dyDescent="0.25">
      <c r="A9" s="30" t="s">
        <v>15</v>
      </c>
      <c r="B9" s="31" t="s">
        <v>96</v>
      </c>
      <c r="C9" s="31" t="s">
        <v>97</v>
      </c>
      <c r="D9" s="31" t="s">
        <v>114</v>
      </c>
      <c r="E9" s="31" t="s">
        <v>99</v>
      </c>
      <c r="F9" s="31" t="s">
        <v>37</v>
      </c>
      <c r="G9" s="31" t="s">
        <v>37</v>
      </c>
      <c r="H9" s="31" t="s">
        <v>115</v>
      </c>
      <c r="I9" s="31" t="s">
        <v>101</v>
      </c>
      <c r="J9" s="31" t="s">
        <v>110</v>
      </c>
      <c r="K9" s="31" t="s">
        <v>111</v>
      </c>
      <c r="L9" s="32">
        <v>43003</v>
      </c>
      <c r="M9" s="31" t="s">
        <v>25</v>
      </c>
      <c r="N9" s="32">
        <v>43003</v>
      </c>
      <c r="O9" s="31" t="s">
        <v>27</v>
      </c>
      <c r="P9" s="31" t="s">
        <v>78</v>
      </c>
      <c r="Q9" s="31" t="s">
        <v>79</v>
      </c>
      <c r="R9" s="31" t="s">
        <v>104</v>
      </c>
      <c r="S9" s="31" t="s">
        <v>92</v>
      </c>
      <c r="T9" s="31" t="s">
        <v>112</v>
      </c>
      <c r="U9" s="31" t="s">
        <v>113</v>
      </c>
      <c r="V9" s="31" t="s">
        <v>79</v>
      </c>
      <c r="W9" s="31" t="s">
        <v>80</v>
      </c>
      <c r="X9" s="31" t="s">
        <v>798</v>
      </c>
      <c r="Y9" s="31" t="s">
        <v>44</v>
      </c>
    </row>
    <row r="10" spans="1:25" s="30" customFormat="1" ht="69.95" customHeight="1" x14ac:dyDescent="0.25">
      <c r="A10" s="30" t="s">
        <v>15</v>
      </c>
      <c r="B10" s="31" t="s">
        <v>96</v>
      </c>
      <c r="C10" s="31" t="s">
        <v>97</v>
      </c>
      <c r="D10" s="31" t="s">
        <v>116</v>
      </c>
      <c r="E10" s="31" t="s">
        <v>99</v>
      </c>
      <c r="F10" s="31" t="s">
        <v>37</v>
      </c>
      <c r="G10" s="31" t="s">
        <v>37</v>
      </c>
      <c r="H10" s="31" t="s">
        <v>117</v>
      </c>
      <c r="I10" s="31" t="s">
        <v>118</v>
      </c>
      <c r="J10" s="31" t="s">
        <v>119</v>
      </c>
      <c r="K10" s="31" t="s">
        <v>120</v>
      </c>
      <c r="L10" s="32">
        <v>43003</v>
      </c>
      <c r="M10" s="31" t="s">
        <v>25</v>
      </c>
      <c r="N10" s="32">
        <v>43003</v>
      </c>
      <c r="O10" s="31" t="s">
        <v>27</v>
      </c>
      <c r="P10" s="31" t="s">
        <v>78</v>
      </c>
      <c r="Q10" s="31" t="s">
        <v>79</v>
      </c>
      <c r="R10" s="31" t="s">
        <v>104</v>
      </c>
      <c r="S10" s="31" t="s">
        <v>92</v>
      </c>
      <c r="T10" s="31" t="s">
        <v>121</v>
      </c>
      <c r="U10" s="31" t="s">
        <v>36</v>
      </c>
      <c r="V10" s="31" t="s">
        <v>79</v>
      </c>
      <c r="W10" s="31" t="s">
        <v>80</v>
      </c>
      <c r="X10" s="31" t="s">
        <v>798</v>
      </c>
      <c r="Y10" s="31" t="s">
        <v>44</v>
      </c>
    </row>
    <row r="11" spans="1:25" s="31" customFormat="1" ht="69.95" customHeight="1" x14ac:dyDescent="0.25">
      <c r="A11" s="30" t="s">
        <v>15</v>
      </c>
      <c r="B11" s="31" t="s">
        <v>96</v>
      </c>
      <c r="C11" s="31" t="s">
        <v>97</v>
      </c>
      <c r="D11" s="31" t="s">
        <v>122</v>
      </c>
      <c r="E11" s="31" t="s">
        <v>99</v>
      </c>
      <c r="F11" s="31" t="s">
        <v>37</v>
      </c>
      <c r="G11" s="31" t="s">
        <v>37</v>
      </c>
      <c r="H11" s="31" t="s">
        <v>123</v>
      </c>
      <c r="I11" s="31" t="s">
        <v>101</v>
      </c>
      <c r="J11" s="31" t="s">
        <v>110</v>
      </c>
      <c r="K11" s="31" t="s">
        <v>111</v>
      </c>
      <c r="L11" s="32">
        <v>43003</v>
      </c>
      <c r="M11" s="31" t="s">
        <v>25</v>
      </c>
      <c r="N11" s="32">
        <v>43003</v>
      </c>
      <c r="O11" s="31" t="s">
        <v>27</v>
      </c>
      <c r="P11" s="31" t="s">
        <v>78</v>
      </c>
      <c r="Q11" s="31" t="s">
        <v>79</v>
      </c>
      <c r="R11" s="31" t="s">
        <v>104</v>
      </c>
      <c r="S11" s="31" t="s">
        <v>92</v>
      </c>
      <c r="T11" s="31" t="s">
        <v>112</v>
      </c>
      <c r="U11" s="31" t="s">
        <v>113</v>
      </c>
      <c r="V11" s="31" t="s">
        <v>79</v>
      </c>
      <c r="W11" s="31" t="s">
        <v>80</v>
      </c>
      <c r="X11" s="31" t="s">
        <v>798</v>
      </c>
      <c r="Y11" s="31" t="s">
        <v>44</v>
      </c>
    </row>
    <row r="12" spans="1:25" s="31" customFormat="1" ht="69.95" customHeight="1" x14ac:dyDescent="0.25">
      <c r="A12" s="30" t="s">
        <v>15</v>
      </c>
      <c r="B12" s="31" t="s">
        <v>96</v>
      </c>
      <c r="C12" s="31" t="s">
        <v>97</v>
      </c>
      <c r="D12" s="31" t="s">
        <v>124</v>
      </c>
      <c r="E12" s="31" t="s">
        <v>99</v>
      </c>
      <c r="F12" s="31" t="s">
        <v>125</v>
      </c>
      <c r="G12" s="31" t="s">
        <v>126</v>
      </c>
      <c r="H12" s="31" t="s">
        <v>127</v>
      </c>
      <c r="I12" s="31" t="s">
        <v>128</v>
      </c>
      <c r="J12" s="31" t="s">
        <v>119</v>
      </c>
      <c r="K12" s="31" t="s">
        <v>120</v>
      </c>
      <c r="L12" s="32">
        <v>43003</v>
      </c>
      <c r="M12" s="31" t="s">
        <v>25</v>
      </c>
      <c r="N12" s="32">
        <v>43003</v>
      </c>
      <c r="O12" s="31" t="s">
        <v>27</v>
      </c>
      <c r="P12" s="31" t="s">
        <v>78</v>
      </c>
      <c r="Q12" s="31" t="s">
        <v>79</v>
      </c>
      <c r="R12" s="31" t="s">
        <v>104</v>
      </c>
      <c r="S12" s="31" t="s">
        <v>92</v>
      </c>
      <c r="T12" s="31" t="s">
        <v>121</v>
      </c>
      <c r="U12" s="31" t="s">
        <v>36</v>
      </c>
      <c r="V12" s="31" t="s">
        <v>79</v>
      </c>
      <c r="W12" s="31" t="s">
        <v>80</v>
      </c>
      <c r="X12" s="31" t="s">
        <v>798</v>
      </c>
      <c r="Y12" s="31" t="s">
        <v>44</v>
      </c>
    </row>
    <row r="13" spans="1:25" s="31" customFormat="1" ht="69.95" customHeight="1" x14ac:dyDescent="0.25">
      <c r="A13" s="30" t="s">
        <v>15</v>
      </c>
      <c r="B13" s="31" t="s">
        <v>96</v>
      </c>
      <c r="C13" s="31" t="s">
        <v>97</v>
      </c>
      <c r="D13" s="31" t="s">
        <v>129</v>
      </c>
      <c r="E13" s="31" t="s">
        <v>99</v>
      </c>
      <c r="F13" s="31" t="s">
        <v>125</v>
      </c>
      <c r="G13" s="31" t="s">
        <v>126</v>
      </c>
      <c r="H13" s="31" t="s">
        <v>130</v>
      </c>
      <c r="I13" s="31" t="s">
        <v>128</v>
      </c>
      <c r="J13" s="31" t="s">
        <v>119</v>
      </c>
      <c r="K13" s="31" t="s">
        <v>120</v>
      </c>
      <c r="L13" s="32">
        <v>43003</v>
      </c>
      <c r="M13" s="31" t="s">
        <v>25</v>
      </c>
      <c r="N13" s="32">
        <v>43003</v>
      </c>
      <c r="O13" s="31" t="s">
        <v>27</v>
      </c>
      <c r="P13" s="31" t="s">
        <v>78</v>
      </c>
      <c r="Q13" s="31" t="s">
        <v>79</v>
      </c>
      <c r="R13" s="31" t="s">
        <v>104</v>
      </c>
      <c r="S13" s="31" t="s">
        <v>92</v>
      </c>
      <c r="T13" s="31" t="s">
        <v>121</v>
      </c>
      <c r="U13" s="31" t="s">
        <v>36</v>
      </c>
      <c r="V13" s="31" t="s">
        <v>79</v>
      </c>
      <c r="W13" s="31" t="s">
        <v>80</v>
      </c>
      <c r="X13" s="31" t="s">
        <v>798</v>
      </c>
      <c r="Y13" s="31" t="s">
        <v>44</v>
      </c>
    </row>
    <row r="14" spans="1:25" s="31" customFormat="1" ht="69.95" customHeight="1" x14ac:dyDescent="0.25">
      <c r="A14" s="30" t="s">
        <v>15</v>
      </c>
      <c r="B14" s="31" t="s">
        <v>96</v>
      </c>
      <c r="C14" s="31" t="s">
        <v>97</v>
      </c>
      <c r="D14" s="31" t="s">
        <v>131</v>
      </c>
      <c r="E14" s="31" t="s">
        <v>99</v>
      </c>
      <c r="F14" s="31" t="s">
        <v>125</v>
      </c>
      <c r="G14" s="31" t="s">
        <v>126</v>
      </c>
      <c r="H14" s="31" t="s">
        <v>132</v>
      </c>
      <c r="I14" s="31" t="s">
        <v>128</v>
      </c>
      <c r="J14" s="31" t="s">
        <v>119</v>
      </c>
      <c r="K14" s="31" t="s">
        <v>120</v>
      </c>
      <c r="L14" s="32">
        <v>43003</v>
      </c>
      <c r="M14" s="31" t="s">
        <v>25</v>
      </c>
      <c r="N14" s="32">
        <v>43003</v>
      </c>
      <c r="O14" s="31" t="s">
        <v>27</v>
      </c>
      <c r="P14" s="31" t="s">
        <v>78</v>
      </c>
      <c r="Q14" s="31" t="s">
        <v>79</v>
      </c>
      <c r="R14" s="31" t="s">
        <v>104</v>
      </c>
      <c r="S14" s="31" t="s">
        <v>92</v>
      </c>
      <c r="T14" s="31" t="s">
        <v>121</v>
      </c>
      <c r="U14" s="31" t="s">
        <v>36</v>
      </c>
      <c r="V14" s="31" t="s">
        <v>79</v>
      </c>
      <c r="W14" s="31" t="s">
        <v>80</v>
      </c>
      <c r="X14" s="31" t="s">
        <v>798</v>
      </c>
      <c r="Y14" s="31" t="s">
        <v>44</v>
      </c>
    </row>
    <row r="15" spans="1:25" s="31" customFormat="1" ht="69.95" customHeight="1" x14ac:dyDescent="0.25">
      <c r="A15" s="30" t="s">
        <v>15</v>
      </c>
      <c r="B15" s="31" t="s">
        <v>96</v>
      </c>
      <c r="C15" s="31" t="s">
        <v>97</v>
      </c>
      <c r="D15" s="31" t="s">
        <v>133</v>
      </c>
      <c r="E15" s="31" t="s">
        <v>99</v>
      </c>
      <c r="F15" s="31" t="s">
        <v>125</v>
      </c>
      <c r="G15" s="31" t="s">
        <v>126</v>
      </c>
      <c r="H15" s="31" t="s">
        <v>134</v>
      </c>
      <c r="I15" s="31" t="s">
        <v>128</v>
      </c>
      <c r="J15" s="31" t="s">
        <v>119</v>
      </c>
      <c r="K15" s="31" t="s">
        <v>120</v>
      </c>
      <c r="L15" s="32">
        <v>43003</v>
      </c>
      <c r="M15" s="31" t="s">
        <v>25</v>
      </c>
      <c r="N15" s="32">
        <v>43003</v>
      </c>
      <c r="O15" s="31" t="s">
        <v>27</v>
      </c>
      <c r="P15" s="31" t="s">
        <v>78</v>
      </c>
      <c r="Q15" s="31" t="s">
        <v>79</v>
      </c>
      <c r="R15" s="31" t="s">
        <v>104</v>
      </c>
      <c r="S15" s="31" t="s">
        <v>92</v>
      </c>
      <c r="T15" s="31" t="s">
        <v>121</v>
      </c>
      <c r="U15" s="31" t="s">
        <v>36</v>
      </c>
      <c r="V15" s="31" t="s">
        <v>79</v>
      </c>
      <c r="W15" s="31" t="s">
        <v>80</v>
      </c>
      <c r="X15" s="31" t="s">
        <v>798</v>
      </c>
      <c r="Y15" s="31" t="s">
        <v>44</v>
      </c>
    </row>
    <row r="16" spans="1:25" s="31" customFormat="1" ht="69.95" customHeight="1" x14ac:dyDescent="0.25">
      <c r="A16" s="30" t="s">
        <v>15</v>
      </c>
      <c r="B16" s="31" t="s">
        <v>96</v>
      </c>
      <c r="C16" s="31" t="s">
        <v>97</v>
      </c>
      <c r="D16" s="31" t="s">
        <v>135</v>
      </c>
      <c r="E16" s="31" t="s">
        <v>99</v>
      </c>
      <c r="F16" s="31" t="s">
        <v>125</v>
      </c>
      <c r="G16" s="31" t="s">
        <v>126</v>
      </c>
      <c r="H16" s="31" t="s">
        <v>136</v>
      </c>
      <c r="I16" s="31" t="s">
        <v>128</v>
      </c>
      <c r="J16" s="31" t="s">
        <v>119</v>
      </c>
      <c r="K16" s="31" t="s">
        <v>120</v>
      </c>
      <c r="L16" s="32">
        <v>43003</v>
      </c>
      <c r="M16" s="31" t="s">
        <v>25</v>
      </c>
      <c r="N16" s="32">
        <v>43003</v>
      </c>
      <c r="O16" s="31" t="s">
        <v>27</v>
      </c>
      <c r="P16" s="31" t="s">
        <v>78</v>
      </c>
      <c r="Q16" s="31" t="s">
        <v>79</v>
      </c>
      <c r="R16" s="31" t="s">
        <v>104</v>
      </c>
      <c r="S16" s="31" t="s">
        <v>92</v>
      </c>
      <c r="T16" s="31" t="s">
        <v>121</v>
      </c>
      <c r="U16" s="31" t="s">
        <v>36</v>
      </c>
      <c r="V16" s="31" t="s">
        <v>79</v>
      </c>
      <c r="W16" s="31" t="s">
        <v>80</v>
      </c>
      <c r="X16" s="31" t="s">
        <v>798</v>
      </c>
      <c r="Y16" s="31" t="s">
        <v>44</v>
      </c>
    </row>
    <row r="17" spans="1:25" s="31" customFormat="1" ht="69.95" customHeight="1" x14ac:dyDescent="0.25">
      <c r="A17" s="30" t="s">
        <v>15</v>
      </c>
      <c r="B17" s="31" t="s">
        <v>96</v>
      </c>
      <c r="C17" s="31" t="s">
        <v>97</v>
      </c>
      <c r="D17" s="31" t="s">
        <v>137</v>
      </c>
      <c r="E17" s="31" t="s">
        <v>99</v>
      </c>
      <c r="F17" s="31" t="s">
        <v>125</v>
      </c>
      <c r="G17" s="31" t="s">
        <v>126</v>
      </c>
      <c r="H17" s="31" t="s">
        <v>138</v>
      </c>
      <c r="I17" s="31" t="s">
        <v>128</v>
      </c>
      <c r="J17" s="31" t="s">
        <v>119</v>
      </c>
      <c r="K17" s="31" t="s">
        <v>120</v>
      </c>
      <c r="L17" s="32">
        <v>43003</v>
      </c>
      <c r="M17" s="31" t="s">
        <v>25</v>
      </c>
      <c r="N17" s="32">
        <v>43003</v>
      </c>
      <c r="O17" s="31" t="s">
        <v>27</v>
      </c>
      <c r="P17" s="31" t="s">
        <v>78</v>
      </c>
      <c r="Q17" s="31" t="s">
        <v>79</v>
      </c>
      <c r="R17" s="31" t="s">
        <v>104</v>
      </c>
      <c r="S17" s="31" t="s">
        <v>92</v>
      </c>
      <c r="T17" s="31" t="s">
        <v>121</v>
      </c>
      <c r="U17" s="31" t="s">
        <v>36</v>
      </c>
      <c r="V17" s="31" t="s">
        <v>79</v>
      </c>
      <c r="W17" s="31" t="s">
        <v>80</v>
      </c>
      <c r="X17" s="31" t="s">
        <v>798</v>
      </c>
      <c r="Y17" s="31" t="s">
        <v>44</v>
      </c>
    </row>
    <row r="18" spans="1:25" s="31" customFormat="1" ht="69.95" customHeight="1" x14ac:dyDescent="0.25">
      <c r="A18" s="30" t="s">
        <v>15</v>
      </c>
      <c r="B18" s="31" t="s">
        <v>96</v>
      </c>
      <c r="C18" s="31" t="s">
        <v>97</v>
      </c>
      <c r="D18" s="31" t="s">
        <v>139</v>
      </c>
      <c r="E18" s="31" t="s">
        <v>99</v>
      </c>
      <c r="F18" s="31" t="s">
        <v>125</v>
      </c>
      <c r="G18" s="31" t="s">
        <v>126</v>
      </c>
      <c r="H18" s="31" t="s">
        <v>140</v>
      </c>
      <c r="I18" s="31" t="s">
        <v>128</v>
      </c>
      <c r="J18" s="31" t="s">
        <v>119</v>
      </c>
      <c r="K18" s="31" t="s">
        <v>120</v>
      </c>
      <c r="L18" s="32">
        <v>43003</v>
      </c>
      <c r="M18" s="31" t="s">
        <v>25</v>
      </c>
      <c r="N18" s="32">
        <v>43003</v>
      </c>
      <c r="O18" s="31" t="s">
        <v>27</v>
      </c>
      <c r="P18" s="31" t="s">
        <v>78</v>
      </c>
      <c r="Q18" s="31" t="s">
        <v>79</v>
      </c>
      <c r="R18" s="31" t="s">
        <v>104</v>
      </c>
      <c r="S18" s="31" t="s">
        <v>92</v>
      </c>
      <c r="T18" s="31" t="s">
        <v>121</v>
      </c>
      <c r="U18" s="31" t="s">
        <v>36</v>
      </c>
      <c r="V18" s="31" t="s">
        <v>79</v>
      </c>
      <c r="W18" s="31" t="s">
        <v>80</v>
      </c>
      <c r="X18" s="31" t="s">
        <v>798</v>
      </c>
      <c r="Y18" s="31" t="s">
        <v>44</v>
      </c>
    </row>
    <row r="19" spans="1:25" s="31" customFormat="1" ht="69.95" customHeight="1" x14ac:dyDescent="0.25">
      <c r="A19" s="30" t="s">
        <v>15</v>
      </c>
      <c r="B19" s="31" t="s">
        <v>96</v>
      </c>
      <c r="C19" s="31" t="s">
        <v>97</v>
      </c>
      <c r="D19" s="31" t="s">
        <v>141</v>
      </c>
      <c r="E19" s="31" t="s">
        <v>99</v>
      </c>
      <c r="F19" s="31" t="s">
        <v>125</v>
      </c>
      <c r="G19" s="31" t="s">
        <v>126</v>
      </c>
      <c r="H19" s="31" t="s">
        <v>142</v>
      </c>
      <c r="I19" s="31" t="s">
        <v>128</v>
      </c>
      <c r="J19" s="31" t="s">
        <v>119</v>
      </c>
      <c r="K19" s="31" t="s">
        <v>120</v>
      </c>
      <c r="L19" s="32">
        <v>43003</v>
      </c>
      <c r="M19" s="31" t="s">
        <v>25</v>
      </c>
      <c r="N19" s="32">
        <v>43003</v>
      </c>
      <c r="O19" s="31" t="s">
        <v>27</v>
      </c>
      <c r="P19" s="31" t="s">
        <v>78</v>
      </c>
      <c r="Q19" s="31" t="s">
        <v>79</v>
      </c>
      <c r="R19" s="31" t="s">
        <v>104</v>
      </c>
      <c r="S19" s="31" t="s">
        <v>92</v>
      </c>
      <c r="T19" s="31" t="s">
        <v>121</v>
      </c>
      <c r="U19" s="31" t="s">
        <v>36</v>
      </c>
      <c r="V19" s="31" t="s">
        <v>79</v>
      </c>
      <c r="W19" s="31" t="s">
        <v>80</v>
      </c>
      <c r="X19" s="31" t="s">
        <v>798</v>
      </c>
      <c r="Y19" s="31" t="s">
        <v>44</v>
      </c>
    </row>
    <row r="20" spans="1:25" s="31" customFormat="1" ht="69.95" customHeight="1" x14ac:dyDescent="0.25">
      <c r="A20" s="30" t="s">
        <v>15</v>
      </c>
      <c r="B20" s="31" t="s">
        <v>96</v>
      </c>
      <c r="C20" s="31" t="s">
        <v>97</v>
      </c>
      <c r="D20" s="31" t="s">
        <v>143</v>
      </c>
      <c r="E20" s="31" t="s">
        <v>99</v>
      </c>
      <c r="F20" s="31" t="s">
        <v>125</v>
      </c>
      <c r="G20" s="31" t="s">
        <v>126</v>
      </c>
      <c r="H20" s="31" t="s">
        <v>144</v>
      </c>
      <c r="I20" s="31" t="s">
        <v>128</v>
      </c>
      <c r="J20" s="31" t="s">
        <v>119</v>
      </c>
      <c r="K20" s="31" t="s">
        <v>120</v>
      </c>
      <c r="L20" s="32">
        <v>43003</v>
      </c>
      <c r="M20" s="31" t="s">
        <v>25</v>
      </c>
      <c r="N20" s="32">
        <v>43003</v>
      </c>
      <c r="O20" s="31" t="s">
        <v>27</v>
      </c>
      <c r="P20" s="31" t="s">
        <v>78</v>
      </c>
      <c r="Q20" s="31" t="s">
        <v>79</v>
      </c>
      <c r="R20" s="31" t="s">
        <v>104</v>
      </c>
      <c r="S20" s="31" t="s">
        <v>92</v>
      </c>
      <c r="T20" s="31" t="s">
        <v>121</v>
      </c>
      <c r="U20" s="31" t="s">
        <v>36</v>
      </c>
      <c r="V20" s="31" t="s">
        <v>79</v>
      </c>
      <c r="W20" s="31" t="s">
        <v>80</v>
      </c>
      <c r="X20" s="31" t="s">
        <v>798</v>
      </c>
      <c r="Y20" s="31" t="s">
        <v>44</v>
      </c>
    </row>
    <row r="21" spans="1:25" s="31" customFormat="1" ht="69.95" customHeight="1" x14ac:dyDescent="0.25">
      <c r="A21" s="30" t="s">
        <v>15</v>
      </c>
      <c r="B21" s="31" t="s">
        <v>96</v>
      </c>
      <c r="C21" s="31" t="s">
        <v>97</v>
      </c>
      <c r="D21" s="31" t="s">
        <v>145</v>
      </c>
      <c r="E21" s="31" t="s">
        <v>99</v>
      </c>
      <c r="F21" s="31" t="s">
        <v>125</v>
      </c>
      <c r="G21" s="31" t="s">
        <v>126</v>
      </c>
      <c r="H21" s="31" t="s">
        <v>146</v>
      </c>
      <c r="I21" s="31" t="s">
        <v>128</v>
      </c>
      <c r="J21" s="31" t="s">
        <v>119</v>
      </c>
      <c r="K21" s="31" t="s">
        <v>120</v>
      </c>
      <c r="L21" s="32">
        <v>43003</v>
      </c>
      <c r="M21" s="31" t="s">
        <v>25</v>
      </c>
      <c r="N21" s="32">
        <v>43003</v>
      </c>
      <c r="O21" s="31" t="s">
        <v>27</v>
      </c>
      <c r="P21" s="31" t="s">
        <v>78</v>
      </c>
      <c r="Q21" s="31" t="s">
        <v>79</v>
      </c>
      <c r="R21" s="31" t="s">
        <v>104</v>
      </c>
      <c r="S21" s="31" t="s">
        <v>92</v>
      </c>
      <c r="T21" s="31" t="s">
        <v>121</v>
      </c>
      <c r="U21" s="31" t="s">
        <v>36</v>
      </c>
      <c r="V21" s="31" t="s">
        <v>79</v>
      </c>
      <c r="W21" s="31" t="s">
        <v>80</v>
      </c>
      <c r="X21" s="31" t="s">
        <v>798</v>
      </c>
      <c r="Y21" s="31" t="s">
        <v>44</v>
      </c>
    </row>
    <row r="22" spans="1:25" s="31" customFormat="1" ht="69.95" customHeight="1" x14ac:dyDescent="0.25">
      <c r="A22" s="30" t="s">
        <v>15</v>
      </c>
      <c r="B22" s="31" t="s">
        <v>96</v>
      </c>
      <c r="C22" s="31" t="s">
        <v>97</v>
      </c>
      <c r="D22" s="31" t="s">
        <v>147</v>
      </c>
      <c r="E22" s="31" t="s">
        <v>99</v>
      </c>
      <c r="F22" s="31" t="s">
        <v>125</v>
      </c>
      <c r="G22" s="31" t="s">
        <v>126</v>
      </c>
      <c r="H22" s="31" t="s">
        <v>148</v>
      </c>
      <c r="I22" s="31" t="s">
        <v>128</v>
      </c>
      <c r="J22" s="31" t="s">
        <v>119</v>
      </c>
      <c r="K22" s="31" t="s">
        <v>120</v>
      </c>
      <c r="L22" s="32">
        <v>43003</v>
      </c>
      <c r="M22" s="31" t="s">
        <v>25</v>
      </c>
      <c r="N22" s="32">
        <v>43003</v>
      </c>
      <c r="O22" s="31" t="s">
        <v>27</v>
      </c>
      <c r="P22" s="31" t="s">
        <v>78</v>
      </c>
      <c r="Q22" s="31" t="s">
        <v>79</v>
      </c>
      <c r="R22" s="31" t="s">
        <v>104</v>
      </c>
      <c r="S22" s="31" t="s">
        <v>92</v>
      </c>
      <c r="T22" s="31" t="s">
        <v>121</v>
      </c>
      <c r="U22" s="31" t="s">
        <v>36</v>
      </c>
      <c r="V22" s="31" t="s">
        <v>79</v>
      </c>
      <c r="W22" s="31" t="s">
        <v>80</v>
      </c>
      <c r="X22" s="31" t="s">
        <v>798</v>
      </c>
      <c r="Y22" s="31" t="s">
        <v>44</v>
      </c>
    </row>
    <row r="23" spans="1:25" s="31" customFormat="1" ht="69.95" customHeight="1" x14ac:dyDescent="0.25">
      <c r="A23" s="30" t="s">
        <v>15</v>
      </c>
      <c r="B23" s="31" t="s">
        <v>96</v>
      </c>
      <c r="C23" s="31" t="s">
        <v>97</v>
      </c>
      <c r="D23" s="31" t="s">
        <v>149</v>
      </c>
      <c r="E23" s="31" t="s">
        <v>99</v>
      </c>
      <c r="F23" s="31" t="s">
        <v>125</v>
      </c>
      <c r="G23" s="31" t="s">
        <v>126</v>
      </c>
      <c r="H23" s="31" t="s">
        <v>150</v>
      </c>
      <c r="I23" s="31" t="s">
        <v>128</v>
      </c>
      <c r="J23" s="31" t="s">
        <v>119</v>
      </c>
      <c r="K23" s="31" t="s">
        <v>120</v>
      </c>
      <c r="L23" s="32">
        <v>43003</v>
      </c>
      <c r="M23" s="31" t="s">
        <v>25</v>
      </c>
      <c r="N23" s="32">
        <v>43003</v>
      </c>
      <c r="O23" s="31" t="s">
        <v>27</v>
      </c>
      <c r="P23" s="31" t="s">
        <v>78</v>
      </c>
      <c r="Q23" s="31" t="s">
        <v>79</v>
      </c>
      <c r="R23" s="31" t="s">
        <v>104</v>
      </c>
      <c r="S23" s="31" t="s">
        <v>92</v>
      </c>
      <c r="T23" s="31" t="s">
        <v>121</v>
      </c>
      <c r="U23" s="31" t="s">
        <v>36</v>
      </c>
      <c r="V23" s="31" t="s">
        <v>79</v>
      </c>
      <c r="W23" s="31" t="s">
        <v>80</v>
      </c>
      <c r="X23" s="31" t="s">
        <v>798</v>
      </c>
      <c r="Y23" s="31" t="s">
        <v>44</v>
      </c>
    </row>
    <row r="24" spans="1:25" s="31" customFormat="1" ht="69.95" customHeight="1" x14ac:dyDescent="0.25">
      <c r="A24" s="30" t="s">
        <v>15</v>
      </c>
      <c r="B24" s="31" t="s">
        <v>96</v>
      </c>
      <c r="C24" s="31" t="s">
        <v>97</v>
      </c>
      <c r="D24" s="31" t="s">
        <v>151</v>
      </c>
      <c r="E24" s="31" t="s">
        <v>99</v>
      </c>
      <c r="F24" s="31" t="s">
        <v>125</v>
      </c>
      <c r="G24" s="31" t="s">
        <v>152</v>
      </c>
      <c r="H24" s="31" t="s">
        <v>153</v>
      </c>
      <c r="I24" s="31" t="s">
        <v>154</v>
      </c>
      <c r="J24" s="31" t="s">
        <v>119</v>
      </c>
      <c r="K24" s="31" t="s">
        <v>120</v>
      </c>
      <c r="L24" s="32">
        <v>43003</v>
      </c>
      <c r="M24" s="31" t="s">
        <v>25</v>
      </c>
      <c r="N24" s="32">
        <v>43003</v>
      </c>
      <c r="O24" s="31" t="s">
        <v>27</v>
      </c>
      <c r="P24" s="31" t="s">
        <v>78</v>
      </c>
      <c r="Q24" s="31" t="s">
        <v>79</v>
      </c>
      <c r="R24" s="31" t="s">
        <v>104</v>
      </c>
      <c r="S24" s="31" t="s">
        <v>92</v>
      </c>
      <c r="T24" s="31" t="s">
        <v>121</v>
      </c>
      <c r="U24" s="31" t="s">
        <v>36</v>
      </c>
      <c r="V24" s="31" t="s">
        <v>79</v>
      </c>
      <c r="W24" s="31" t="s">
        <v>80</v>
      </c>
      <c r="X24" s="31" t="s">
        <v>798</v>
      </c>
      <c r="Y24" s="31" t="s">
        <v>44</v>
      </c>
    </row>
    <row r="25" spans="1:25" s="31" customFormat="1" ht="69.95" customHeight="1" x14ac:dyDescent="0.25">
      <c r="A25" s="30" t="s">
        <v>15</v>
      </c>
      <c r="B25" s="31" t="s">
        <v>96</v>
      </c>
      <c r="C25" s="31" t="s">
        <v>97</v>
      </c>
      <c r="D25" s="31" t="s">
        <v>155</v>
      </c>
      <c r="E25" s="31" t="s">
        <v>99</v>
      </c>
      <c r="F25" s="31" t="s">
        <v>125</v>
      </c>
      <c r="G25" s="31" t="s">
        <v>152</v>
      </c>
      <c r="H25" s="31" t="s">
        <v>156</v>
      </c>
      <c r="I25" s="31" t="s">
        <v>154</v>
      </c>
      <c r="J25" s="31" t="s">
        <v>119</v>
      </c>
      <c r="K25" s="31" t="s">
        <v>120</v>
      </c>
      <c r="L25" s="32">
        <v>43003</v>
      </c>
      <c r="M25" s="31" t="s">
        <v>25</v>
      </c>
      <c r="N25" s="32">
        <v>43003</v>
      </c>
      <c r="O25" s="31" t="s">
        <v>27</v>
      </c>
      <c r="P25" s="31" t="s">
        <v>78</v>
      </c>
      <c r="Q25" s="31" t="s">
        <v>79</v>
      </c>
      <c r="R25" s="31" t="s">
        <v>104</v>
      </c>
      <c r="S25" s="31" t="s">
        <v>92</v>
      </c>
      <c r="T25" s="31" t="s">
        <v>121</v>
      </c>
      <c r="U25" s="31" t="s">
        <v>36</v>
      </c>
      <c r="V25" s="31" t="s">
        <v>79</v>
      </c>
      <c r="W25" s="31" t="s">
        <v>80</v>
      </c>
      <c r="X25" s="31" t="s">
        <v>798</v>
      </c>
      <c r="Y25" s="31" t="s">
        <v>44</v>
      </c>
    </row>
    <row r="26" spans="1:25" s="31" customFormat="1" ht="69.95" customHeight="1" x14ac:dyDescent="0.25">
      <c r="A26" s="30" t="s">
        <v>15</v>
      </c>
      <c r="B26" s="31" t="s">
        <v>96</v>
      </c>
      <c r="C26" s="31" t="s">
        <v>97</v>
      </c>
      <c r="D26" s="31" t="s">
        <v>157</v>
      </c>
      <c r="E26" s="31" t="s">
        <v>99</v>
      </c>
      <c r="F26" s="31" t="s">
        <v>125</v>
      </c>
      <c r="G26" s="31" t="s">
        <v>152</v>
      </c>
      <c r="H26" s="31" t="s">
        <v>158</v>
      </c>
      <c r="I26" s="31" t="s">
        <v>154</v>
      </c>
      <c r="J26" s="31" t="s">
        <v>119</v>
      </c>
      <c r="K26" s="31" t="s">
        <v>120</v>
      </c>
      <c r="L26" s="32">
        <v>43003</v>
      </c>
      <c r="M26" s="31" t="s">
        <v>25</v>
      </c>
      <c r="N26" s="32">
        <v>43003</v>
      </c>
      <c r="O26" s="31" t="s">
        <v>27</v>
      </c>
      <c r="P26" s="31" t="s">
        <v>78</v>
      </c>
      <c r="Q26" s="31" t="s">
        <v>79</v>
      </c>
      <c r="R26" s="31" t="s">
        <v>104</v>
      </c>
      <c r="S26" s="31" t="s">
        <v>92</v>
      </c>
      <c r="T26" s="31" t="s">
        <v>121</v>
      </c>
      <c r="U26" s="31" t="s">
        <v>36</v>
      </c>
      <c r="V26" s="31" t="s">
        <v>79</v>
      </c>
      <c r="W26" s="31" t="s">
        <v>80</v>
      </c>
      <c r="X26" s="31" t="s">
        <v>798</v>
      </c>
      <c r="Y26" s="31" t="s">
        <v>44</v>
      </c>
    </row>
    <row r="27" spans="1:25" s="31" customFormat="1" ht="69.95" customHeight="1" x14ac:dyDescent="0.25">
      <c r="A27" s="30" t="s">
        <v>15</v>
      </c>
      <c r="B27" s="31" t="s">
        <v>96</v>
      </c>
      <c r="C27" s="31" t="s">
        <v>97</v>
      </c>
      <c r="D27" s="31" t="s">
        <v>159</v>
      </c>
      <c r="E27" s="31" t="s">
        <v>99</v>
      </c>
      <c r="F27" s="31" t="s">
        <v>125</v>
      </c>
      <c r="G27" s="31" t="s">
        <v>152</v>
      </c>
      <c r="H27" s="31" t="s">
        <v>160</v>
      </c>
      <c r="I27" s="31" t="s">
        <v>154</v>
      </c>
      <c r="J27" s="31" t="s">
        <v>119</v>
      </c>
      <c r="K27" s="31" t="s">
        <v>120</v>
      </c>
      <c r="L27" s="32">
        <v>43003</v>
      </c>
      <c r="M27" s="31" t="s">
        <v>25</v>
      </c>
      <c r="N27" s="32">
        <v>43003</v>
      </c>
      <c r="O27" s="31" t="s">
        <v>27</v>
      </c>
      <c r="P27" s="31" t="s">
        <v>78</v>
      </c>
      <c r="Q27" s="31" t="s">
        <v>79</v>
      </c>
      <c r="R27" s="31" t="s">
        <v>104</v>
      </c>
      <c r="S27" s="31" t="s">
        <v>92</v>
      </c>
      <c r="T27" s="31" t="s">
        <v>121</v>
      </c>
      <c r="U27" s="31" t="s">
        <v>36</v>
      </c>
      <c r="V27" s="31" t="s">
        <v>79</v>
      </c>
      <c r="W27" s="31" t="s">
        <v>80</v>
      </c>
      <c r="X27" s="31" t="s">
        <v>798</v>
      </c>
      <c r="Y27" s="31" t="s">
        <v>44</v>
      </c>
    </row>
    <row r="28" spans="1:25" s="31" customFormat="1" ht="69.95" customHeight="1" x14ac:dyDescent="0.25">
      <c r="A28" s="30" t="s">
        <v>15</v>
      </c>
      <c r="B28" s="31" t="s">
        <v>96</v>
      </c>
      <c r="C28" s="31" t="s">
        <v>97</v>
      </c>
      <c r="D28" s="31" t="s">
        <v>161</v>
      </c>
      <c r="E28" s="31" t="s">
        <v>162</v>
      </c>
      <c r="F28" s="31" t="s">
        <v>14</v>
      </c>
      <c r="G28" s="31" t="s">
        <v>14</v>
      </c>
      <c r="H28" s="31" t="s">
        <v>163</v>
      </c>
      <c r="I28" s="31" t="s">
        <v>164</v>
      </c>
      <c r="J28" s="31" t="s">
        <v>119</v>
      </c>
      <c r="K28" s="31" t="s">
        <v>120</v>
      </c>
      <c r="L28" s="32">
        <v>43003</v>
      </c>
      <c r="M28" s="31" t="s">
        <v>25</v>
      </c>
      <c r="N28" s="32">
        <v>43003</v>
      </c>
      <c r="O28" s="31" t="s">
        <v>27</v>
      </c>
      <c r="P28" s="31" t="s">
        <v>78</v>
      </c>
      <c r="Q28" s="31" t="s">
        <v>79</v>
      </c>
      <c r="R28" s="31" t="s">
        <v>104</v>
      </c>
      <c r="S28" s="31" t="s">
        <v>92</v>
      </c>
      <c r="T28" s="31" t="s">
        <v>121</v>
      </c>
      <c r="U28" s="31" t="s">
        <v>36</v>
      </c>
      <c r="V28" s="31" t="s">
        <v>79</v>
      </c>
      <c r="W28" s="31" t="s">
        <v>80</v>
      </c>
      <c r="X28" s="31" t="s">
        <v>798</v>
      </c>
      <c r="Y28" s="31" t="s">
        <v>44</v>
      </c>
    </row>
    <row r="29" spans="1:25" s="31" customFormat="1" ht="69.95" customHeight="1" x14ac:dyDescent="0.25">
      <c r="A29" s="30" t="s">
        <v>15</v>
      </c>
      <c r="B29" s="31" t="s">
        <v>96</v>
      </c>
      <c r="C29" s="31" t="s">
        <v>97</v>
      </c>
      <c r="D29" s="31" t="s">
        <v>165</v>
      </c>
      <c r="E29" s="31" t="s">
        <v>162</v>
      </c>
      <c r="F29" s="31" t="s">
        <v>125</v>
      </c>
      <c r="G29" s="31" t="s">
        <v>166</v>
      </c>
      <c r="H29" s="31" t="s">
        <v>167</v>
      </c>
      <c r="I29" s="31" t="s">
        <v>168</v>
      </c>
      <c r="J29" s="31" t="s">
        <v>169</v>
      </c>
      <c r="K29" s="31" t="s">
        <v>103</v>
      </c>
      <c r="L29" s="32">
        <v>43003</v>
      </c>
      <c r="M29" s="31" t="s">
        <v>25</v>
      </c>
      <c r="N29" s="32">
        <v>43003</v>
      </c>
      <c r="O29" s="31" t="s">
        <v>27</v>
      </c>
      <c r="P29" s="31" t="s">
        <v>78</v>
      </c>
      <c r="Q29" s="31" t="s">
        <v>79</v>
      </c>
      <c r="R29" s="31" t="s">
        <v>104</v>
      </c>
      <c r="S29" s="31" t="s">
        <v>92</v>
      </c>
      <c r="T29" s="31" t="s">
        <v>36</v>
      </c>
      <c r="U29" s="31" t="s">
        <v>36</v>
      </c>
      <c r="V29" s="31" t="s">
        <v>79</v>
      </c>
      <c r="W29" s="31" t="s">
        <v>80</v>
      </c>
      <c r="X29" s="31" t="s">
        <v>798</v>
      </c>
      <c r="Y29" s="31" t="s">
        <v>44</v>
      </c>
    </row>
    <row r="30" spans="1:25" s="31" customFormat="1" ht="69.95" customHeight="1" x14ac:dyDescent="0.25">
      <c r="A30" s="30" t="s">
        <v>15</v>
      </c>
      <c r="B30" s="31" t="s">
        <v>96</v>
      </c>
      <c r="C30" s="31" t="s">
        <v>97</v>
      </c>
      <c r="D30" s="31" t="s">
        <v>170</v>
      </c>
      <c r="E30" s="31" t="s">
        <v>162</v>
      </c>
      <c r="F30" s="31" t="s">
        <v>125</v>
      </c>
      <c r="G30" s="31" t="s">
        <v>171</v>
      </c>
      <c r="H30" s="31" t="s">
        <v>172</v>
      </c>
      <c r="I30" s="31" t="s">
        <v>173</v>
      </c>
      <c r="J30" s="31" t="s">
        <v>169</v>
      </c>
      <c r="K30" s="31" t="s">
        <v>103</v>
      </c>
      <c r="L30" s="32">
        <v>43003</v>
      </c>
      <c r="M30" s="31" t="s">
        <v>25</v>
      </c>
      <c r="N30" s="32">
        <v>43003</v>
      </c>
      <c r="O30" s="31" t="s">
        <v>27</v>
      </c>
      <c r="P30" s="31" t="s">
        <v>78</v>
      </c>
      <c r="Q30" s="31" t="s">
        <v>79</v>
      </c>
      <c r="R30" s="31" t="s">
        <v>104</v>
      </c>
      <c r="S30" s="31" t="s">
        <v>92</v>
      </c>
      <c r="T30" s="31" t="s">
        <v>36</v>
      </c>
      <c r="U30" s="31" t="s">
        <v>36</v>
      </c>
      <c r="V30" s="31" t="s">
        <v>79</v>
      </c>
      <c r="W30" s="31" t="s">
        <v>80</v>
      </c>
      <c r="X30" s="31" t="s">
        <v>798</v>
      </c>
      <c r="Y30" s="31" t="s">
        <v>44</v>
      </c>
    </row>
    <row r="31" spans="1:25" s="31" customFormat="1" ht="69.95" customHeight="1" x14ac:dyDescent="0.25">
      <c r="A31" s="30" t="s">
        <v>15</v>
      </c>
      <c r="B31" s="31" t="s">
        <v>96</v>
      </c>
      <c r="C31" s="31" t="s">
        <v>97</v>
      </c>
      <c r="D31" s="31" t="s">
        <v>174</v>
      </c>
      <c r="E31" s="31" t="s">
        <v>162</v>
      </c>
      <c r="F31" s="31" t="s">
        <v>125</v>
      </c>
      <c r="G31" s="31" t="s">
        <v>171</v>
      </c>
      <c r="H31" s="31" t="s">
        <v>175</v>
      </c>
      <c r="I31" s="31" t="s">
        <v>176</v>
      </c>
      <c r="J31" s="31" t="s">
        <v>169</v>
      </c>
      <c r="K31" s="31" t="s">
        <v>103</v>
      </c>
      <c r="L31" s="32">
        <v>43003</v>
      </c>
      <c r="M31" s="31" t="s">
        <v>25</v>
      </c>
      <c r="N31" s="32">
        <v>43003</v>
      </c>
      <c r="O31" s="31" t="s">
        <v>27</v>
      </c>
      <c r="P31" s="31" t="s">
        <v>78</v>
      </c>
      <c r="Q31" s="31" t="s">
        <v>79</v>
      </c>
      <c r="R31" s="31" t="s">
        <v>104</v>
      </c>
      <c r="S31" s="31" t="s">
        <v>92</v>
      </c>
      <c r="T31" s="31" t="s">
        <v>36</v>
      </c>
      <c r="U31" s="31" t="s">
        <v>36</v>
      </c>
      <c r="V31" s="31" t="s">
        <v>79</v>
      </c>
      <c r="W31" s="31" t="s">
        <v>80</v>
      </c>
      <c r="X31" s="31" t="s">
        <v>798</v>
      </c>
      <c r="Y31" s="31" t="s">
        <v>44</v>
      </c>
    </row>
    <row r="32" spans="1:25" s="31" customFormat="1" ht="69.95" customHeight="1" x14ac:dyDescent="0.25">
      <c r="A32" s="30" t="s">
        <v>15</v>
      </c>
      <c r="B32" s="31" t="s">
        <v>96</v>
      </c>
      <c r="C32" s="31" t="s">
        <v>97</v>
      </c>
      <c r="D32" s="31" t="s">
        <v>177</v>
      </c>
      <c r="E32" s="31" t="s">
        <v>162</v>
      </c>
      <c r="F32" s="31" t="s">
        <v>125</v>
      </c>
      <c r="G32" s="31" t="s">
        <v>171</v>
      </c>
      <c r="H32" s="31" t="s">
        <v>178</v>
      </c>
      <c r="I32" s="31" t="s">
        <v>179</v>
      </c>
      <c r="J32" s="31" t="s">
        <v>169</v>
      </c>
      <c r="K32" s="31" t="s">
        <v>103</v>
      </c>
      <c r="L32" s="32">
        <v>43003</v>
      </c>
      <c r="M32" s="31" t="s">
        <v>25</v>
      </c>
      <c r="N32" s="32">
        <v>43003</v>
      </c>
      <c r="O32" s="31" t="s">
        <v>27</v>
      </c>
      <c r="P32" s="31" t="s">
        <v>78</v>
      </c>
      <c r="Q32" s="31" t="s">
        <v>79</v>
      </c>
      <c r="R32" s="31" t="s">
        <v>104</v>
      </c>
      <c r="S32" s="31" t="s">
        <v>92</v>
      </c>
      <c r="T32" s="31" t="s">
        <v>36</v>
      </c>
      <c r="U32" s="31" t="s">
        <v>36</v>
      </c>
      <c r="V32" s="31" t="s">
        <v>79</v>
      </c>
      <c r="W32" s="31" t="s">
        <v>80</v>
      </c>
      <c r="X32" s="31" t="s">
        <v>798</v>
      </c>
      <c r="Y32" s="31" t="s">
        <v>44</v>
      </c>
    </row>
    <row r="33" spans="1:25" s="31" customFormat="1" ht="69.95" customHeight="1" x14ac:dyDescent="0.25">
      <c r="A33" s="30" t="s">
        <v>15</v>
      </c>
      <c r="B33" s="31" t="s">
        <v>96</v>
      </c>
      <c r="C33" s="31" t="s">
        <v>97</v>
      </c>
      <c r="D33" s="31" t="s">
        <v>180</v>
      </c>
      <c r="E33" s="31" t="s">
        <v>181</v>
      </c>
      <c r="F33" s="31" t="s">
        <v>37</v>
      </c>
      <c r="G33" s="31" t="s">
        <v>37</v>
      </c>
      <c r="H33" s="31" t="s">
        <v>182</v>
      </c>
      <c r="I33" s="31" t="s">
        <v>183</v>
      </c>
      <c r="J33" s="31" t="s">
        <v>169</v>
      </c>
      <c r="K33" s="31" t="s">
        <v>120</v>
      </c>
      <c r="L33" s="32">
        <v>43003</v>
      </c>
      <c r="M33" s="31" t="s">
        <v>25</v>
      </c>
      <c r="N33" s="32">
        <v>43003</v>
      </c>
      <c r="O33" s="31" t="s">
        <v>27</v>
      </c>
      <c r="P33" s="31" t="s">
        <v>78</v>
      </c>
      <c r="Q33" s="31" t="s">
        <v>79</v>
      </c>
      <c r="R33" s="31" t="s">
        <v>104</v>
      </c>
      <c r="S33" s="31" t="s">
        <v>92</v>
      </c>
      <c r="T33" s="31" t="s">
        <v>184</v>
      </c>
      <c r="U33" s="31" t="s">
        <v>36</v>
      </c>
      <c r="V33" s="31" t="s">
        <v>79</v>
      </c>
      <c r="W33" s="31" t="s">
        <v>80</v>
      </c>
      <c r="X33" s="31" t="s">
        <v>798</v>
      </c>
      <c r="Y33" s="31" t="s">
        <v>44</v>
      </c>
    </row>
    <row r="34" spans="1:25" s="31" customFormat="1" ht="69.95" customHeight="1" x14ac:dyDescent="0.25">
      <c r="A34" s="30" t="s">
        <v>15</v>
      </c>
      <c r="B34" s="31" t="s">
        <v>96</v>
      </c>
      <c r="C34" s="31" t="s">
        <v>97</v>
      </c>
      <c r="D34" s="31" t="s">
        <v>185</v>
      </c>
      <c r="E34" s="31" t="s">
        <v>181</v>
      </c>
      <c r="F34" s="31" t="s">
        <v>37</v>
      </c>
      <c r="G34" s="31" t="s">
        <v>37</v>
      </c>
      <c r="H34" s="31" t="s">
        <v>186</v>
      </c>
      <c r="I34" s="31" t="s">
        <v>187</v>
      </c>
      <c r="J34" s="31" t="s">
        <v>169</v>
      </c>
      <c r="K34" s="31" t="s">
        <v>120</v>
      </c>
      <c r="L34" s="32">
        <v>43003</v>
      </c>
      <c r="M34" s="31" t="s">
        <v>25</v>
      </c>
      <c r="N34" s="32">
        <v>43003</v>
      </c>
      <c r="O34" s="31" t="s">
        <v>27</v>
      </c>
      <c r="P34" s="31" t="s">
        <v>78</v>
      </c>
      <c r="Q34" s="31" t="s">
        <v>79</v>
      </c>
      <c r="R34" s="31" t="s">
        <v>104</v>
      </c>
      <c r="S34" s="31" t="s">
        <v>92</v>
      </c>
      <c r="T34" s="31" t="s">
        <v>184</v>
      </c>
      <c r="U34" s="31" t="s">
        <v>36</v>
      </c>
      <c r="V34" s="31" t="s">
        <v>79</v>
      </c>
      <c r="W34" s="31" t="s">
        <v>80</v>
      </c>
      <c r="X34" s="31" t="s">
        <v>798</v>
      </c>
      <c r="Y34" s="31" t="s">
        <v>44</v>
      </c>
    </row>
    <row r="35" spans="1:25" s="31" customFormat="1" ht="69.95" customHeight="1" x14ac:dyDescent="0.25">
      <c r="A35" s="30" t="s">
        <v>15</v>
      </c>
      <c r="B35" s="31" t="s">
        <v>96</v>
      </c>
      <c r="C35" s="31" t="s">
        <v>97</v>
      </c>
      <c r="D35" s="31" t="s">
        <v>188</v>
      </c>
      <c r="E35" s="31" t="s">
        <v>181</v>
      </c>
      <c r="F35" s="31" t="s">
        <v>37</v>
      </c>
      <c r="G35" s="31" t="s">
        <v>37</v>
      </c>
      <c r="H35" s="31" t="s">
        <v>189</v>
      </c>
      <c r="I35" s="31" t="s">
        <v>190</v>
      </c>
      <c r="J35" s="31" t="s">
        <v>169</v>
      </c>
      <c r="K35" s="31" t="s">
        <v>120</v>
      </c>
      <c r="L35" s="32">
        <v>43003</v>
      </c>
      <c r="M35" s="31" t="s">
        <v>25</v>
      </c>
      <c r="N35" s="32">
        <v>43003</v>
      </c>
      <c r="O35" s="31" t="s">
        <v>27</v>
      </c>
      <c r="P35" s="31" t="s">
        <v>78</v>
      </c>
      <c r="Q35" s="31" t="s">
        <v>79</v>
      </c>
      <c r="R35" s="31" t="s">
        <v>104</v>
      </c>
      <c r="S35" s="31" t="s">
        <v>92</v>
      </c>
      <c r="T35" s="31" t="s">
        <v>184</v>
      </c>
      <c r="U35" s="31" t="s">
        <v>36</v>
      </c>
      <c r="V35" s="31" t="s">
        <v>79</v>
      </c>
      <c r="W35" s="31" t="s">
        <v>80</v>
      </c>
      <c r="X35" s="31" t="s">
        <v>798</v>
      </c>
      <c r="Y35" s="31" t="s">
        <v>44</v>
      </c>
    </row>
    <row r="36" spans="1:25" s="31" customFormat="1" ht="69.95" customHeight="1" x14ac:dyDescent="0.25">
      <c r="A36" s="30" t="s">
        <v>15</v>
      </c>
      <c r="B36" s="31" t="s">
        <v>96</v>
      </c>
      <c r="C36" s="31" t="s">
        <v>97</v>
      </c>
      <c r="D36" s="31" t="s">
        <v>191</v>
      </c>
      <c r="E36" s="31" t="s">
        <v>181</v>
      </c>
      <c r="F36" s="31" t="s">
        <v>37</v>
      </c>
      <c r="G36" s="31" t="s">
        <v>37</v>
      </c>
      <c r="H36" s="31" t="s">
        <v>192</v>
      </c>
      <c r="I36" s="31" t="s">
        <v>193</v>
      </c>
      <c r="J36" s="31" t="s">
        <v>169</v>
      </c>
      <c r="K36" s="31" t="s">
        <v>120</v>
      </c>
      <c r="L36" s="32">
        <v>43003</v>
      </c>
      <c r="M36" s="31" t="s">
        <v>25</v>
      </c>
      <c r="N36" s="32">
        <v>43003</v>
      </c>
      <c r="O36" s="31" t="s">
        <v>27</v>
      </c>
      <c r="P36" s="31" t="s">
        <v>78</v>
      </c>
      <c r="Q36" s="31" t="s">
        <v>79</v>
      </c>
      <c r="R36" s="31" t="s">
        <v>104</v>
      </c>
      <c r="S36" s="31" t="s">
        <v>92</v>
      </c>
      <c r="T36" s="31" t="s">
        <v>184</v>
      </c>
      <c r="U36" s="31" t="s">
        <v>36</v>
      </c>
      <c r="V36" s="31" t="s">
        <v>79</v>
      </c>
      <c r="W36" s="31" t="s">
        <v>80</v>
      </c>
      <c r="X36" s="31" t="s">
        <v>798</v>
      </c>
      <c r="Y36" s="31" t="s">
        <v>44</v>
      </c>
    </row>
    <row r="37" spans="1:25" s="31" customFormat="1" ht="69.95" customHeight="1" x14ac:dyDescent="0.25">
      <c r="A37" s="30" t="s">
        <v>15</v>
      </c>
      <c r="B37" s="31" t="s">
        <v>96</v>
      </c>
      <c r="C37" s="31" t="s">
        <v>97</v>
      </c>
      <c r="D37" s="31" t="s">
        <v>194</v>
      </c>
      <c r="E37" s="31" t="s">
        <v>181</v>
      </c>
      <c r="F37" s="31" t="s">
        <v>37</v>
      </c>
      <c r="G37" s="31" t="s">
        <v>37</v>
      </c>
      <c r="H37" s="31" t="s">
        <v>195</v>
      </c>
      <c r="I37" s="31" t="s">
        <v>196</v>
      </c>
      <c r="J37" s="31" t="s">
        <v>169</v>
      </c>
      <c r="K37" s="31" t="s">
        <v>120</v>
      </c>
      <c r="L37" s="32">
        <v>43003</v>
      </c>
      <c r="M37" s="31" t="s">
        <v>25</v>
      </c>
      <c r="N37" s="32">
        <v>43003</v>
      </c>
      <c r="O37" s="31" t="s">
        <v>27</v>
      </c>
      <c r="P37" s="31" t="s">
        <v>78</v>
      </c>
      <c r="Q37" s="31" t="s">
        <v>79</v>
      </c>
      <c r="R37" s="31" t="s">
        <v>104</v>
      </c>
      <c r="S37" s="31" t="s">
        <v>92</v>
      </c>
      <c r="T37" s="31" t="s">
        <v>184</v>
      </c>
      <c r="U37" s="31" t="s">
        <v>36</v>
      </c>
      <c r="V37" s="31" t="s">
        <v>79</v>
      </c>
      <c r="W37" s="31" t="s">
        <v>80</v>
      </c>
      <c r="X37" s="31" t="s">
        <v>798</v>
      </c>
      <c r="Y37" s="31" t="s">
        <v>44</v>
      </c>
    </row>
    <row r="38" spans="1:25" s="31" customFormat="1" ht="69.95" customHeight="1" x14ac:dyDescent="0.25">
      <c r="A38" s="30" t="s">
        <v>15</v>
      </c>
      <c r="B38" s="31" t="s">
        <v>96</v>
      </c>
      <c r="C38" s="31" t="s">
        <v>97</v>
      </c>
      <c r="D38" s="31" t="s">
        <v>197</v>
      </c>
      <c r="E38" s="31" t="s">
        <v>181</v>
      </c>
      <c r="F38" s="31" t="s">
        <v>14</v>
      </c>
      <c r="G38" s="31" t="s">
        <v>14</v>
      </c>
      <c r="H38" s="31" t="s">
        <v>198</v>
      </c>
      <c r="I38" s="31" t="s">
        <v>199</v>
      </c>
      <c r="J38" s="31" t="s">
        <v>200</v>
      </c>
      <c r="K38" s="31" t="s">
        <v>201</v>
      </c>
      <c r="L38" s="32">
        <v>43019</v>
      </c>
      <c r="M38" s="31" t="s">
        <v>25</v>
      </c>
      <c r="N38" s="32">
        <v>43003</v>
      </c>
      <c r="O38" s="31" t="s">
        <v>27</v>
      </c>
      <c r="P38" s="31" t="s">
        <v>78</v>
      </c>
      <c r="Q38" s="31" t="s">
        <v>79</v>
      </c>
      <c r="R38" s="31" t="s">
        <v>91</v>
      </c>
      <c r="S38" s="31" t="s">
        <v>92</v>
      </c>
      <c r="T38" s="31" t="s">
        <v>202</v>
      </c>
      <c r="U38" s="31" t="s">
        <v>36</v>
      </c>
      <c r="V38" s="31" t="s">
        <v>79</v>
      </c>
      <c r="W38" s="31" t="s">
        <v>80</v>
      </c>
      <c r="X38" s="31" t="s">
        <v>798</v>
      </c>
      <c r="Y38" s="31" t="s">
        <v>44</v>
      </c>
    </row>
    <row r="39" spans="1:25" s="31" customFormat="1" ht="69.95" customHeight="1" x14ac:dyDescent="0.25">
      <c r="A39" s="30" t="s">
        <v>15</v>
      </c>
      <c r="B39" s="31" t="s">
        <v>96</v>
      </c>
      <c r="C39" s="31" t="s">
        <v>97</v>
      </c>
      <c r="D39" s="31" t="s">
        <v>203</v>
      </c>
      <c r="E39" s="31" t="s">
        <v>181</v>
      </c>
      <c r="F39" s="31" t="s">
        <v>14</v>
      </c>
      <c r="G39" s="31" t="s">
        <v>14</v>
      </c>
      <c r="H39" s="31" t="s">
        <v>204</v>
      </c>
      <c r="I39" s="31" t="s">
        <v>205</v>
      </c>
      <c r="J39" s="31" t="s">
        <v>169</v>
      </c>
      <c r="K39" s="31" t="s">
        <v>120</v>
      </c>
      <c r="L39" s="32">
        <v>43003</v>
      </c>
      <c r="M39" s="31" t="s">
        <v>25</v>
      </c>
      <c r="N39" s="32">
        <v>43003</v>
      </c>
      <c r="O39" s="31" t="s">
        <v>27</v>
      </c>
      <c r="P39" s="31" t="s">
        <v>78</v>
      </c>
      <c r="Q39" s="31" t="s">
        <v>79</v>
      </c>
      <c r="R39" s="31" t="s">
        <v>104</v>
      </c>
      <c r="S39" s="31" t="s">
        <v>92</v>
      </c>
      <c r="T39" s="31" t="s">
        <v>184</v>
      </c>
      <c r="U39" s="31" t="s">
        <v>36</v>
      </c>
      <c r="V39" s="31" t="s">
        <v>79</v>
      </c>
      <c r="W39" s="31" t="s">
        <v>80</v>
      </c>
      <c r="X39" s="31" t="s">
        <v>798</v>
      </c>
      <c r="Y39" s="31" t="s">
        <v>44</v>
      </c>
    </row>
    <row r="40" spans="1:25" s="31" customFormat="1" ht="69.95" customHeight="1" x14ac:dyDescent="0.25">
      <c r="A40" s="30" t="s">
        <v>15</v>
      </c>
      <c r="B40" s="31" t="s">
        <v>96</v>
      </c>
      <c r="C40" s="31" t="s">
        <v>97</v>
      </c>
      <c r="D40" s="31" t="s">
        <v>206</v>
      </c>
      <c r="E40" s="31" t="s">
        <v>181</v>
      </c>
      <c r="F40" s="31" t="s">
        <v>14</v>
      </c>
      <c r="G40" s="31" t="s">
        <v>14</v>
      </c>
      <c r="H40" s="31" t="s">
        <v>207</v>
      </c>
      <c r="I40" s="31" t="s">
        <v>208</v>
      </c>
      <c r="J40" s="31" t="s">
        <v>169</v>
      </c>
      <c r="K40" s="31" t="s">
        <v>120</v>
      </c>
      <c r="L40" s="32">
        <v>43003</v>
      </c>
      <c r="M40" s="31" t="s">
        <v>25</v>
      </c>
      <c r="N40" s="32">
        <v>43003</v>
      </c>
      <c r="O40" s="31" t="s">
        <v>27</v>
      </c>
      <c r="P40" s="31" t="s">
        <v>78</v>
      </c>
      <c r="Q40" s="31" t="s">
        <v>79</v>
      </c>
      <c r="R40" s="31" t="s">
        <v>104</v>
      </c>
      <c r="S40" s="31" t="s">
        <v>92</v>
      </c>
      <c r="T40" s="31" t="s">
        <v>184</v>
      </c>
      <c r="U40" s="31" t="s">
        <v>36</v>
      </c>
      <c r="V40" s="31" t="s">
        <v>79</v>
      </c>
      <c r="W40" s="31" t="s">
        <v>80</v>
      </c>
      <c r="X40" s="31" t="s">
        <v>798</v>
      </c>
      <c r="Y40" s="31" t="s">
        <v>44</v>
      </c>
    </row>
    <row r="41" spans="1:25" s="31" customFormat="1" ht="69.95" customHeight="1" x14ac:dyDescent="0.25">
      <c r="A41" s="30" t="s">
        <v>15</v>
      </c>
      <c r="B41" s="31" t="s">
        <v>96</v>
      </c>
      <c r="C41" s="31" t="s">
        <v>97</v>
      </c>
      <c r="D41" s="31" t="s">
        <v>209</v>
      </c>
      <c r="E41" s="31" t="s">
        <v>181</v>
      </c>
      <c r="F41" s="31" t="s">
        <v>14</v>
      </c>
      <c r="G41" s="31" t="s">
        <v>14</v>
      </c>
      <c r="H41" s="31" t="s">
        <v>210</v>
      </c>
      <c r="I41" s="31" t="s">
        <v>211</v>
      </c>
      <c r="J41" s="31" t="s">
        <v>169</v>
      </c>
      <c r="K41" s="31" t="s">
        <v>120</v>
      </c>
      <c r="L41" s="32">
        <v>43003</v>
      </c>
      <c r="M41" s="31" t="s">
        <v>25</v>
      </c>
      <c r="N41" s="32">
        <v>43003</v>
      </c>
      <c r="O41" s="31" t="s">
        <v>27</v>
      </c>
      <c r="P41" s="31" t="s">
        <v>78</v>
      </c>
      <c r="Q41" s="31" t="s">
        <v>79</v>
      </c>
      <c r="R41" s="31" t="s">
        <v>104</v>
      </c>
      <c r="S41" s="31" t="s">
        <v>92</v>
      </c>
      <c r="T41" s="31" t="s">
        <v>184</v>
      </c>
      <c r="U41" s="31" t="s">
        <v>36</v>
      </c>
      <c r="V41" s="31" t="s">
        <v>79</v>
      </c>
      <c r="W41" s="31" t="s">
        <v>80</v>
      </c>
      <c r="X41" s="31" t="s">
        <v>798</v>
      </c>
      <c r="Y41" s="31" t="s">
        <v>44</v>
      </c>
    </row>
    <row r="42" spans="1:25" s="31" customFormat="1" ht="69.95" customHeight="1" x14ac:dyDescent="0.25">
      <c r="A42" s="30" t="s">
        <v>15</v>
      </c>
      <c r="B42" s="31" t="s">
        <v>96</v>
      </c>
      <c r="C42" s="31" t="s">
        <v>97</v>
      </c>
      <c r="D42" s="31" t="s">
        <v>212</v>
      </c>
      <c r="E42" s="31" t="s">
        <v>181</v>
      </c>
      <c r="F42" s="31" t="s">
        <v>14</v>
      </c>
      <c r="G42" s="31" t="s">
        <v>14</v>
      </c>
      <c r="H42" s="31" t="s">
        <v>213</v>
      </c>
      <c r="I42" s="31" t="s">
        <v>205</v>
      </c>
      <c r="J42" s="31" t="s">
        <v>169</v>
      </c>
      <c r="K42" s="31" t="s">
        <v>120</v>
      </c>
      <c r="L42" s="32">
        <v>43003</v>
      </c>
      <c r="M42" s="31" t="s">
        <v>25</v>
      </c>
      <c r="N42" s="32">
        <v>43003</v>
      </c>
      <c r="O42" s="31" t="s">
        <v>27</v>
      </c>
      <c r="P42" s="31" t="s">
        <v>78</v>
      </c>
      <c r="Q42" s="31" t="s">
        <v>79</v>
      </c>
      <c r="R42" s="31" t="s">
        <v>104</v>
      </c>
      <c r="S42" s="31" t="s">
        <v>92</v>
      </c>
      <c r="T42" s="31" t="s">
        <v>184</v>
      </c>
      <c r="U42" s="31" t="s">
        <v>36</v>
      </c>
      <c r="V42" s="31" t="s">
        <v>79</v>
      </c>
      <c r="W42" s="31" t="s">
        <v>80</v>
      </c>
      <c r="X42" s="31" t="s">
        <v>798</v>
      </c>
      <c r="Y42" s="31" t="s">
        <v>44</v>
      </c>
    </row>
    <row r="43" spans="1:25" s="31" customFormat="1" ht="69.95" customHeight="1" x14ac:dyDescent="0.25">
      <c r="A43" s="30" t="s">
        <v>15</v>
      </c>
      <c r="B43" s="31" t="s">
        <v>96</v>
      </c>
      <c r="C43" s="31" t="s">
        <v>97</v>
      </c>
      <c r="D43" s="31" t="s">
        <v>214</v>
      </c>
      <c r="E43" s="31" t="s">
        <v>181</v>
      </c>
      <c r="F43" s="31" t="s">
        <v>14</v>
      </c>
      <c r="G43" s="31" t="s">
        <v>14</v>
      </c>
      <c r="H43" s="31" t="s">
        <v>215</v>
      </c>
      <c r="I43" s="31" t="s">
        <v>216</v>
      </c>
      <c r="J43" s="31" t="s">
        <v>169</v>
      </c>
      <c r="K43" s="31" t="s">
        <v>120</v>
      </c>
      <c r="L43" s="32">
        <v>43003</v>
      </c>
      <c r="M43" s="31" t="s">
        <v>25</v>
      </c>
      <c r="N43" s="32">
        <v>43003</v>
      </c>
      <c r="O43" s="31" t="s">
        <v>27</v>
      </c>
      <c r="P43" s="31" t="s">
        <v>78</v>
      </c>
      <c r="Q43" s="31" t="s">
        <v>79</v>
      </c>
      <c r="R43" s="31" t="s">
        <v>104</v>
      </c>
      <c r="S43" s="31" t="s">
        <v>92</v>
      </c>
      <c r="T43" s="31" t="s">
        <v>184</v>
      </c>
      <c r="U43" s="31" t="s">
        <v>36</v>
      </c>
      <c r="V43" s="31" t="s">
        <v>79</v>
      </c>
      <c r="W43" s="31" t="s">
        <v>80</v>
      </c>
      <c r="X43" s="31" t="s">
        <v>798</v>
      </c>
      <c r="Y43" s="31" t="s">
        <v>44</v>
      </c>
    </row>
    <row r="44" spans="1:25" s="31" customFormat="1" ht="69.95" customHeight="1" x14ac:dyDescent="0.25">
      <c r="A44" s="30" t="s">
        <v>15</v>
      </c>
      <c r="B44" s="31" t="s">
        <v>96</v>
      </c>
      <c r="C44" s="31" t="s">
        <v>97</v>
      </c>
      <c r="D44" s="31" t="s">
        <v>217</v>
      </c>
      <c r="E44" s="31" t="s">
        <v>181</v>
      </c>
      <c r="F44" s="31" t="s">
        <v>14</v>
      </c>
      <c r="G44" s="31" t="s">
        <v>14</v>
      </c>
      <c r="H44" s="31" t="s">
        <v>218</v>
      </c>
      <c r="I44" s="31" t="s">
        <v>219</v>
      </c>
      <c r="J44" s="31" t="s">
        <v>169</v>
      </c>
      <c r="K44" s="31" t="s">
        <v>120</v>
      </c>
      <c r="L44" s="32">
        <v>43003</v>
      </c>
      <c r="M44" s="31" t="s">
        <v>25</v>
      </c>
      <c r="N44" s="32">
        <v>43003</v>
      </c>
      <c r="O44" s="31" t="s">
        <v>27</v>
      </c>
      <c r="P44" s="31" t="s">
        <v>78</v>
      </c>
      <c r="Q44" s="31" t="s">
        <v>79</v>
      </c>
      <c r="R44" s="31" t="s">
        <v>104</v>
      </c>
      <c r="S44" s="31" t="s">
        <v>92</v>
      </c>
      <c r="T44" s="31" t="s">
        <v>184</v>
      </c>
      <c r="U44" s="31" t="s">
        <v>36</v>
      </c>
      <c r="V44" s="31" t="s">
        <v>79</v>
      </c>
      <c r="W44" s="31" t="s">
        <v>80</v>
      </c>
      <c r="X44" s="31" t="s">
        <v>798</v>
      </c>
      <c r="Y44" s="31" t="s">
        <v>44</v>
      </c>
    </row>
    <row r="45" spans="1:25" s="31" customFormat="1" ht="69.95" customHeight="1" x14ac:dyDescent="0.25">
      <c r="A45" s="30" t="s">
        <v>15</v>
      </c>
      <c r="B45" s="31" t="s">
        <v>96</v>
      </c>
      <c r="C45" s="31" t="s">
        <v>97</v>
      </c>
      <c r="D45" s="31" t="s">
        <v>220</v>
      </c>
      <c r="E45" s="31" t="s">
        <v>181</v>
      </c>
      <c r="F45" s="31" t="s">
        <v>14</v>
      </c>
      <c r="G45" s="31" t="s">
        <v>14</v>
      </c>
      <c r="H45" s="31" t="s">
        <v>221</v>
      </c>
      <c r="I45" s="31" t="s">
        <v>222</v>
      </c>
      <c r="J45" s="31" t="s">
        <v>169</v>
      </c>
      <c r="K45" s="31" t="s">
        <v>120</v>
      </c>
      <c r="L45" s="32">
        <v>43003</v>
      </c>
      <c r="M45" s="31" t="s">
        <v>25</v>
      </c>
      <c r="N45" s="32">
        <v>43003</v>
      </c>
      <c r="O45" s="31" t="s">
        <v>27</v>
      </c>
      <c r="P45" s="31" t="s">
        <v>78</v>
      </c>
      <c r="Q45" s="31" t="s">
        <v>79</v>
      </c>
      <c r="R45" s="31" t="s">
        <v>104</v>
      </c>
      <c r="S45" s="31" t="s">
        <v>92</v>
      </c>
      <c r="T45" s="31" t="s">
        <v>184</v>
      </c>
      <c r="U45" s="31" t="s">
        <v>36</v>
      </c>
      <c r="V45" s="31" t="s">
        <v>79</v>
      </c>
      <c r="W45" s="31" t="s">
        <v>80</v>
      </c>
      <c r="X45" s="31" t="s">
        <v>798</v>
      </c>
      <c r="Y45" s="31" t="s">
        <v>44</v>
      </c>
    </row>
    <row r="46" spans="1:25" s="31" customFormat="1" ht="69.95" customHeight="1" x14ac:dyDescent="0.25">
      <c r="A46" s="30" t="s">
        <v>15</v>
      </c>
      <c r="B46" s="31" t="s">
        <v>96</v>
      </c>
      <c r="C46" s="31" t="s">
        <v>97</v>
      </c>
      <c r="D46" s="31" t="s">
        <v>223</v>
      </c>
      <c r="E46" s="31" t="s">
        <v>181</v>
      </c>
      <c r="F46" s="31" t="s">
        <v>14</v>
      </c>
      <c r="G46" s="31" t="s">
        <v>14</v>
      </c>
      <c r="H46" s="31" t="s">
        <v>224</v>
      </c>
      <c r="I46" s="31" t="s">
        <v>225</v>
      </c>
      <c r="J46" s="31" t="s">
        <v>169</v>
      </c>
      <c r="K46" s="31" t="s">
        <v>111</v>
      </c>
      <c r="L46" s="32">
        <v>43003</v>
      </c>
      <c r="M46" s="31" t="s">
        <v>25</v>
      </c>
      <c r="N46" s="32">
        <v>43003</v>
      </c>
      <c r="O46" s="31" t="s">
        <v>27</v>
      </c>
      <c r="P46" s="31" t="s">
        <v>78</v>
      </c>
      <c r="Q46" s="31" t="s">
        <v>79</v>
      </c>
      <c r="R46" s="31" t="s">
        <v>36</v>
      </c>
      <c r="S46" s="31" t="s">
        <v>36</v>
      </c>
      <c r="T46" s="31" t="s">
        <v>226</v>
      </c>
      <c r="U46" s="31" t="s">
        <v>36</v>
      </c>
      <c r="V46" s="31" t="s">
        <v>79</v>
      </c>
      <c r="W46" s="31" t="s">
        <v>80</v>
      </c>
      <c r="X46" s="31" t="s">
        <v>798</v>
      </c>
      <c r="Y46" s="31" t="s">
        <v>44</v>
      </c>
    </row>
    <row r="47" spans="1:25" s="31" customFormat="1" ht="69.95" customHeight="1" x14ac:dyDescent="0.25">
      <c r="A47" s="30" t="s">
        <v>15</v>
      </c>
      <c r="B47" s="31" t="s">
        <v>96</v>
      </c>
      <c r="C47" s="31" t="s">
        <v>97</v>
      </c>
      <c r="D47" s="31" t="s">
        <v>227</v>
      </c>
      <c r="E47" s="31" t="s">
        <v>181</v>
      </c>
      <c r="F47" s="31" t="s">
        <v>14</v>
      </c>
      <c r="G47" s="31" t="s">
        <v>14</v>
      </c>
      <c r="H47" s="31" t="s">
        <v>228</v>
      </c>
      <c r="I47" s="31" t="s">
        <v>229</v>
      </c>
      <c r="J47" s="31" t="s">
        <v>169</v>
      </c>
      <c r="K47" s="31" t="s">
        <v>120</v>
      </c>
      <c r="L47" s="32">
        <v>43003</v>
      </c>
      <c r="M47" s="31" t="s">
        <v>25</v>
      </c>
      <c r="N47" s="32">
        <v>43003</v>
      </c>
      <c r="O47" s="31" t="s">
        <v>27</v>
      </c>
      <c r="P47" s="31" t="s">
        <v>78</v>
      </c>
      <c r="Q47" s="31" t="s">
        <v>79</v>
      </c>
      <c r="R47" s="31" t="s">
        <v>104</v>
      </c>
      <c r="S47" s="31" t="s">
        <v>92</v>
      </c>
      <c r="T47" s="31" t="s">
        <v>184</v>
      </c>
      <c r="U47" s="31" t="s">
        <v>36</v>
      </c>
      <c r="V47" s="31" t="s">
        <v>79</v>
      </c>
      <c r="W47" s="31" t="s">
        <v>80</v>
      </c>
      <c r="X47" s="31" t="s">
        <v>798</v>
      </c>
      <c r="Y47" s="31" t="s">
        <v>44</v>
      </c>
    </row>
    <row r="48" spans="1:25" s="31" customFormat="1" ht="69.95" customHeight="1" x14ac:dyDescent="0.25">
      <c r="A48" s="30" t="s">
        <v>15</v>
      </c>
      <c r="B48" s="31" t="s">
        <v>96</v>
      </c>
      <c r="C48" s="31" t="s">
        <v>97</v>
      </c>
      <c r="D48" s="31" t="s">
        <v>230</v>
      </c>
      <c r="E48" s="31" t="s">
        <v>181</v>
      </c>
      <c r="F48" s="31" t="s">
        <v>125</v>
      </c>
      <c r="G48" s="31" t="s">
        <v>231</v>
      </c>
      <c r="H48" s="31" t="s">
        <v>232</v>
      </c>
      <c r="I48" s="31" t="s">
        <v>233</v>
      </c>
      <c r="J48" s="31" t="s">
        <v>234</v>
      </c>
      <c r="K48" s="31" t="s">
        <v>235</v>
      </c>
      <c r="L48" s="32">
        <v>43003</v>
      </c>
      <c r="M48" s="31" t="s">
        <v>25</v>
      </c>
      <c r="N48" s="32">
        <v>43003</v>
      </c>
      <c r="O48" s="31" t="s">
        <v>27</v>
      </c>
      <c r="P48" s="31" t="s">
        <v>78</v>
      </c>
      <c r="Q48" s="31" t="s">
        <v>79</v>
      </c>
      <c r="R48" s="31" t="s">
        <v>104</v>
      </c>
      <c r="S48" s="31" t="s">
        <v>92</v>
      </c>
      <c r="T48" s="31" t="s">
        <v>236</v>
      </c>
      <c r="U48" s="31" t="s">
        <v>237</v>
      </c>
      <c r="V48" s="31" t="s">
        <v>79</v>
      </c>
      <c r="W48" s="31" t="s">
        <v>80</v>
      </c>
      <c r="X48" s="31" t="s">
        <v>798</v>
      </c>
      <c r="Y48" s="31" t="s">
        <v>44</v>
      </c>
    </row>
    <row r="49" spans="1:25" s="31" customFormat="1" ht="69.95" customHeight="1" x14ac:dyDescent="0.25">
      <c r="A49" s="30" t="s">
        <v>15</v>
      </c>
      <c r="B49" s="31" t="s">
        <v>96</v>
      </c>
      <c r="C49" s="31" t="s">
        <v>97</v>
      </c>
      <c r="D49" s="31" t="s">
        <v>238</v>
      </c>
      <c r="E49" s="31" t="s">
        <v>181</v>
      </c>
      <c r="F49" s="31" t="s">
        <v>125</v>
      </c>
      <c r="G49" s="31" t="s">
        <v>231</v>
      </c>
      <c r="H49" s="31" t="s">
        <v>239</v>
      </c>
      <c r="I49" s="31" t="s">
        <v>240</v>
      </c>
      <c r="J49" s="31" t="s">
        <v>234</v>
      </c>
      <c r="K49" s="31" t="s">
        <v>235</v>
      </c>
      <c r="L49" s="32">
        <v>43003</v>
      </c>
      <c r="M49" s="31" t="s">
        <v>25</v>
      </c>
      <c r="N49" s="32">
        <v>43003</v>
      </c>
      <c r="O49" s="31" t="s">
        <v>27</v>
      </c>
      <c r="P49" s="31" t="s">
        <v>78</v>
      </c>
      <c r="Q49" s="31" t="s">
        <v>79</v>
      </c>
      <c r="R49" s="31" t="s">
        <v>104</v>
      </c>
      <c r="S49" s="31" t="s">
        <v>92</v>
      </c>
      <c r="T49" s="31" t="s">
        <v>236</v>
      </c>
      <c r="U49" s="31" t="s">
        <v>237</v>
      </c>
      <c r="V49" s="31" t="s">
        <v>79</v>
      </c>
      <c r="W49" s="31" t="s">
        <v>80</v>
      </c>
      <c r="X49" s="31" t="s">
        <v>798</v>
      </c>
      <c r="Y49" s="31" t="s">
        <v>44</v>
      </c>
    </row>
    <row r="50" spans="1:25" s="31" customFormat="1" ht="69.95" customHeight="1" x14ac:dyDescent="0.25">
      <c r="A50" s="30" t="s">
        <v>15</v>
      </c>
      <c r="B50" s="31" t="s">
        <v>96</v>
      </c>
      <c r="C50" s="31" t="s">
        <v>97</v>
      </c>
      <c r="D50" s="31" t="s">
        <v>241</v>
      </c>
      <c r="E50" s="31" t="s">
        <v>181</v>
      </c>
      <c r="F50" s="31" t="s">
        <v>125</v>
      </c>
      <c r="G50" s="31" t="s">
        <v>231</v>
      </c>
      <c r="H50" s="31" t="s">
        <v>242</v>
      </c>
      <c r="I50" s="31" t="s">
        <v>243</v>
      </c>
      <c r="J50" s="31" t="s">
        <v>234</v>
      </c>
      <c r="K50" s="31" t="s">
        <v>235</v>
      </c>
      <c r="L50" s="32">
        <v>43003</v>
      </c>
      <c r="M50" s="31" t="s">
        <v>25</v>
      </c>
      <c r="N50" s="32">
        <v>43003</v>
      </c>
      <c r="O50" s="31" t="s">
        <v>27</v>
      </c>
      <c r="P50" s="31" t="s">
        <v>78</v>
      </c>
      <c r="Q50" s="31" t="s">
        <v>79</v>
      </c>
      <c r="R50" s="31" t="s">
        <v>104</v>
      </c>
      <c r="S50" s="31" t="s">
        <v>92</v>
      </c>
      <c r="T50" s="31" t="s">
        <v>236</v>
      </c>
      <c r="U50" s="31" t="s">
        <v>237</v>
      </c>
      <c r="V50" s="31" t="s">
        <v>79</v>
      </c>
      <c r="W50" s="31" t="s">
        <v>80</v>
      </c>
      <c r="X50" s="31" t="s">
        <v>798</v>
      </c>
      <c r="Y50" s="31" t="s">
        <v>44</v>
      </c>
    </row>
    <row r="51" spans="1:25" s="31" customFormat="1" ht="69.95" customHeight="1" x14ac:dyDescent="0.25">
      <c r="A51" s="30" t="s">
        <v>15</v>
      </c>
      <c r="B51" s="31" t="s">
        <v>96</v>
      </c>
      <c r="C51" s="31" t="s">
        <v>97</v>
      </c>
      <c r="D51" s="31" t="s">
        <v>244</v>
      </c>
      <c r="E51" s="31" t="s">
        <v>181</v>
      </c>
      <c r="F51" s="31" t="s">
        <v>125</v>
      </c>
      <c r="G51" s="31" t="s">
        <v>231</v>
      </c>
      <c r="H51" s="31" t="s">
        <v>245</v>
      </c>
      <c r="I51" s="31" t="s">
        <v>246</v>
      </c>
      <c r="J51" s="31" t="s">
        <v>234</v>
      </c>
      <c r="K51" s="31" t="s">
        <v>235</v>
      </c>
      <c r="L51" s="32">
        <v>43003</v>
      </c>
      <c r="M51" s="31" t="s">
        <v>25</v>
      </c>
      <c r="N51" s="32">
        <v>43003</v>
      </c>
      <c r="O51" s="31" t="s">
        <v>27</v>
      </c>
      <c r="P51" s="31" t="s">
        <v>78</v>
      </c>
      <c r="Q51" s="31" t="s">
        <v>79</v>
      </c>
      <c r="R51" s="31" t="s">
        <v>104</v>
      </c>
      <c r="S51" s="31" t="s">
        <v>92</v>
      </c>
      <c r="T51" s="31" t="s">
        <v>236</v>
      </c>
      <c r="U51" s="31" t="s">
        <v>237</v>
      </c>
      <c r="V51" s="31" t="s">
        <v>79</v>
      </c>
      <c r="W51" s="31" t="s">
        <v>80</v>
      </c>
      <c r="X51" s="31" t="s">
        <v>798</v>
      </c>
      <c r="Y51" s="31" t="s">
        <v>44</v>
      </c>
    </row>
    <row r="52" spans="1:25" s="31" customFormat="1" ht="69.95" customHeight="1" x14ac:dyDescent="0.25">
      <c r="A52" s="30" t="s">
        <v>15</v>
      </c>
      <c r="B52" s="31" t="s">
        <v>96</v>
      </c>
      <c r="C52" s="31" t="s">
        <v>97</v>
      </c>
      <c r="D52" s="31" t="s">
        <v>247</v>
      </c>
      <c r="E52" s="31" t="s">
        <v>181</v>
      </c>
      <c r="F52" s="31" t="s">
        <v>125</v>
      </c>
      <c r="G52" s="31" t="s">
        <v>231</v>
      </c>
      <c r="H52" s="31" t="s">
        <v>248</v>
      </c>
      <c r="I52" s="31" t="s">
        <v>249</v>
      </c>
      <c r="J52" s="31" t="s">
        <v>234</v>
      </c>
      <c r="K52" s="31" t="s">
        <v>235</v>
      </c>
      <c r="L52" s="32">
        <v>43003</v>
      </c>
      <c r="M52" s="31" t="s">
        <v>25</v>
      </c>
      <c r="N52" s="32">
        <v>43003</v>
      </c>
      <c r="O52" s="31" t="s">
        <v>27</v>
      </c>
      <c r="P52" s="31" t="s">
        <v>78</v>
      </c>
      <c r="Q52" s="31" t="s">
        <v>79</v>
      </c>
      <c r="R52" s="31" t="s">
        <v>104</v>
      </c>
      <c r="S52" s="31" t="s">
        <v>92</v>
      </c>
      <c r="T52" s="31" t="s">
        <v>236</v>
      </c>
      <c r="U52" s="31" t="s">
        <v>237</v>
      </c>
      <c r="V52" s="31" t="s">
        <v>79</v>
      </c>
      <c r="W52" s="31" t="s">
        <v>80</v>
      </c>
      <c r="X52" s="31" t="s">
        <v>798</v>
      </c>
      <c r="Y52" s="31" t="s">
        <v>44</v>
      </c>
    </row>
    <row r="53" spans="1:25" s="31" customFormat="1" ht="69.95" customHeight="1" x14ac:dyDescent="0.25">
      <c r="A53" s="30" t="s">
        <v>15</v>
      </c>
      <c r="B53" s="31" t="s">
        <v>96</v>
      </c>
      <c r="C53" s="31" t="s">
        <v>97</v>
      </c>
      <c r="D53" s="31" t="s">
        <v>250</v>
      </c>
      <c r="E53" s="31" t="s">
        <v>181</v>
      </c>
      <c r="F53" s="31" t="s">
        <v>125</v>
      </c>
      <c r="G53" s="31" t="s">
        <v>231</v>
      </c>
      <c r="H53" s="31" t="s">
        <v>251</v>
      </c>
      <c r="I53" s="31" t="s">
        <v>252</v>
      </c>
      <c r="J53" s="31" t="s">
        <v>234</v>
      </c>
      <c r="K53" s="31" t="s">
        <v>235</v>
      </c>
      <c r="L53" s="32">
        <v>43003</v>
      </c>
      <c r="M53" s="31" t="s">
        <v>25</v>
      </c>
      <c r="N53" s="32">
        <v>43003</v>
      </c>
      <c r="O53" s="31" t="s">
        <v>27</v>
      </c>
      <c r="P53" s="31" t="s">
        <v>78</v>
      </c>
      <c r="Q53" s="31" t="s">
        <v>79</v>
      </c>
      <c r="R53" s="31" t="s">
        <v>104</v>
      </c>
      <c r="S53" s="31" t="s">
        <v>92</v>
      </c>
      <c r="T53" s="31" t="s">
        <v>236</v>
      </c>
      <c r="U53" s="31" t="s">
        <v>237</v>
      </c>
      <c r="V53" s="31" t="s">
        <v>79</v>
      </c>
      <c r="W53" s="31" t="s">
        <v>80</v>
      </c>
      <c r="X53" s="31" t="s">
        <v>798</v>
      </c>
      <c r="Y53" s="31" t="s">
        <v>44</v>
      </c>
    </row>
    <row r="54" spans="1:25" s="31" customFormat="1" ht="69.95" customHeight="1" x14ac:dyDescent="0.25">
      <c r="A54" s="30" t="s">
        <v>15</v>
      </c>
      <c r="B54" s="31" t="s">
        <v>96</v>
      </c>
      <c r="C54" s="31" t="s">
        <v>97</v>
      </c>
      <c r="D54" s="31" t="s">
        <v>253</v>
      </c>
      <c r="E54" s="31" t="s">
        <v>181</v>
      </c>
      <c r="F54" s="31" t="s">
        <v>125</v>
      </c>
      <c r="G54" s="31" t="s">
        <v>231</v>
      </c>
      <c r="H54" s="31" t="s">
        <v>254</v>
      </c>
      <c r="I54" s="31" t="s">
        <v>255</v>
      </c>
      <c r="J54" s="31" t="s">
        <v>234</v>
      </c>
      <c r="K54" s="31" t="s">
        <v>235</v>
      </c>
      <c r="L54" s="32">
        <v>43003</v>
      </c>
      <c r="M54" s="31" t="s">
        <v>25</v>
      </c>
      <c r="N54" s="32">
        <v>43003</v>
      </c>
      <c r="O54" s="31" t="s">
        <v>27</v>
      </c>
      <c r="P54" s="31" t="s">
        <v>78</v>
      </c>
      <c r="Q54" s="31" t="s">
        <v>79</v>
      </c>
      <c r="R54" s="31" t="s">
        <v>104</v>
      </c>
      <c r="S54" s="31" t="s">
        <v>92</v>
      </c>
      <c r="T54" s="31" t="s">
        <v>236</v>
      </c>
      <c r="U54" s="31" t="s">
        <v>237</v>
      </c>
      <c r="V54" s="31" t="s">
        <v>79</v>
      </c>
      <c r="W54" s="31" t="s">
        <v>80</v>
      </c>
      <c r="X54" s="31" t="s">
        <v>798</v>
      </c>
      <c r="Y54" s="31" t="s">
        <v>44</v>
      </c>
    </row>
    <row r="55" spans="1:25" s="31" customFormat="1" ht="69.95" customHeight="1" x14ac:dyDescent="0.25">
      <c r="A55" s="30" t="s">
        <v>15</v>
      </c>
      <c r="B55" s="31" t="s">
        <v>96</v>
      </c>
      <c r="C55" s="31" t="s">
        <v>97</v>
      </c>
      <c r="D55" s="31" t="s">
        <v>256</v>
      </c>
      <c r="E55" s="31" t="s">
        <v>181</v>
      </c>
      <c r="F55" s="31" t="s">
        <v>125</v>
      </c>
      <c r="G55" s="31" t="s">
        <v>231</v>
      </c>
      <c r="H55" s="31" t="s">
        <v>257</v>
      </c>
      <c r="I55" s="31" t="s">
        <v>258</v>
      </c>
      <c r="J55" s="31" t="s">
        <v>234</v>
      </c>
      <c r="K55" s="31" t="s">
        <v>235</v>
      </c>
      <c r="L55" s="32">
        <v>43003</v>
      </c>
      <c r="M55" s="31" t="s">
        <v>25</v>
      </c>
      <c r="N55" s="32">
        <v>43003</v>
      </c>
      <c r="O55" s="31" t="s">
        <v>27</v>
      </c>
      <c r="P55" s="31" t="s">
        <v>78</v>
      </c>
      <c r="Q55" s="31" t="s">
        <v>79</v>
      </c>
      <c r="R55" s="31" t="s">
        <v>104</v>
      </c>
      <c r="S55" s="31" t="s">
        <v>92</v>
      </c>
      <c r="T55" s="31" t="s">
        <v>236</v>
      </c>
      <c r="U55" s="31" t="s">
        <v>237</v>
      </c>
      <c r="V55" s="31" t="s">
        <v>79</v>
      </c>
      <c r="W55" s="31" t="s">
        <v>80</v>
      </c>
      <c r="X55" s="31" t="s">
        <v>798</v>
      </c>
      <c r="Y55" s="31" t="s">
        <v>44</v>
      </c>
    </row>
    <row r="56" spans="1:25" s="31" customFormat="1" ht="69.95" customHeight="1" x14ac:dyDescent="0.25">
      <c r="A56" s="30" t="s">
        <v>15</v>
      </c>
      <c r="B56" s="31" t="s">
        <v>96</v>
      </c>
      <c r="C56" s="31" t="s">
        <v>97</v>
      </c>
      <c r="D56" s="31" t="s">
        <v>259</v>
      </c>
      <c r="E56" s="31" t="s">
        <v>181</v>
      </c>
      <c r="F56" s="31" t="s">
        <v>125</v>
      </c>
      <c r="G56" s="31" t="s">
        <v>231</v>
      </c>
      <c r="H56" s="31" t="s">
        <v>260</v>
      </c>
      <c r="I56" s="31" t="s">
        <v>261</v>
      </c>
      <c r="J56" s="31" t="s">
        <v>234</v>
      </c>
      <c r="K56" s="31" t="s">
        <v>235</v>
      </c>
      <c r="L56" s="32">
        <v>43003</v>
      </c>
      <c r="M56" s="31" t="s">
        <v>25</v>
      </c>
      <c r="N56" s="32">
        <v>43003</v>
      </c>
      <c r="O56" s="31" t="s">
        <v>27</v>
      </c>
      <c r="P56" s="31" t="s">
        <v>78</v>
      </c>
      <c r="Q56" s="31" t="s">
        <v>79</v>
      </c>
      <c r="R56" s="31" t="s">
        <v>104</v>
      </c>
      <c r="S56" s="31" t="s">
        <v>92</v>
      </c>
      <c r="T56" s="31" t="s">
        <v>236</v>
      </c>
      <c r="U56" s="31" t="s">
        <v>237</v>
      </c>
      <c r="V56" s="31" t="s">
        <v>79</v>
      </c>
      <c r="W56" s="31" t="s">
        <v>80</v>
      </c>
      <c r="X56" s="31" t="s">
        <v>798</v>
      </c>
      <c r="Y56" s="31" t="s">
        <v>44</v>
      </c>
    </row>
    <row r="57" spans="1:25" s="31" customFormat="1" ht="69.95" customHeight="1" x14ac:dyDescent="0.25">
      <c r="A57" s="30" t="s">
        <v>15</v>
      </c>
      <c r="B57" s="31" t="s">
        <v>96</v>
      </c>
      <c r="C57" s="31" t="s">
        <v>97</v>
      </c>
      <c r="D57" s="31" t="s">
        <v>262</v>
      </c>
      <c r="E57" s="31" t="s">
        <v>181</v>
      </c>
      <c r="F57" s="31" t="s">
        <v>125</v>
      </c>
      <c r="G57" s="31" t="s">
        <v>231</v>
      </c>
      <c r="H57" s="31" t="s">
        <v>263</v>
      </c>
      <c r="I57" s="31" t="s">
        <v>264</v>
      </c>
      <c r="J57" s="31" t="s">
        <v>234</v>
      </c>
      <c r="K57" s="31" t="s">
        <v>235</v>
      </c>
      <c r="L57" s="32">
        <v>43003</v>
      </c>
      <c r="M57" s="31" t="s">
        <v>25</v>
      </c>
      <c r="N57" s="32">
        <v>43003</v>
      </c>
      <c r="O57" s="31" t="s">
        <v>27</v>
      </c>
      <c r="P57" s="31" t="s">
        <v>78</v>
      </c>
      <c r="Q57" s="31" t="s">
        <v>79</v>
      </c>
      <c r="R57" s="31" t="s">
        <v>104</v>
      </c>
      <c r="S57" s="31" t="s">
        <v>92</v>
      </c>
      <c r="T57" s="31" t="s">
        <v>236</v>
      </c>
      <c r="U57" s="31" t="s">
        <v>237</v>
      </c>
      <c r="V57" s="31" t="s">
        <v>79</v>
      </c>
      <c r="W57" s="31" t="s">
        <v>80</v>
      </c>
      <c r="X57" s="31" t="s">
        <v>798</v>
      </c>
      <c r="Y57" s="31" t="s">
        <v>44</v>
      </c>
    </row>
    <row r="58" spans="1:25" s="31" customFormat="1" ht="69.95" customHeight="1" x14ac:dyDescent="0.25">
      <c r="A58" s="30" t="s">
        <v>15</v>
      </c>
      <c r="B58" s="31" t="s">
        <v>96</v>
      </c>
      <c r="C58" s="31" t="s">
        <v>97</v>
      </c>
      <c r="D58" s="31" t="s">
        <v>265</v>
      </c>
      <c r="E58" s="31" t="s">
        <v>181</v>
      </c>
      <c r="F58" s="31" t="s">
        <v>125</v>
      </c>
      <c r="G58" s="31" t="s">
        <v>231</v>
      </c>
      <c r="H58" s="31" t="s">
        <v>266</v>
      </c>
      <c r="I58" s="31" t="s">
        <v>264</v>
      </c>
      <c r="J58" s="31" t="s">
        <v>234</v>
      </c>
      <c r="K58" s="31" t="s">
        <v>235</v>
      </c>
      <c r="L58" s="32">
        <v>43003</v>
      </c>
      <c r="M58" s="31" t="s">
        <v>25</v>
      </c>
      <c r="N58" s="32">
        <v>43003</v>
      </c>
      <c r="O58" s="31" t="s">
        <v>27</v>
      </c>
      <c r="P58" s="31" t="s">
        <v>78</v>
      </c>
      <c r="Q58" s="31" t="s">
        <v>79</v>
      </c>
      <c r="R58" s="31" t="s">
        <v>104</v>
      </c>
      <c r="S58" s="31" t="s">
        <v>92</v>
      </c>
      <c r="T58" s="31" t="s">
        <v>236</v>
      </c>
      <c r="U58" s="31" t="s">
        <v>237</v>
      </c>
      <c r="V58" s="31" t="s">
        <v>79</v>
      </c>
      <c r="W58" s="31" t="s">
        <v>80</v>
      </c>
      <c r="X58" s="31" t="s">
        <v>798</v>
      </c>
      <c r="Y58" s="31" t="s">
        <v>44</v>
      </c>
    </row>
    <row r="59" spans="1:25" s="31" customFormat="1" ht="69.95" customHeight="1" x14ac:dyDescent="0.25">
      <c r="A59" s="30" t="s">
        <v>15</v>
      </c>
      <c r="B59" s="31" t="s">
        <v>96</v>
      </c>
      <c r="C59" s="31" t="s">
        <v>97</v>
      </c>
      <c r="D59" s="31" t="s">
        <v>267</v>
      </c>
      <c r="E59" s="31" t="s">
        <v>181</v>
      </c>
      <c r="F59" s="31" t="s">
        <v>125</v>
      </c>
      <c r="G59" s="31" t="s">
        <v>231</v>
      </c>
      <c r="H59" s="31" t="s">
        <v>268</v>
      </c>
      <c r="I59" s="31" t="s">
        <v>269</v>
      </c>
      <c r="J59" s="31" t="s">
        <v>234</v>
      </c>
      <c r="K59" s="31" t="s">
        <v>235</v>
      </c>
      <c r="L59" s="32">
        <v>43003</v>
      </c>
      <c r="M59" s="31" t="s">
        <v>25</v>
      </c>
      <c r="N59" s="32">
        <v>43003</v>
      </c>
      <c r="O59" s="31" t="s">
        <v>27</v>
      </c>
      <c r="P59" s="31" t="s">
        <v>78</v>
      </c>
      <c r="Q59" s="31" t="s">
        <v>79</v>
      </c>
      <c r="R59" s="31" t="s">
        <v>104</v>
      </c>
      <c r="S59" s="31" t="s">
        <v>92</v>
      </c>
      <c r="T59" s="31" t="s">
        <v>236</v>
      </c>
      <c r="U59" s="31" t="s">
        <v>237</v>
      </c>
      <c r="V59" s="31" t="s">
        <v>79</v>
      </c>
      <c r="W59" s="31" t="s">
        <v>80</v>
      </c>
      <c r="X59" s="31" t="s">
        <v>798</v>
      </c>
      <c r="Y59" s="31" t="s">
        <v>44</v>
      </c>
    </row>
    <row r="60" spans="1:25" s="31" customFormat="1" ht="69.95" customHeight="1" x14ac:dyDescent="0.25">
      <c r="A60" s="30" t="s">
        <v>15</v>
      </c>
      <c r="B60" s="31" t="s">
        <v>96</v>
      </c>
      <c r="C60" s="31" t="s">
        <v>97</v>
      </c>
      <c r="D60" s="31" t="s">
        <v>270</v>
      </c>
      <c r="E60" s="31" t="s">
        <v>181</v>
      </c>
      <c r="F60" s="31" t="s">
        <v>125</v>
      </c>
      <c r="G60" s="31" t="s">
        <v>231</v>
      </c>
      <c r="H60" s="31" t="s">
        <v>271</v>
      </c>
      <c r="I60" s="31" t="s">
        <v>272</v>
      </c>
      <c r="J60" s="31" t="s">
        <v>234</v>
      </c>
      <c r="K60" s="31" t="s">
        <v>235</v>
      </c>
      <c r="L60" s="32">
        <v>43003</v>
      </c>
      <c r="M60" s="31" t="s">
        <v>25</v>
      </c>
      <c r="N60" s="32">
        <v>43003</v>
      </c>
      <c r="O60" s="31" t="s">
        <v>27</v>
      </c>
      <c r="P60" s="31" t="s">
        <v>78</v>
      </c>
      <c r="Q60" s="31" t="s">
        <v>79</v>
      </c>
      <c r="R60" s="31" t="s">
        <v>104</v>
      </c>
      <c r="S60" s="31" t="s">
        <v>92</v>
      </c>
      <c r="T60" s="31" t="s">
        <v>236</v>
      </c>
      <c r="U60" s="31" t="s">
        <v>237</v>
      </c>
      <c r="V60" s="31" t="s">
        <v>79</v>
      </c>
      <c r="W60" s="31" t="s">
        <v>80</v>
      </c>
      <c r="X60" s="31" t="s">
        <v>798</v>
      </c>
      <c r="Y60" s="31" t="s">
        <v>44</v>
      </c>
    </row>
    <row r="61" spans="1:25" s="31" customFormat="1" ht="69.95" customHeight="1" x14ac:dyDescent="0.25">
      <c r="A61" s="30" t="s">
        <v>15</v>
      </c>
      <c r="B61" s="31" t="s">
        <v>96</v>
      </c>
      <c r="C61" s="31" t="s">
        <v>97</v>
      </c>
      <c r="D61" s="31" t="s">
        <v>273</v>
      </c>
      <c r="E61" s="31" t="s">
        <v>181</v>
      </c>
      <c r="F61" s="31" t="s">
        <v>125</v>
      </c>
      <c r="G61" s="31" t="s">
        <v>274</v>
      </c>
      <c r="H61" s="31" t="s">
        <v>275</v>
      </c>
      <c r="I61" s="31" t="s">
        <v>276</v>
      </c>
      <c r="J61" s="31" t="s">
        <v>169</v>
      </c>
      <c r="K61" s="31" t="s">
        <v>120</v>
      </c>
      <c r="L61" s="32">
        <v>43003</v>
      </c>
      <c r="M61" s="31" t="s">
        <v>25</v>
      </c>
      <c r="N61" s="32">
        <v>43003</v>
      </c>
      <c r="O61" s="31" t="s">
        <v>27</v>
      </c>
      <c r="P61" s="31" t="s">
        <v>78</v>
      </c>
      <c r="Q61" s="31" t="s">
        <v>79</v>
      </c>
      <c r="R61" s="31" t="s">
        <v>104</v>
      </c>
      <c r="S61" s="31" t="s">
        <v>92</v>
      </c>
      <c r="T61" s="31" t="s">
        <v>184</v>
      </c>
      <c r="U61" s="31" t="s">
        <v>36</v>
      </c>
      <c r="V61" s="31" t="s">
        <v>79</v>
      </c>
      <c r="W61" s="31" t="s">
        <v>80</v>
      </c>
      <c r="X61" s="31" t="s">
        <v>798</v>
      </c>
      <c r="Y61" s="31" t="s">
        <v>44</v>
      </c>
    </row>
    <row r="62" spans="1:25" s="31" customFormat="1" ht="69.95" customHeight="1" x14ac:dyDescent="0.25">
      <c r="A62" s="30" t="s">
        <v>15</v>
      </c>
      <c r="B62" s="31" t="s">
        <v>96</v>
      </c>
      <c r="C62" s="31" t="s">
        <v>97</v>
      </c>
      <c r="D62" s="31" t="s">
        <v>277</v>
      </c>
      <c r="E62" s="31" t="s">
        <v>181</v>
      </c>
      <c r="F62" s="31" t="s">
        <v>125</v>
      </c>
      <c r="G62" s="31" t="s">
        <v>274</v>
      </c>
      <c r="H62" s="31" t="s">
        <v>278</v>
      </c>
      <c r="I62" s="31" t="s">
        <v>279</v>
      </c>
      <c r="J62" s="31" t="s">
        <v>169</v>
      </c>
      <c r="K62" s="31" t="s">
        <v>120</v>
      </c>
      <c r="L62" s="32">
        <v>43003</v>
      </c>
      <c r="M62" s="31" t="s">
        <v>25</v>
      </c>
      <c r="N62" s="32">
        <v>43003</v>
      </c>
      <c r="O62" s="31" t="s">
        <v>27</v>
      </c>
      <c r="P62" s="31" t="s">
        <v>78</v>
      </c>
      <c r="Q62" s="31" t="s">
        <v>79</v>
      </c>
      <c r="R62" s="31" t="s">
        <v>104</v>
      </c>
      <c r="S62" s="31" t="s">
        <v>92</v>
      </c>
      <c r="T62" s="31" t="s">
        <v>184</v>
      </c>
      <c r="U62" s="31" t="s">
        <v>36</v>
      </c>
      <c r="V62" s="31" t="s">
        <v>79</v>
      </c>
      <c r="W62" s="31" t="s">
        <v>80</v>
      </c>
      <c r="X62" s="31" t="s">
        <v>798</v>
      </c>
      <c r="Y62" s="31" t="s">
        <v>44</v>
      </c>
    </row>
    <row r="63" spans="1:25" s="31" customFormat="1" ht="69.95" customHeight="1" x14ac:dyDescent="0.25">
      <c r="A63" s="30" t="s">
        <v>15</v>
      </c>
      <c r="B63" s="31" t="s">
        <v>96</v>
      </c>
      <c r="C63" s="31" t="s">
        <v>97</v>
      </c>
      <c r="D63" s="31" t="s">
        <v>280</v>
      </c>
      <c r="E63" s="31" t="s">
        <v>181</v>
      </c>
      <c r="F63" s="31" t="s">
        <v>125</v>
      </c>
      <c r="G63" s="31" t="s">
        <v>274</v>
      </c>
      <c r="H63" s="31" t="s">
        <v>281</v>
      </c>
      <c r="I63" s="31" t="s">
        <v>282</v>
      </c>
      <c r="J63" s="31" t="s">
        <v>169</v>
      </c>
      <c r="K63" s="31" t="s">
        <v>120</v>
      </c>
      <c r="L63" s="32">
        <v>43003</v>
      </c>
      <c r="M63" s="31" t="s">
        <v>25</v>
      </c>
      <c r="N63" s="32">
        <v>43003</v>
      </c>
      <c r="O63" s="31" t="s">
        <v>27</v>
      </c>
      <c r="P63" s="31" t="s">
        <v>78</v>
      </c>
      <c r="Q63" s="31" t="s">
        <v>79</v>
      </c>
      <c r="R63" s="31" t="s">
        <v>104</v>
      </c>
      <c r="S63" s="31" t="s">
        <v>92</v>
      </c>
      <c r="T63" s="31" t="s">
        <v>184</v>
      </c>
      <c r="U63" s="31" t="s">
        <v>36</v>
      </c>
      <c r="V63" s="31" t="s">
        <v>79</v>
      </c>
      <c r="W63" s="31" t="s">
        <v>80</v>
      </c>
      <c r="X63" s="31" t="s">
        <v>798</v>
      </c>
      <c r="Y63" s="31" t="s">
        <v>44</v>
      </c>
    </row>
    <row r="64" spans="1:25" s="31" customFormat="1" ht="69.95" customHeight="1" x14ac:dyDescent="0.25">
      <c r="A64" s="30" t="s">
        <v>15</v>
      </c>
      <c r="B64" s="31" t="s">
        <v>96</v>
      </c>
      <c r="C64" s="31" t="s">
        <v>97</v>
      </c>
      <c r="D64" s="31" t="s">
        <v>283</v>
      </c>
      <c r="E64" s="31" t="s">
        <v>181</v>
      </c>
      <c r="F64" s="31" t="s">
        <v>125</v>
      </c>
      <c r="G64" s="31" t="s">
        <v>274</v>
      </c>
      <c r="H64" s="31" t="s">
        <v>284</v>
      </c>
      <c r="I64" s="31" t="s">
        <v>285</v>
      </c>
      <c r="J64" s="31" t="s">
        <v>169</v>
      </c>
      <c r="K64" s="31" t="s">
        <v>120</v>
      </c>
      <c r="L64" s="32">
        <v>43003</v>
      </c>
      <c r="M64" s="31" t="s">
        <v>25</v>
      </c>
      <c r="N64" s="32">
        <v>43003</v>
      </c>
      <c r="O64" s="31" t="s">
        <v>27</v>
      </c>
      <c r="P64" s="31" t="s">
        <v>78</v>
      </c>
      <c r="Q64" s="31" t="s">
        <v>79</v>
      </c>
      <c r="R64" s="31" t="s">
        <v>104</v>
      </c>
      <c r="S64" s="31" t="s">
        <v>92</v>
      </c>
      <c r="T64" s="31" t="s">
        <v>184</v>
      </c>
      <c r="U64" s="31" t="s">
        <v>36</v>
      </c>
      <c r="V64" s="31" t="s">
        <v>79</v>
      </c>
      <c r="W64" s="31" t="s">
        <v>80</v>
      </c>
      <c r="X64" s="31" t="s">
        <v>798</v>
      </c>
      <c r="Y64" s="31" t="s">
        <v>44</v>
      </c>
    </row>
    <row r="65" spans="1:25" s="31" customFormat="1" ht="69.95" customHeight="1" x14ac:dyDescent="0.25">
      <c r="A65" s="30" t="s">
        <v>15</v>
      </c>
      <c r="B65" s="31" t="s">
        <v>96</v>
      </c>
      <c r="C65" s="31" t="s">
        <v>97</v>
      </c>
      <c r="D65" s="31" t="s">
        <v>286</v>
      </c>
      <c r="E65" s="31" t="s">
        <v>181</v>
      </c>
      <c r="F65" s="31" t="s">
        <v>125</v>
      </c>
      <c r="G65" s="31" t="s">
        <v>274</v>
      </c>
      <c r="H65" s="31" t="s">
        <v>287</v>
      </c>
      <c r="I65" s="31" t="s">
        <v>261</v>
      </c>
      <c r="J65" s="31" t="s">
        <v>169</v>
      </c>
      <c r="K65" s="31" t="s">
        <v>120</v>
      </c>
      <c r="L65" s="32">
        <v>43003</v>
      </c>
      <c r="M65" s="31" t="s">
        <v>25</v>
      </c>
      <c r="N65" s="32">
        <v>43003</v>
      </c>
      <c r="O65" s="31" t="s">
        <v>27</v>
      </c>
      <c r="P65" s="31" t="s">
        <v>78</v>
      </c>
      <c r="Q65" s="31" t="s">
        <v>79</v>
      </c>
      <c r="R65" s="31" t="s">
        <v>104</v>
      </c>
      <c r="S65" s="31" t="s">
        <v>92</v>
      </c>
      <c r="T65" s="31" t="s">
        <v>184</v>
      </c>
      <c r="U65" s="31" t="s">
        <v>36</v>
      </c>
      <c r="V65" s="31" t="s">
        <v>79</v>
      </c>
      <c r="W65" s="31" t="s">
        <v>80</v>
      </c>
      <c r="X65" s="31" t="s">
        <v>798</v>
      </c>
      <c r="Y65" s="31" t="s">
        <v>44</v>
      </c>
    </row>
    <row r="66" spans="1:25" s="31" customFormat="1" ht="69.95" customHeight="1" x14ac:dyDescent="0.25">
      <c r="A66" s="30" t="s">
        <v>15</v>
      </c>
      <c r="B66" s="31" t="s">
        <v>96</v>
      </c>
      <c r="C66" s="31" t="s">
        <v>97</v>
      </c>
      <c r="D66" s="31" t="s">
        <v>288</v>
      </c>
      <c r="E66" s="31" t="s">
        <v>181</v>
      </c>
      <c r="F66" s="31" t="s">
        <v>125</v>
      </c>
      <c r="G66" s="31" t="s">
        <v>274</v>
      </c>
      <c r="H66" s="31" t="s">
        <v>289</v>
      </c>
      <c r="I66" s="31" t="s">
        <v>261</v>
      </c>
      <c r="J66" s="31" t="s">
        <v>169</v>
      </c>
      <c r="K66" s="31" t="s">
        <v>120</v>
      </c>
      <c r="L66" s="32">
        <v>43003</v>
      </c>
      <c r="M66" s="31" t="s">
        <v>25</v>
      </c>
      <c r="N66" s="32">
        <v>43003</v>
      </c>
      <c r="O66" s="31" t="s">
        <v>27</v>
      </c>
      <c r="P66" s="31" t="s">
        <v>78</v>
      </c>
      <c r="Q66" s="31" t="s">
        <v>79</v>
      </c>
      <c r="R66" s="31" t="s">
        <v>104</v>
      </c>
      <c r="S66" s="31" t="s">
        <v>92</v>
      </c>
      <c r="T66" s="31" t="s">
        <v>184</v>
      </c>
      <c r="U66" s="31" t="s">
        <v>36</v>
      </c>
      <c r="V66" s="31" t="s">
        <v>79</v>
      </c>
      <c r="W66" s="31" t="s">
        <v>80</v>
      </c>
      <c r="X66" s="31" t="s">
        <v>798</v>
      </c>
      <c r="Y66" s="31" t="s">
        <v>44</v>
      </c>
    </row>
    <row r="67" spans="1:25" s="31" customFormat="1" ht="69.95" customHeight="1" x14ac:dyDescent="0.25">
      <c r="A67" s="30" t="s">
        <v>15</v>
      </c>
      <c r="B67" s="31" t="s">
        <v>96</v>
      </c>
      <c r="C67" s="31" t="s">
        <v>97</v>
      </c>
      <c r="D67" s="31" t="s">
        <v>290</v>
      </c>
      <c r="E67" s="31" t="s">
        <v>181</v>
      </c>
      <c r="F67" s="31" t="s">
        <v>125</v>
      </c>
      <c r="G67" s="31" t="s">
        <v>274</v>
      </c>
      <c r="H67" s="31" t="s">
        <v>291</v>
      </c>
      <c r="I67" s="31" t="s">
        <v>261</v>
      </c>
      <c r="J67" s="31" t="s">
        <v>169</v>
      </c>
      <c r="K67" s="31" t="s">
        <v>120</v>
      </c>
      <c r="L67" s="32">
        <v>43003</v>
      </c>
      <c r="M67" s="31" t="s">
        <v>25</v>
      </c>
      <c r="N67" s="32">
        <v>43003</v>
      </c>
      <c r="O67" s="31" t="s">
        <v>27</v>
      </c>
      <c r="P67" s="31" t="s">
        <v>78</v>
      </c>
      <c r="Q67" s="31" t="s">
        <v>79</v>
      </c>
      <c r="R67" s="31" t="s">
        <v>104</v>
      </c>
      <c r="S67" s="31" t="s">
        <v>92</v>
      </c>
      <c r="T67" s="31" t="s">
        <v>184</v>
      </c>
      <c r="U67" s="31" t="s">
        <v>36</v>
      </c>
      <c r="V67" s="31" t="s">
        <v>79</v>
      </c>
      <c r="W67" s="31" t="s">
        <v>80</v>
      </c>
      <c r="X67" s="31" t="s">
        <v>798</v>
      </c>
      <c r="Y67" s="31" t="s">
        <v>44</v>
      </c>
    </row>
    <row r="68" spans="1:25" s="31" customFormat="1" ht="69.95" customHeight="1" x14ac:dyDescent="0.25">
      <c r="A68" s="30" t="s">
        <v>15</v>
      </c>
      <c r="B68" s="31" t="s">
        <v>96</v>
      </c>
      <c r="C68" s="31" t="s">
        <v>97</v>
      </c>
      <c r="D68" s="31" t="s">
        <v>292</v>
      </c>
      <c r="E68" s="31" t="s">
        <v>181</v>
      </c>
      <c r="F68" s="31" t="s">
        <v>125</v>
      </c>
      <c r="G68" s="31" t="s">
        <v>274</v>
      </c>
      <c r="H68" s="31" t="s">
        <v>293</v>
      </c>
      <c r="I68" s="31" t="s">
        <v>294</v>
      </c>
      <c r="J68" s="31" t="s">
        <v>169</v>
      </c>
      <c r="K68" s="31" t="s">
        <v>120</v>
      </c>
      <c r="L68" s="32">
        <v>43003</v>
      </c>
      <c r="M68" s="31" t="s">
        <v>25</v>
      </c>
      <c r="N68" s="32">
        <v>43003</v>
      </c>
      <c r="O68" s="31" t="s">
        <v>27</v>
      </c>
      <c r="P68" s="31" t="s">
        <v>78</v>
      </c>
      <c r="Q68" s="31" t="s">
        <v>79</v>
      </c>
      <c r="R68" s="31" t="s">
        <v>104</v>
      </c>
      <c r="S68" s="31" t="s">
        <v>92</v>
      </c>
      <c r="T68" s="31" t="s">
        <v>184</v>
      </c>
      <c r="U68" s="31" t="s">
        <v>36</v>
      </c>
      <c r="V68" s="31" t="s">
        <v>79</v>
      </c>
      <c r="W68" s="31" t="s">
        <v>80</v>
      </c>
      <c r="X68" s="31" t="s">
        <v>798</v>
      </c>
      <c r="Y68" s="31" t="s">
        <v>44</v>
      </c>
    </row>
    <row r="69" spans="1:25" s="31" customFormat="1" ht="69.95" customHeight="1" x14ac:dyDescent="0.25">
      <c r="A69" s="30" t="s">
        <v>15</v>
      </c>
      <c r="B69" s="31" t="s">
        <v>96</v>
      </c>
      <c r="C69" s="31" t="s">
        <v>97</v>
      </c>
      <c r="D69" s="31" t="s">
        <v>295</v>
      </c>
      <c r="E69" s="31" t="s">
        <v>181</v>
      </c>
      <c r="F69" s="31" t="s">
        <v>125</v>
      </c>
      <c r="G69" s="31" t="s">
        <v>274</v>
      </c>
      <c r="H69" s="31" t="s">
        <v>296</v>
      </c>
      <c r="I69" s="31" t="s">
        <v>294</v>
      </c>
      <c r="J69" s="31" t="s">
        <v>169</v>
      </c>
      <c r="K69" s="31" t="s">
        <v>120</v>
      </c>
      <c r="L69" s="32">
        <v>43003</v>
      </c>
      <c r="M69" s="31" t="s">
        <v>25</v>
      </c>
      <c r="N69" s="32">
        <v>43003</v>
      </c>
      <c r="O69" s="31" t="s">
        <v>27</v>
      </c>
      <c r="P69" s="31" t="s">
        <v>78</v>
      </c>
      <c r="Q69" s="31" t="s">
        <v>79</v>
      </c>
      <c r="R69" s="31" t="s">
        <v>104</v>
      </c>
      <c r="S69" s="31" t="s">
        <v>92</v>
      </c>
      <c r="T69" s="31" t="s">
        <v>184</v>
      </c>
      <c r="U69" s="31" t="s">
        <v>36</v>
      </c>
      <c r="V69" s="31" t="s">
        <v>79</v>
      </c>
      <c r="W69" s="31" t="s">
        <v>80</v>
      </c>
      <c r="X69" s="31" t="s">
        <v>798</v>
      </c>
      <c r="Y69" s="31" t="s">
        <v>44</v>
      </c>
    </row>
    <row r="70" spans="1:25" s="31" customFormat="1" ht="69.95" customHeight="1" x14ac:dyDescent="0.25">
      <c r="A70" s="30" t="s">
        <v>15</v>
      </c>
      <c r="B70" s="31" t="s">
        <v>96</v>
      </c>
      <c r="C70" s="31" t="s">
        <v>97</v>
      </c>
      <c r="D70" s="31" t="s">
        <v>297</v>
      </c>
      <c r="E70" s="31" t="s">
        <v>181</v>
      </c>
      <c r="F70" s="31" t="s">
        <v>125</v>
      </c>
      <c r="G70" s="31" t="s">
        <v>274</v>
      </c>
      <c r="H70" s="31" t="s">
        <v>298</v>
      </c>
      <c r="I70" s="31" t="s">
        <v>299</v>
      </c>
      <c r="J70" s="31" t="s">
        <v>169</v>
      </c>
      <c r="K70" s="31" t="s">
        <v>120</v>
      </c>
      <c r="L70" s="32">
        <v>43003</v>
      </c>
      <c r="M70" s="31" t="s">
        <v>25</v>
      </c>
      <c r="N70" s="32">
        <v>43003</v>
      </c>
      <c r="O70" s="31" t="s">
        <v>27</v>
      </c>
      <c r="P70" s="31" t="s">
        <v>78</v>
      </c>
      <c r="Q70" s="31" t="s">
        <v>79</v>
      </c>
      <c r="R70" s="31" t="s">
        <v>104</v>
      </c>
      <c r="S70" s="31" t="s">
        <v>92</v>
      </c>
      <c r="T70" s="31" t="s">
        <v>184</v>
      </c>
      <c r="U70" s="31" t="s">
        <v>36</v>
      </c>
      <c r="V70" s="31" t="s">
        <v>79</v>
      </c>
      <c r="W70" s="31" t="s">
        <v>80</v>
      </c>
      <c r="X70" s="31" t="s">
        <v>798</v>
      </c>
      <c r="Y70" s="31" t="s">
        <v>44</v>
      </c>
    </row>
    <row r="71" spans="1:25" s="31" customFormat="1" ht="69.95" customHeight="1" x14ac:dyDescent="0.25">
      <c r="A71" s="30" t="s">
        <v>15</v>
      </c>
      <c r="B71" s="31" t="s">
        <v>96</v>
      </c>
      <c r="C71" s="31" t="s">
        <v>97</v>
      </c>
      <c r="D71" s="31" t="s">
        <v>300</v>
      </c>
      <c r="E71" s="31" t="s">
        <v>181</v>
      </c>
      <c r="F71" s="31" t="s">
        <v>125</v>
      </c>
      <c r="G71" s="31" t="s">
        <v>301</v>
      </c>
      <c r="H71" s="31" t="s">
        <v>302</v>
      </c>
      <c r="I71" s="31" t="s">
        <v>303</v>
      </c>
      <c r="J71" s="31" t="s">
        <v>169</v>
      </c>
      <c r="K71" s="31" t="s">
        <v>120</v>
      </c>
      <c r="L71" s="32">
        <v>43003</v>
      </c>
      <c r="M71" s="31" t="s">
        <v>25</v>
      </c>
      <c r="N71" s="32">
        <v>43003</v>
      </c>
      <c r="O71" s="31" t="s">
        <v>27</v>
      </c>
      <c r="P71" s="31" t="s">
        <v>78</v>
      </c>
      <c r="Q71" s="31" t="s">
        <v>79</v>
      </c>
      <c r="R71" s="31" t="s">
        <v>104</v>
      </c>
      <c r="S71" s="31" t="s">
        <v>92</v>
      </c>
      <c r="T71" s="31" t="s">
        <v>304</v>
      </c>
      <c r="U71" s="31" t="s">
        <v>36</v>
      </c>
      <c r="V71" s="31" t="s">
        <v>79</v>
      </c>
      <c r="W71" s="31" t="s">
        <v>80</v>
      </c>
      <c r="X71" s="31" t="s">
        <v>798</v>
      </c>
      <c r="Y71" s="31" t="s">
        <v>44</v>
      </c>
    </row>
    <row r="72" spans="1:25" s="31" customFormat="1" ht="69.95" customHeight="1" x14ac:dyDescent="0.25">
      <c r="A72" s="30" t="s">
        <v>15</v>
      </c>
      <c r="B72" s="31" t="s">
        <v>96</v>
      </c>
      <c r="C72" s="31" t="s">
        <v>97</v>
      </c>
      <c r="D72" s="31" t="s">
        <v>305</v>
      </c>
      <c r="E72" s="31" t="s">
        <v>181</v>
      </c>
      <c r="F72" s="31" t="s">
        <v>125</v>
      </c>
      <c r="G72" s="31" t="s">
        <v>301</v>
      </c>
      <c r="H72" s="31" t="s">
        <v>306</v>
      </c>
      <c r="I72" s="31" t="s">
        <v>307</v>
      </c>
      <c r="J72" s="31" t="s">
        <v>169</v>
      </c>
      <c r="K72" s="31" t="s">
        <v>120</v>
      </c>
      <c r="L72" s="32">
        <v>43003</v>
      </c>
      <c r="M72" s="31" t="s">
        <v>25</v>
      </c>
      <c r="N72" s="32">
        <v>43003</v>
      </c>
      <c r="O72" s="31" t="s">
        <v>27</v>
      </c>
      <c r="P72" s="31" t="s">
        <v>78</v>
      </c>
      <c r="Q72" s="31" t="s">
        <v>79</v>
      </c>
      <c r="R72" s="31" t="s">
        <v>104</v>
      </c>
      <c r="S72" s="31" t="s">
        <v>92</v>
      </c>
      <c r="T72" s="31" t="s">
        <v>304</v>
      </c>
      <c r="U72" s="31" t="s">
        <v>36</v>
      </c>
      <c r="V72" s="31" t="s">
        <v>79</v>
      </c>
      <c r="W72" s="31" t="s">
        <v>80</v>
      </c>
      <c r="X72" s="31" t="s">
        <v>798</v>
      </c>
      <c r="Y72" s="31" t="s">
        <v>44</v>
      </c>
    </row>
    <row r="73" spans="1:25" s="31" customFormat="1" ht="69.95" customHeight="1" x14ac:dyDescent="0.25">
      <c r="A73" s="30" t="s">
        <v>15</v>
      </c>
      <c r="B73" s="31" t="s">
        <v>96</v>
      </c>
      <c r="C73" s="31" t="s">
        <v>97</v>
      </c>
      <c r="D73" s="31" t="s">
        <v>308</v>
      </c>
      <c r="E73" s="31" t="s">
        <v>181</v>
      </c>
      <c r="F73" s="31" t="s">
        <v>125</v>
      </c>
      <c r="G73" s="31" t="s">
        <v>301</v>
      </c>
      <c r="H73" s="31" t="s">
        <v>309</v>
      </c>
      <c r="I73" s="31" t="s">
        <v>310</v>
      </c>
      <c r="J73" s="31" t="s">
        <v>169</v>
      </c>
      <c r="K73" s="31" t="s">
        <v>120</v>
      </c>
      <c r="L73" s="32">
        <v>43003</v>
      </c>
      <c r="M73" s="31" t="s">
        <v>25</v>
      </c>
      <c r="N73" s="32">
        <v>43003</v>
      </c>
      <c r="O73" s="31" t="s">
        <v>27</v>
      </c>
      <c r="P73" s="31" t="s">
        <v>78</v>
      </c>
      <c r="Q73" s="31" t="s">
        <v>79</v>
      </c>
      <c r="R73" s="31" t="s">
        <v>104</v>
      </c>
      <c r="S73" s="31" t="s">
        <v>92</v>
      </c>
      <c r="T73" s="31" t="s">
        <v>304</v>
      </c>
      <c r="U73" s="31" t="s">
        <v>36</v>
      </c>
      <c r="V73" s="31" t="s">
        <v>79</v>
      </c>
      <c r="W73" s="31" t="s">
        <v>80</v>
      </c>
      <c r="X73" s="31" t="s">
        <v>798</v>
      </c>
      <c r="Y73" s="31" t="s">
        <v>44</v>
      </c>
    </row>
    <row r="74" spans="1:25" s="31" customFormat="1" ht="69.95" customHeight="1" x14ac:dyDescent="0.25">
      <c r="A74" s="30" t="s">
        <v>15</v>
      </c>
      <c r="B74" s="31" t="s">
        <v>96</v>
      </c>
      <c r="C74" s="31" t="s">
        <v>97</v>
      </c>
      <c r="D74" s="31" t="s">
        <v>311</v>
      </c>
      <c r="E74" s="31" t="s">
        <v>181</v>
      </c>
      <c r="F74" s="31" t="s">
        <v>125</v>
      </c>
      <c r="G74" s="31" t="s">
        <v>301</v>
      </c>
      <c r="H74" s="31" t="s">
        <v>312</v>
      </c>
      <c r="I74" s="31" t="s">
        <v>313</v>
      </c>
      <c r="J74" s="31" t="s">
        <v>169</v>
      </c>
      <c r="K74" s="31" t="s">
        <v>120</v>
      </c>
      <c r="L74" s="32">
        <v>43003</v>
      </c>
      <c r="M74" s="31" t="s">
        <v>25</v>
      </c>
      <c r="N74" s="32">
        <v>43003</v>
      </c>
      <c r="O74" s="31" t="s">
        <v>27</v>
      </c>
      <c r="P74" s="31" t="s">
        <v>78</v>
      </c>
      <c r="Q74" s="31" t="s">
        <v>79</v>
      </c>
      <c r="R74" s="31" t="s">
        <v>104</v>
      </c>
      <c r="S74" s="31" t="s">
        <v>92</v>
      </c>
      <c r="T74" s="31" t="s">
        <v>304</v>
      </c>
      <c r="U74" s="31" t="s">
        <v>36</v>
      </c>
      <c r="V74" s="31" t="s">
        <v>79</v>
      </c>
      <c r="W74" s="31" t="s">
        <v>80</v>
      </c>
      <c r="X74" s="31" t="s">
        <v>798</v>
      </c>
      <c r="Y74" s="31" t="s">
        <v>44</v>
      </c>
    </row>
    <row r="75" spans="1:25" s="31" customFormat="1" ht="69.95" customHeight="1" x14ac:dyDescent="0.25">
      <c r="A75" s="30" t="s">
        <v>15</v>
      </c>
      <c r="B75" s="31" t="s">
        <v>96</v>
      </c>
      <c r="C75" s="31" t="s">
        <v>97</v>
      </c>
      <c r="D75" s="31" t="s">
        <v>314</v>
      </c>
      <c r="E75" s="31" t="s">
        <v>181</v>
      </c>
      <c r="F75" s="31" t="s">
        <v>125</v>
      </c>
      <c r="G75" s="31" t="s">
        <v>315</v>
      </c>
      <c r="H75" s="31" t="s">
        <v>316</v>
      </c>
      <c r="I75" s="31" t="s">
        <v>317</v>
      </c>
      <c r="J75" s="31" t="s">
        <v>169</v>
      </c>
      <c r="K75" s="31" t="s">
        <v>120</v>
      </c>
      <c r="L75" s="32">
        <v>43003</v>
      </c>
      <c r="M75" s="31" t="s">
        <v>25</v>
      </c>
      <c r="N75" s="32">
        <v>43003</v>
      </c>
      <c r="O75" s="31" t="s">
        <v>27</v>
      </c>
      <c r="P75" s="31" t="s">
        <v>78</v>
      </c>
      <c r="Q75" s="31" t="s">
        <v>79</v>
      </c>
      <c r="R75" s="31" t="s">
        <v>104</v>
      </c>
      <c r="S75" s="31" t="s">
        <v>92</v>
      </c>
      <c r="T75" s="31" t="s">
        <v>304</v>
      </c>
      <c r="U75" s="31" t="s">
        <v>36</v>
      </c>
      <c r="V75" s="31" t="s">
        <v>79</v>
      </c>
      <c r="W75" s="31" t="s">
        <v>80</v>
      </c>
      <c r="X75" s="31" t="s">
        <v>798</v>
      </c>
      <c r="Y75" s="31" t="s">
        <v>44</v>
      </c>
    </row>
    <row r="76" spans="1:25" s="31" customFormat="1" ht="69.95" customHeight="1" x14ac:dyDescent="0.25">
      <c r="A76" s="30" t="s">
        <v>15</v>
      </c>
      <c r="B76" s="31" t="s">
        <v>96</v>
      </c>
      <c r="C76" s="31" t="s">
        <v>97</v>
      </c>
      <c r="D76" s="31" t="s">
        <v>318</v>
      </c>
      <c r="E76" s="31" t="s">
        <v>181</v>
      </c>
      <c r="F76" s="31" t="s">
        <v>125</v>
      </c>
      <c r="G76" s="31" t="s">
        <v>315</v>
      </c>
      <c r="H76" s="31" t="s">
        <v>319</v>
      </c>
      <c r="I76" s="31" t="s">
        <v>320</v>
      </c>
      <c r="J76" s="31" t="s">
        <v>169</v>
      </c>
      <c r="K76" s="31" t="s">
        <v>120</v>
      </c>
      <c r="L76" s="32">
        <v>43003</v>
      </c>
      <c r="M76" s="31" t="s">
        <v>25</v>
      </c>
      <c r="N76" s="32">
        <v>43003</v>
      </c>
      <c r="O76" s="31" t="s">
        <v>27</v>
      </c>
      <c r="P76" s="31" t="s">
        <v>78</v>
      </c>
      <c r="Q76" s="31" t="s">
        <v>79</v>
      </c>
      <c r="R76" s="31" t="s">
        <v>104</v>
      </c>
      <c r="S76" s="31" t="s">
        <v>92</v>
      </c>
      <c r="T76" s="31" t="s">
        <v>304</v>
      </c>
      <c r="U76" s="31" t="s">
        <v>36</v>
      </c>
      <c r="V76" s="31" t="s">
        <v>79</v>
      </c>
      <c r="W76" s="31" t="s">
        <v>80</v>
      </c>
      <c r="X76" s="31" t="s">
        <v>798</v>
      </c>
      <c r="Y76" s="31" t="s">
        <v>44</v>
      </c>
    </row>
    <row r="77" spans="1:25" s="31" customFormat="1" ht="69.95" customHeight="1" x14ac:dyDescent="0.25">
      <c r="A77" s="30" t="s">
        <v>15</v>
      </c>
      <c r="B77" s="31" t="s">
        <v>96</v>
      </c>
      <c r="C77" s="31" t="s">
        <v>97</v>
      </c>
      <c r="D77" s="31" t="s">
        <v>321</v>
      </c>
      <c r="E77" s="31" t="s">
        <v>181</v>
      </c>
      <c r="F77" s="31" t="s">
        <v>125</v>
      </c>
      <c r="G77" s="31" t="s">
        <v>322</v>
      </c>
      <c r="H77" s="31" t="s">
        <v>323</v>
      </c>
      <c r="I77" s="31" t="s">
        <v>264</v>
      </c>
      <c r="J77" s="31" t="s">
        <v>169</v>
      </c>
      <c r="K77" s="31" t="s">
        <v>120</v>
      </c>
      <c r="L77" s="32">
        <v>43003</v>
      </c>
      <c r="M77" s="31" t="s">
        <v>25</v>
      </c>
      <c r="N77" s="32">
        <v>43003</v>
      </c>
      <c r="O77" s="31" t="s">
        <v>27</v>
      </c>
      <c r="P77" s="31" t="s">
        <v>78</v>
      </c>
      <c r="Q77" s="31" t="s">
        <v>79</v>
      </c>
      <c r="R77" s="31" t="s">
        <v>104</v>
      </c>
      <c r="S77" s="31" t="s">
        <v>92</v>
      </c>
      <c r="T77" s="31" t="s">
        <v>304</v>
      </c>
      <c r="U77" s="31" t="s">
        <v>36</v>
      </c>
      <c r="V77" s="31" t="s">
        <v>79</v>
      </c>
      <c r="W77" s="31" t="s">
        <v>80</v>
      </c>
      <c r="X77" s="31" t="s">
        <v>798</v>
      </c>
      <c r="Y77" s="31" t="s">
        <v>44</v>
      </c>
    </row>
    <row r="78" spans="1:25" s="31" customFormat="1" ht="69.95" customHeight="1" x14ac:dyDescent="0.25">
      <c r="A78" s="30" t="s">
        <v>15</v>
      </c>
      <c r="B78" s="31" t="s">
        <v>96</v>
      </c>
      <c r="C78" s="31" t="s">
        <v>97</v>
      </c>
      <c r="D78" s="31" t="s">
        <v>324</v>
      </c>
      <c r="E78" s="31" t="s">
        <v>181</v>
      </c>
      <c r="F78" s="31" t="s">
        <v>125</v>
      </c>
      <c r="G78" s="31" t="s">
        <v>322</v>
      </c>
      <c r="H78" s="31" t="s">
        <v>325</v>
      </c>
      <c r="I78" s="31" t="s">
        <v>264</v>
      </c>
      <c r="J78" s="31" t="s">
        <v>169</v>
      </c>
      <c r="K78" s="31" t="s">
        <v>120</v>
      </c>
      <c r="L78" s="32">
        <v>43003</v>
      </c>
      <c r="M78" s="31" t="s">
        <v>25</v>
      </c>
      <c r="N78" s="32">
        <v>43003</v>
      </c>
      <c r="O78" s="31" t="s">
        <v>27</v>
      </c>
      <c r="P78" s="31" t="s">
        <v>78</v>
      </c>
      <c r="Q78" s="31" t="s">
        <v>79</v>
      </c>
      <c r="R78" s="31" t="s">
        <v>104</v>
      </c>
      <c r="S78" s="31" t="s">
        <v>92</v>
      </c>
      <c r="T78" s="31" t="s">
        <v>304</v>
      </c>
      <c r="U78" s="31" t="s">
        <v>36</v>
      </c>
      <c r="V78" s="31" t="s">
        <v>79</v>
      </c>
      <c r="W78" s="31" t="s">
        <v>80</v>
      </c>
      <c r="X78" s="31" t="s">
        <v>798</v>
      </c>
      <c r="Y78" s="31" t="s">
        <v>44</v>
      </c>
    </row>
    <row r="79" spans="1:25" s="31" customFormat="1" ht="69.95" customHeight="1" x14ac:dyDescent="0.25">
      <c r="A79" s="30" t="s">
        <v>15</v>
      </c>
      <c r="B79" s="31" t="s">
        <v>96</v>
      </c>
      <c r="C79" s="31" t="s">
        <v>97</v>
      </c>
      <c r="D79" s="31" t="s">
        <v>326</v>
      </c>
      <c r="E79" s="31" t="s">
        <v>181</v>
      </c>
      <c r="F79" s="31" t="s">
        <v>125</v>
      </c>
      <c r="G79" s="31" t="s">
        <v>322</v>
      </c>
      <c r="H79" s="31" t="s">
        <v>327</v>
      </c>
      <c r="I79" s="31" t="s">
        <v>264</v>
      </c>
      <c r="J79" s="31" t="s">
        <v>169</v>
      </c>
      <c r="K79" s="31" t="s">
        <v>120</v>
      </c>
      <c r="L79" s="32">
        <v>43003</v>
      </c>
      <c r="M79" s="31" t="s">
        <v>25</v>
      </c>
      <c r="N79" s="32">
        <v>43003</v>
      </c>
      <c r="O79" s="31" t="s">
        <v>27</v>
      </c>
      <c r="P79" s="31" t="s">
        <v>78</v>
      </c>
      <c r="Q79" s="31" t="s">
        <v>79</v>
      </c>
      <c r="R79" s="31" t="s">
        <v>104</v>
      </c>
      <c r="S79" s="31" t="s">
        <v>92</v>
      </c>
      <c r="T79" s="31" t="s">
        <v>304</v>
      </c>
      <c r="U79" s="31" t="s">
        <v>36</v>
      </c>
      <c r="V79" s="31" t="s">
        <v>79</v>
      </c>
      <c r="W79" s="31" t="s">
        <v>80</v>
      </c>
      <c r="X79" s="31" t="s">
        <v>798</v>
      </c>
      <c r="Y79" s="31" t="s">
        <v>44</v>
      </c>
    </row>
    <row r="80" spans="1:25" s="31" customFormat="1" ht="69.95" customHeight="1" x14ac:dyDescent="0.25">
      <c r="A80" s="30" t="s">
        <v>15</v>
      </c>
      <c r="B80" s="31" t="s">
        <v>96</v>
      </c>
      <c r="C80" s="31" t="s">
        <v>97</v>
      </c>
      <c r="D80" s="31" t="s">
        <v>328</v>
      </c>
      <c r="E80" s="31" t="s">
        <v>181</v>
      </c>
      <c r="F80" s="31" t="s">
        <v>125</v>
      </c>
      <c r="G80" s="31" t="s">
        <v>322</v>
      </c>
      <c r="H80" s="31" t="s">
        <v>329</v>
      </c>
      <c r="I80" s="31" t="s">
        <v>264</v>
      </c>
      <c r="J80" s="31" t="s">
        <v>169</v>
      </c>
      <c r="K80" s="31" t="s">
        <v>120</v>
      </c>
      <c r="L80" s="32">
        <v>43003</v>
      </c>
      <c r="M80" s="31" t="s">
        <v>25</v>
      </c>
      <c r="N80" s="32">
        <v>43003</v>
      </c>
      <c r="O80" s="31" t="s">
        <v>27</v>
      </c>
      <c r="P80" s="31" t="s">
        <v>78</v>
      </c>
      <c r="Q80" s="31" t="s">
        <v>79</v>
      </c>
      <c r="R80" s="31" t="s">
        <v>104</v>
      </c>
      <c r="S80" s="31" t="s">
        <v>92</v>
      </c>
      <c r="T80" s="31" t="s">
        <v>304</v>
      </c>
      <c r="U80" s="31" t="s">
        <v>36</v>
      </c>
      <c r="V80" s="31" t="s">
        <v>79</v>
      </c>
      <c r="W80" s="31" t="s">
        <v>80</v>
      </c>
      <c r="X80" s="31" t="s">
        <v>798</v>
      </c>
      <c r="Y80" s="31" t="s">
        <v>44</v>
      </c>
    </row>
    <row r="81" spans="1:25" s="31" customFormat="1" ht="69.95" customHeight="1" x14ac:dyDescent="0.25">
      <c r="A81" s="30" t="s">
        <v>15</v>
      </c>
      <c r="B81" s="31" t="s">
        <v>96</v>
      </c>
      <c r="C81" s="31" t="s">
        <v>97</v>
      </c>
      <c r="D81" s="31" t="s">
        <v>330</v>
      </c>
      <c r="E81" s="31" t="s">
        <v>181</v>
      </c>
      <c r="F81" s="31" t="s">
        <v>125</v>
      </c>
      <c r="G81" s="31" t="s">
        <v>322</v>
      </c>
      <c r="H81" s="31" t="s">
        <v>331</v>
      </c>
      <c r="I81" s="31" t="s">
        <v>264</v>
      </c>
      <c r="J81" s="31" t="s">
        <v>169</v>
      </c>
      <c r="K81" s="31" t="s">
        <v>120</v>
      </c>
      <c r="L81" s="32">
        <v>43003</v>
      </c>
      <c r="M81" s="31" t="s">
        <v>25</v>
      </c>
      <c r="N81" s="32">
        <v>43003</v>
      </c>
      <c r="O81" s="31" t="s">
        <v>27</v>
      </c>
      <c r="P81" s="31" t="s">
        <v>78</v>
      </c>
      <c r="Q81" s="31" t="s">
        <v>79</v>
      </c>
      <c r="R81" s="31" t="s">
        <v>104</v>
      </c>
      <c r="S81" s="31" t="s">
        <v>92</v>
      </c>
      <c r="T81" s="31" t="s">
        <v>304</v>
      </c>
      <c r="U81" s="31" t="s">
        <v>36</v>
      </c>
      <c r="V81" s="31" t="s">
        <v>79</v>
      </c>
      <c r="W81" s="31" t="s">
        <v>80</v>
      </c>
      <c r="X81" s="31" t="s">
        <v>798</v>
      </c>
      <c r="Y81" s="31" t="s">
        <v>44</v>
      </c>
    </row>
    <row r="82" spans="1:25" s="31" customFormat="1" ht="69.95" customHeight="1" x14ac:dyDescent="0.25">
      <c r="A82" s="30" t="s">
        <v>15</v>
      </c>
      <c r="B82" s="31" t="s">
        <v>96</v>
      </c>
      <c r="C82" s="31" t="s">
        <v>97</v>
      </c>
      <c r="D82" s="31" t="s">
        <v>332</v>
      </c>
      <c r="E82" s="31" t="s">
        <v>181</v>
      </c>
      <c r="F82" s="31" t="s">
        <v>125</v>
      </c>
      <c r="G82" s="31" t="s">
        <v>322</v>
      </c>
      <c r="H82" s="31" t="s">
        <v>333</v>
      </c>
      <c r="I82" s="31" t="s">
        <v>264</v>
      </c>
      <c r="J82" s="31" t="s">
        <v>169</v>
      </c>
      <c r="K82" s="31" t="s">
        <v>120</v>
      </c>
      <c r="L82" s="32">
        <v>43003</v>
      </c>
      <c r="M82" s="31" t="s">
        <v>25</v>
      </c>
      <c r="N82" s="32">
        <v>43003</v>
      </c>
      <c r="O82" s="31" t="s">
        <v>27</v>
      </c>
      <c r="P82" s="31" t="s">
        <v>78</v>
      </c>
      <c r="Q82" s="31" t="s">
        <v>79</v>
      </c>
      <c r="R82" s="31" t="s">
        <v>104</v>
      </c>
      <c r="S82" s="31" t="s">
        <v>92</v>
      </c>
      <c r="T82" s="31" t="s">
        <v>304</v>
      </c>
      <c r="U82" s="31" t="s">
        <v>36</v>
      </c>
      <c r="V82" s="31" t="s">
        <v>79</v>
      </c>
      <c r="W82" s="31" t="s">
        <v>80</v>
      </c>
      <c r="X82" s="31" t="s">
        <v>798</v>
      </c>
      <c r="Y82" s="31" t="s">
        <v>44</v>
      </c>
    </row>
    <row r="83" spans="1:25" s="31" customFormat="1" ht="69.95" customHeight="1" x14ac:dyDescent="0.25">
      <c r="A83" s="30" t="s">
        <v>15</v>
      </c>
      <c r="B83" s="31" t="s">
        <v>96</v>
      </c>
      <c r="C83" s="31" t="s">
        <v>97</v>
      </c>
      <c r="D83" s="31" t="s">
        <v>334</v>
      </c>
      <c r="E83" s="31" t="s">
        <v>181</v>
      </c>
      <c r="F83" s="31" t="s">
        <v>125</v>
      </c>
      <c r="G83" s="31" t="s">
        <v>322</v>
      </c>
      <c r="H83" s="31" t="s">
        <v>335</v>
      </c>
      <c r="I83" s="31" t="s">
        <v>264</v>
      </c>
      <c r="J83" s="31" t="s">
        <v>169</v>
      </c>
      <c r="K83" s="31" t="s">
        <v>120</v>
      </c>
      <c r="L83" s="32">
        <v>43003</v>
      </c>
      <c r="M83" s="31" t="s">
        <v>25</v>
      </c>
      <c r="N83" s="32">
        <v>43003</v>
      </c>
      <c r="O83" s="31" t="s">
        <v>27</v>
      </c>
      <c r="P83" s="31" t="s">
        <v>78</v>
      </c>
      <c r="Q83" s="31" t="s">
        <v>79</v>
      </c>
      <c r="R83" s="31" t="s">
        <v>104</v>
      </c>
      <c r="S83" s="31" t="s">
        <v>92</v>
      </c>
      <c r="T83" s="31" t="s">
        <v>304</v>
      </c>
      <c r="U83" s="31" t="s">
        <v>36</v>
      </c>
      <c r="V83" s="31" t="s">
        <v>79</v>
      </c>
      <c r="W83" s="31" t="s">
        <v>80</v>
      </c>
      <c r="X83" s="31" t="s">
        <v>798</v>
      </c>
      <c r="Y83" s="31" t="s">
        <v>44</v>
      </c>
    </row>
    <row r="84" spans="1:25" s="31" customFormat="1" ht="69.95" customHeight="1" x14ac:dyDescent="0.25">
      <c r="A84" s="30" t="s">
        <v>15</v>
      </c>
      <c r="B84" s="31" t="s">
        <v>96</v>
      </c>
      <c r="C84" s="31" t="s">
        <v>97</v>
      </c>
      <c r="D84" s="31" t="s">
        <v>336</v>
      </c>
      <c r="E84" s="31" t="s">
        <v>181</v>
      </c>
      <c r="F84" s="31" t="s">
        <v>125</v>
      </c>
      <c r="G84" s="31" t="s">
        <v>322</v>
      </c>
      <c r="H84" s="31" t="s">
        <v>337</v>
      </c>
      <c r="I84" s="31" t="s">
        <v>264</v>
      </c>
      <c r="J84" s="31" t="s">
        <v>169</v>
      </c>
      <c r="K84" s="31" t="s">
        <v>120</v>
      </c>
      <c r="L84" s="32">
        <v>43003</v>
      </c>
      <c r="M84" s="31" t="s">
        <v>25</v>
      </c>
      <c r="N84" s="32">
        <v>43003</v>
      </c>
      <c r="O84" s="31" t="s">
        <v>27</v>
      </c>
      <c r="P84" s="31" t="s">
        <v>78</v>
      </c>
      <c r="Q84" s="31" t="s">
        <v>79</v>
      </c>
      <c r="R84" s="31" t="s">
        <v>104</v>
      </c>
      <c r="S84" s="31" t="s">
        <v>92</v>
      </c>
      <c r="T84" s="31" t="s">
        <v>304</v>
      </c>
      <c r="U84" s="31" t="s">
        <v>36</v>
      </c>
      <c r="V84" s="31" t="s">
        <v>79</v>
      </c>
      <c r="W84" s="31" t="s">
        <v>80</v>
      </c>
      <c r="X84" s="31" t="s">
        <v>798</v>
      </c>
      <c r="Y84" s="31" t="s">
        <v>44</v>
      </c>
    </row>
    <row r="85" spans="1:25" s="31" customFormat="1" ht="69.95" customHeight="1" x14ac:dyDescent="0.25">
      <c r="A85" s="30" t="s">
        <v>15</v>
      </c>
      <c r="B85" s="31" t="s">
        <v>96</v>
      </c>
      <c r="C85" s="31" t="s">
        <v>97</v>
      </c>
      <c r="D85" s="31" t="s">
        <v>338</v>
      </c>
      <c r="E85" s="31" t="s">
        <v>339</v>
      </c>
      <c r="F85" s="31" t="s">
        <v>340</v>
      </c>
      <c r="G85" s="31" t="s">
        <v>340</v>
      </c>
      <c r="H85" s="31" t="s">
        <v>341</v>
      </c>
      <c r="I85" s="31" t="s">
        <v>342</v>
      </c>
      <c r="J85" s="31" t="s">
        <v>343</v>
      </c>
      <c r="K85" s="31" t="s">
        <v>120</v>
      </c>
      <c r="L85" s="32">
        <v>43003</v>
      </c>
      <c r="M85" s="31" t="s">
        <v>25</v>
      </c>
      <c r="N85" s="32">
        <v>43003</v>
      </c>
      <c r="O85" s="31" t="s">
        <v>27</v>
      </c>
      <c r="P85" s="31" t="s">
        <v>78</v>
      </c>
      <c r="Q85" s="31" t="s">
        <v>79</v>
      </c>
      <c r="R85" s="31" t="s">
        <v>104</v>
      </c>
      <c r="S85" s="31" t="s">
        <v>92</v>
      </c>
      <c r="T85" s="31" t="s">
        <v>121</v>
      </c>
      <c r="U85" s="31" t="s">
        <v>36</v>
      </c>
      <c r="V85" s="31" t="s">
        <v>79</v>
      </c>
      <c r="W85" s="31" t="s">
        <v>80</v>
      </c>
      <c r="X85" s="31" t="s">
        <v>798</v>
      </c>
      <c r="Y85" s="31" t="s">
        <v>44</v>
      </c>
    </row>
    <row r="86" spans="1:25" s="31" customFormat="1" ht="69.95" customHeight="1" x14ac:dyDescent="0.25">
      <c r="A86" s="30" t="s">
        <v>15</v>
      </c>
      <c r="B86" s="31" t="s">
        <v>96</v>
      </c>
      <c r="C86" s="31" t="s">
        <v>97</v>
      </c>
      <c r="D86" s="31" t="s">
        <v>344</v>
      </c>
      <c r="E86" s="31" t="s">
        <v>339</v>
      </c>
      <c r="F86" s="31" t="s">
        <v>14</v>
      </c>
      <c r="G86" s="31" t="s">
        <v>14</v>
      </c>
      <c r="H86" s="31" t="s">
        <v>345</v>
      </c>
      <c r="I86" s="31" t="s">
        <v>346</v>
      </c>
      <c r="J86" s="31" t="s">
        <v>347</v>
      </c>
      <c r="K86" s="31" t="s">
        <v>120</v>
      </c>
      <c r="L86" s="32">
        <v>43003</v>
      </c>
      <c r="M86" s="31" t="s">
        <v>25</v>
      </c>
      <c r="N86" s="32">
        <v>43003</v>
      </c>
      <c r="O86" s="31" t="s">
        <v>27</v>
      </c>
      <c r="P86" s="31" t="s">
        <v>78</v>
      </c>
      <c r="Q86" s="31" t="s">
        <v>79</v>
      </c>
      <c r="R86" s="31" t="s">
        <v>104</v>
      </c>
      <c r="S86" s="31" t="s">
        <v>92</v>
      </c>
      <c r="T86" s="31" t="s">
        <v>36</v>
      </c>
      <c r="U86" s="31" t="s">
        <v>348</v>
      </c>
      <c r="V86" s="31" t="s">
        <v>79</v>
      </c>
      <c r="W86" s="31" t="s">
        <v>80</v>
      </c>
      <c r="X86" s="31" t="s">
        <v>798</v>
      </c>
      <c r="Y86" s="31" t="s">
        <v>44</v>
      </c>
    </row>
    <row r="87" spans="1:25" s="31" customFormat="1" ht="69.95" customHeight="1" x14ac:dyDescent="0.25">
      <c r="A87" s="30" t="s">
        <v>15</v>
      </c>
      <c r="B87" s="31" t="s">
        <v>96</v>
      </c>
      <c r="C87" s="31" t="s">
        <v>97</v>
      </c>
      <c r="D87" s="31" t="s">
        <v>349</v>
      </c>
      <c r="E87" s="31" t="s">
        <v>339</v>
      </c>
      <c r="F87" s="31" t="s">
        <v>14</v>
      </c>
      <c r="G87" s="31" t="s">
        <v>14</v>
      </c>
      <c r="H87" s="31" t="s">
        <v>350</v>
      </c>
      <c r="I87" s="31" t="s">
        <v>205</v>
      </c>
      <c r="J87" s="31" t="s">
        <v>351</v>
      </c>
      <c r="K87" s="31" t="s">
        <v>352</v>
      </c>
      <c r="L87" s="32">
        <v>43003</v>
      </c>
      <c r="M87" s="31" t="s">
        <v>25</v>
      </c>
      <c r="N87" s="32">
        <v>43003</v>
      </c>
      <c r="O87" s="31" t="s">
        <v>27</v>
      </c>
      <c r="P87" s="31" t="s">
        <v>78</v>
      </c>
      <c r="Q87" s="31" t="s">
        <v>79</v>
      </c>
      <c r="R87" s="31" t="s">
        <v>104</v>
      </c>
      <c r="S87" s="31" t="s">
        <v>92</v>
      </c>
      <c r="T87" s="31" t="s">
        <v>36</v>
      </c>
      <c r="U87" s="31" t="s">
        <v>36</v>
      </c>
      <c r="V87" s="31" t="s">
        <v>79</v>
      </c>
      <c r="W87" s="31" t="s">
        <v>80</v>
      </c>
      <c r="X87" s="31" t="s">
        <v>798</v>
      </c>
      <c r="Y87" s="31" t="s">
        <v>44</v>
      </c>
    </row>
    <row r="88" spans="1:25" s="31" customFormat="1" ht="69.95" customHeight="1" x14ac:dyDescent="0.25">
      <c r="A88" s="30" t="s">
        <v>15</v>
      </c>
      <c r="B88" s="31" t="s">
        <v>96</v>
      </c>
      <c r="C88" s="31" t="s">
        <v>97</v>
      </c>
      <c r="D88" s="31" t="s">
        <v>353</v>
      </c>
      <c r="E88" s="31" t="s">
        <v>339</v>
      </c>
      <c r="F88" s="31" t="s">
        <v>14</v>
      </c>
      <c r="G88" s="31" t="s">
        <v>14</v>
      </c>
      <c r="H88" s="31" t="s">
        <v>354</v>
      </c>
      <c r="I88" s="31" t="s">
        <v>355</v>
      </c>
      <c r="J88" s="31" t="s">
        <v>356</v>
      </c>
      <c r="K88" s="31" t="s">
        <v>120</v>
      </c>
      <c r="L88" s="32">
        <v>43003</v>
      </c>
      <c r="M88" s="31" t="s">
        <v>25</v>
      </c>
      <c r="N88" s="32">
        <v>43003</v>
      </c>
      <c r="O88" s="31" t="s">
        <v>27</v>
      </c>
      <c r="P88" s="31" t="s">
        <v>78</v>
      </c>
      <c r="Q88" s="31" t="s">
        <v>79</v>
      </c>
      <c r="R88" s="31" t="s">
        <v>104</v>
      </c>
      <c r="S88" s="31" t="s">
        <v>92</v>
      </c>
      <c r="T88" s="31" t="s">
        <v>357</v>
      </c>
      <c r="U88" s="31" t="s">
        <v>348</v>
      </c>
      <c r="V88" s="31" t="s">
        <v>79</v>
      </c>
      <c r="W88" s="31" t="s">
        <v>80</v>
      </c>
      <c r="X88" s="31" t="s">
        <v>798</v>
      </c>
      <c r="Y88" s="31" t="s">
        <v>44</v>
      </c>
    </row>
    <row r="89" spans="1:25" s="31" customFormat="1" ht="69.95" customHeight="1" x14ac:dyDescent="0.25">
      <c r="A89" s="30" t="s">
        <v>15</v>
      </c>
      <c r="B89" s="31" t="s">
        <v>96</v>
      </c>
      <c r="C89" s="31" t="s">
        <v>97</v>
      </c>
      <c r="D89" s="31" t="s">
        <v>358</v>
      </c>
      <c r="E89" s="31" t="s">
        <v>339</v>
      </c>
      <c r="F89" s="31" t="s">
        <v>125</v>
      </c>
      <c r="G89" s="31" t="s">
        <v>359</v>
      </c>
      <c r="H89" s="31" t="s">
        <v>360</v>
      </c>
      <c r="I89" s="31" t="s">
        <v>361</v>
      </c>
      <c r="J89" s="31" t="s">
        <v>362</v>
      </c>
      <c r="K89" s="31" t="s">
        <v>363</v>
      </c>
      <c r="L89" s="32">
        <v>43003</v>
      </c>
      <c r="M89" s="31" t="s">
        <v>25</v>
      </c>
      <c r="N89" s="32">
        <v>43003</v>
      </c>
      <c r="O89" s="31" t="s">
        <v>27</v>
      </c>
      <c r="P89" s="31" t="s">
        <v>78</v>
      </c>
      <c r="Q89" s="31" t="s">
        <v>79</v>
      </c>
      <c r="R89" s="31" t="s">
        <v>104</v>
      </c>
      <c r="S89" s="31" t="s">
        <v>92</v>
      </c>
      <c r="T89" s="31" t="s">
        <v>36</v>
      </c>
      <c r="U89" s="31" t="s">
        <v>36</v>
      </c>
      <c r="V89" s="31" t="s">
        <v>79</v>
      </c>
      <c r="W89" s="31" t="s">
        <v>80</v>
      </c>
      <c r="X89" s="31" t="s">
        <v>798</v>
      </c>
      <c r="Y89" s="31" t="s">
        <v>44</v>
      </c>
    </row>
    <row r="90" spans="1:25" s="31" customFormat="1" ht="69.95" customHeight="1" x14ac:dyDescent="0.25">
      <c r="A90" s="30" t="s">
        <v>15</v>
      </c>
      <c r="B90" s="31" t="s">
        <v>96</v>
      </c>
      <c r="C90" s="31" t="s">
        <v>97</v>
      </c>
      <c r="D90" s="31" t="s">
        <v>364</v>
      </c>
      <c r="E90" s="31" t="s">
        <v>339</v>
      </c>
      <c r="F90" s="31" t="s">
        <v>125</v>
      </c>
      <c r="G90" s="31" t="s">
        <v>365</v>
      </c>
      <c r="H90" s="31" t="s">
        <v>366</v>
      </c>
      <c r="I90" s="31" t="s">
        <v>367</v>
      </c>
      <c r="J90" s="31" t="s">
        <v>169</v>
      </c>
      <c r="K90" s="31" t="s">
        <v>120</v>
      </c>
      <c r="L90" s="32">
        <v>43003</v>
      </c>
      <c r="M90" s="31" t="s">
        <v>25</v>
      </c>
      <c r="N90" s="32">
        <v>43003</v>
      </c>
      <c r="O90" s="31" t="s">
        <v>27</v>
      </c>
      <c r="P90" s="31" t="s">
        <v>78</v>
      </c>
      <c r="Q90" s="31" t="s">
        <v>79</v>
      </c>
      <c r="R90" s="31" t="s">
        <v>104</v>
      </c>
      <c r="S90" s="31" t="s">
        <v>92</v>
      </c>
      <c r="T90" s="31" t="s">
        <v>36</v>
      </c>
      <c r="U90" s="31" t="s">
        <v>348</v>
      </c>
      <c r="V90" s="31" t="s">
        <v>79</v>
      </c>
      <c r="W90" s="31" t="s">
        <v>80</v>
      </c>
      <c r="X90" s="31" t="s">
        <v>798</v>
      </c>
      <c r="Y90" s="31" t="s">
        <v>44</v>
      </c>
    </row>
    <row r="91" spans="1:25" s="31" customFormat="1" ht="69.95" customHeight="1" x14ac:dyDescent="0.25">
      <c r="A91" s="30" t="s">
        <v>15</v>
      </c>
      <c r="B91" s="31" t="s">
        <v>96</v>
      </c>
      <c r="C91" s="31" t="s">
        <v>97</v>
      </c>
      <c r="D91" s="31" t="s">
        <v>368</v>
      </c>
      <c r="E91" s="31" t="s">
        <v>339</v>
      </c>
      <c r="F91" s="31" t="s">
        <v>125</v>
      </c>
      <c r="G91" s="31" t="s">
        <v>365</v>
      </c>
      <c r="H91" s="31" t="s">
        <v>369</v>
      </c>
      <c r="I91" s="31" t="s">
        <v>367</v>
      </c>
      <c r="J91" s="31" t="s">
        <v>169</v>
      </c>
      <c r="K91" s="31" t="s">
        <v>120</v>
      </c>
      <c r="L91" s="32">
        <v>43003</v>
      </c>
      <c r="M91" s="31" t="s">
        <v>25</v>
      </c>
      <c r="N91" s="32">
        <v>43003</v>
      </c>
      <c r="O91" s="31" t="s">
        <v>27</v>
      </c>
      <c r="P91" s="31" t="s">
        <v>78</v>
      </c>
      <c r="Q91" s="31" t="s">
        <v>79</v>
      </c>
      <c r="R91" s="31" t="s">
        <v>104</v>
      </c>
      <c r="S91" s="31" t="s">
        <v>92</v>
      </c>
      <c r="T91" s="31" t="s">
        <v>36</v>
      </c>
      <c r="U91" s="31" t="s">
        <v>348</v>
      </c>
      <c r="V91" s="31" t="s">
        <v>79</v>
      </c>
      <c r="W91" s="31" t="s">
        <v>80</v>
      </c>
      <c r="X91" s="31" t="s">
        <v>798</v>
      </c>
      <c r="Y91" s="31" t="s">
        <v>44</v>
      </c>
    </row>
    <row r="92" spans="1:25" s="31" customFormat="1" ht="69.95" customHeight="1" x14ac:dyDescent="0.25">
      <c r="A92" s="30" t="s">
        <v>15</v>
      </c>
      <c r="B92" s="31" t="s">
        <v>96</v>
      </c>
      <c r="C92" s="31" t="s">
        <v>97</v>
      </c>
      <c r="D92" s="31" t="s">
        <v>370</v>
      </c>
      <c r="E92" s="31" t="s">
        <v>339</v>
      </c>
      <c r="F92" s="31" t="s">
        <v>125</v>
      </c>
      <c r="G92" s="31" t="s">
        <v>365</v>
      </c>
      <c r="H92" s="31" t="s">
        <v>371</v>
      </c>
      <c r="I92" s="31" t="s">
        <v>367</v>
      </c>
      <c r="J92" s="31" t="s">
        <v>169</v>
      </c>
      <c r="K92" s="31" t="s">
        <v>120</v>
      </c>
      <c r="L92" s="32">
        <v>43003</v>
      </c>
      <c r="M92" s="31" t="s">
        <v>25</v>
      </c>
      <c r="N92" s="32">
        <v>43003</v>
      </c>
      <c r="O92" s="31" t="s">
        <v>27</v>
      </c>
      <c r="P92" s="31" t="s">
        <v>78</v>
      </c>
      <c r="Q92" s="31" t="s">
        <v>79</v>
      </c>
      <c r="R92" s="31" t="s">
        <v>104</v>
      </c>
      <c r="S92" s="31" t="s">
        <v>92</v>
      </c>
      <c r="T92" s="31" t="s">
        <v>36</v>
      </c>
      <c r="U92" s="31" t="s">
        <v>348</v>
      </c>
      <c r="V92" s="31" t="s">
        <v>79</v>
      </c>
      <c r="W92" s="31" t="s">
        <v>80</v>
      </c>
      <c r="X92" s="31" t="s">
        <v>798</v>
      </c>
      <c r="Y92" s="31" t="s">
        <v>44</v>
      </c>
    </row>
    <row r="93" spans="1:25" s="31" customFormat="1" ht="69.95" customHeight="1" x14ac:dyDescent="0.25">
      <c r="A93" s="30" t="s">
        <v>15</v>
      </c>
      <c r="B93" s="31" t="s">
        <v>96</v>
      </c>
      <c r="C93" s="31" t="s">
        <v>97</v>
      </c>
      <c r="D93" s="31" t="s">
        <v>372</v>
      </c>
      <c r="E93" s="31" t="s">
        <v>339</v>
      </c>
      <c r="F93" s="31" t="s">
        <v>125</v>
      </c>
      <c r="G93" s="31" t="s">
        <v>365</v>
      </c>
      <c r="H93" s="31" t="s">
        <v>373</v>
      </c>
      <c r="I93" s="31" t="s">
        <v>367</v>
      </c>
      <c r="J93" s="31" t="s">
        <v>169</v>
      </c>
      <c r="K93" s="31" t="s">
        <v>120</v>
      </c>
      <c r="L93" s="32">
        <v>43003</v>
      </c>
      <c r="M93" s="31" t="s">
        <v>25</v>
      </c>
      <c r="N93" s="32">
        <v>43003</v>
      </c>
      <c r="O93" s="31" t="s">
        <v>27</v>
      </c>
      <c r="P93" s="31" t="s">
        <v>78</v>
      </c>
      <c r="Q93" s="31" t="s">
        <v>79</v>
      </c>
      <c r="R93" s="31" t="s">
        <v>104</v>
      </c>
      <c r="S93" s="31" t="s">
        <v>92</v>
      </c>
      <c r="T93" s="31" t="s">
        <v>36</v>
      </c>
      <c r="U93" s="31" t="s">
        <v>348</v>
      </c>
      <c r="V93" s="31" t="s">
        <v>79</v>
      </c>
      <c r="W93" s="31" t="s">
        <v>80</v>
      </c>
      <c r="X93" s="31" t="s">
        <v>798</v>
      </c>
      <c r="Y93" s="31" t="s">
        <v>44</v>
      </c>
    </row>
    <row r="94" spans="1:25" s="31" customFormat="1" ht="69.95" customHeight="1" x14ac:dyDescent="0.25">
      <c r="A94" s="30" t="s">
        <v>15</v>
      </c>
      <c r="B94" s="31" t="s">
        <v>96</v>
      </c>
      <c r="C94" s="31" t="s">
        <v>97</v>
      </c>
      <c r="D94" s="31" t="s">
        <v>374</v>
      </c>
      <c r="E94" s="31" t="s">
        <v>339</v>
      </c>
      <c r="F94" s="31" t="s">
        <v>125</v>
      </c>
      <c r="G94" s="31" t="s">
        <v>365</v>
      </c>
      <c r="H94" s="31" t="s">
        <v>375</v>
      </c>
      <c r="I94" s="31" t="s">
        <v>367</v>
      </c>
      <c r="J94" s="31" t="s">
        <v>169</v>
      </c>
      <c r="K94" s="31" t="s">
        <v>120</v>
      </c>
      <c r="L94" s="32">
        <v>43003</v>
      </c>
      <c r="M94" s="31" t="s">
        <v>25</v>
      </c>
      <c r="N94" s="32">
        <v>43003</v>
      </c>
      <c r="O94" s="31" t="s">
        <v>27</v>
      </c>
      <c r="P94" s="31" t="s">
        <v>78</v>
      </c>
      <c r="Q94" s="31" t="s">
        <v>79</v>
      </c>
      <c r="R94" s="31" t="s">
        <v>104</v>
      </c>
      <c r="S94" s="31" t="s">
        <v>92</v>
      </c>
      <c r="T94" s="31" t="s">
        <v>36</v>
      </c>
      <c r="U94" s="31" t="s">
        <v>348</v>
      </c>
      <c r="V94" s="31" t="s">
        <v>79</v>
      </c>
      <c r="W94" s="31" t="s">
        <v>80</v>
      </c>
      <c r="X94" s="31" t="s">
        <v>798</v>
      </c>
      <c r="Y94" s="31" t="s">
        <v>44</v>
      </c>
    </row>
    <row r="95" spans="1:25" s="31" customFormat="1" ht="69.95" customHeight="1" x14ac:dyDescent="0.25">
      <c r="A95" s="30" t="s">
        <v>15</v>
      </c>
      <c r="B95" s="31" t="s">
        <v>96</v>
      </c>
      <c r="C95" s="31" t="s">
        <v>97</v>
      </c>
      <c r="D95" s="31" t="s">
        <v>376</v>
      </c>
      <c r="E95" s="31" t="s">
        <v>339</v>
      </c>
      <c r="F95" s="31" t="s">
        <v>125</v>
      </c>
      <c r="G95" s="31" t="s">
        <v>365</v>
      </c>
      <c r="H95" s="31" t="s">
        <v>377</v>
      </c>
      <c r="I95" s="31" t="s">
        <v>367</v>
      </c>
      <c r="J95" s="31" t="s">
        <v>169</v>
      </c>
      <c r="K95" s="31" t="s">
        <v>120</v>
      </c>
      <c r="L95" s="32">
        <v>43003</v>
      </c>
      <c r="M95" s="31" t="s">
        <v>25</v>
      </c>
      <c r="N95" s="32">
        <v>43003</v>
      </c>
      <c r="O95" s="31" t="s">
        <v>27</v>
      </c>
      <c r="P95" s="31" t="s">
        <v>78</v>
      </c>
      <c r="Q95" s="31" t="s">
        <v>79</v>
      </c>
      <c r="R95" s="31" t="s">
        <v>104</v>
      </c>
      <c r="S95" s="31" t="s">
        <v>92</v>
      </c>
      <c r="T95" s="31" t="s">
        <v>36</v>
      </c>
      <c r="U95" s="31" t="s">
        <v>348</v>
      </c>
      <c r="V95" s="31" t="s">
        <v>79</v>
      </c>
      <c r="W95" s="31" t="s">
        <v>80</v>
      </c>
      <c r="X95" s="31" t="s">
        <v>798</v>
      </c>
      <c r="Y95" s="31" t="s">
        <v>44</v>
      </c>
    </row>
    <row r="96" spans="1:25" s="31" customFormat="1" ht="69.95" customHeight="1" x14ac:dyDescent="0.25">
      <c r="A96" s="30" t="s">
        <v>15</v>
      </c>
      <c r="B96" s="31" t="s">
        <v>96</v>
      </c>
      <c r="C96" s="31" t="s">
        <v>97</v>
      </c>
      <c r="D96" s="31" t="s">
        <v>378</v>
      </c>
      <c r="E96" s="31" t="s">
        <v>339</v>
      </c>
      <c r="F96" s="31" t="s">
        <v>125</v>
      </c>
      <c r="G96" s="31" t="s">
        <v>365</v>
      </c>
      <c r="H96" s="31" t="s">
        <v>379</v>
      </c>
      <c r="I96" s="31" t="s">
        <v>367</v>
      </c>
      <c r="J96" s="31" t="s">
        <v>169</v>
      </c>
      <c r="K96" s="31" t="s">
        <v>120</v>
      </c>
      <c r="L96" s="32">
        <v>43003</v>
      </c>
      <c r="M96" s="31" t="s">
        <v>25</v>
      </c>
      <c r="N96" s="32">
        <v>43003</v>
      </c>
      <c r="O96" s="31" t="s">
        <v>27</v>
      </c>
      <c r="P96" s="31" t="s">
        <v>78</v>
      </c>
      <c r="Q96" s="31" t="s">
        <v>79</v>
      </c>
      <c r="R96" s="31" t="s">
        <v>104</v>
      </c>
      <c r="S96" s="31" t="s">
        <v>92</v>
      </c>
      <c r="T96" s="31" t="s">
        <v>36</v>
      </c>
      <c r="U96" s="31" t="s">
        <v>348</v>
      </c>
      <c r="V96" s="31" t="s">
        <v>79</v>
      </c>
      <c r="W96" s="31" t="s">
        <v>80</v>
      </c>
      <c r="X96" s="31" t="s">
        <v>798</v>
      </c>
      <c r="Y96" s="31" t="s">
        <v>44</v>
      </c>
    </row>
    <row r="97" spans="1:25" s="31" customFormat="1" ht="69.95" customHeight="1" x14ac:dyDescent="0.25">
      <c r="A97" s="30" t="s">
        <v>15</v>
      </c>
      <c r="B97" s="31" t="s">
        <v>96</v>
      </c>
      <c r="C97" s="31" t="s">
        <v>97</v>
      </c>
      <c r="D97" s="31" t="s">
        <v>380</v>
      </c>
      <c r="E97" s="31" t="s">
        <v>339</v>
      </c>
      <c r="F97" s="31" t="s">
        <v>125</v>
      </c>
      <c r="G97" s="31" t="s">
        <v>365</v>
      </c>
      <c r="H97" s="31" t="s">
        <v>381</v>
      </c>
      <c r="I97" s="31" t="s">
        <v>367</v>
      </c>
      <c r="J97" s="31" t="s">
        <v>169</v>
      </c>
      <c r="K97" s="31" t="s">
        <v>120</v>
      </c>
      <c r="L97" s="32">
        <v>43003</v>
      </c>
      <c r="M97" s="31" t="s">
        <v>25</v>
      </c>
      <c r="N97" s="32">
        <v>43003</v>
      </c>
      <c r="O97" s="31" t="s">
        <v>27</v>
      </c>
      <c r="P97" s="31" t="s">
        <v>78</v>
      </c>
      <c r="Q97" s="31" t="s">
        <v>79</v>
      </c>
      <c r="R97" s="31" t="s">
        <v>104</v>
      </c>
      <c r="S97" s="31" t="s">
        <v>92</v>
      </c>
      <c r="T97" s="31" t="s">
        <v>36</v>
      </c>
      <c r="U97" s="31" t="s">
        <v>348</v>
      </c>
      <c r="V97" s="31" t="s">
        <v>79</v>
      </c>
      <c r="W97" s="31" t="s">
        <v>80</v>
      </c>
      <c r="X97" s="31" t="s">
        <v>798</v>
      </c>
      <c r="Y97" s="31" t="s">
        <v>44</v>
      </c>
    </row>
    <row r="98" spans="1:25" s="31" customFormat="1" ht="69.95" customHeight="1" x14ac:dyDescent="0.25">
      <c r="A98" s="30" t="s">
        <v>15</v>
      </c>
      <c r="B98" s="31" t="s">
        <v>96</v>
      </c>
      <c r="C98" s="31" t="s">
        <v>97</v>
      </c>
      <c r="D98" s="31" t="s">
        <v>382</v>
      </c>
      <c r="E98" s="31" t="s">
        <v>339</v>
      </c>
      <c r="F98" s="31" t="s">
        <v>125</v>
      </c>
      <c r="G98" s="31" t="s">
        <v>383</v>
      </c>
      <c r="H98" s="31" t="s">
        <v>384</v>
      </c>
      <c r="I98" s="31" t="s">
        <v>264</v>
      </c>
      <c r="J98" s="31" t="s">
        <v>169</v>
      </c>
      <c r="K98" s="31" t="s">
        <v>120</v>
      </c>
      <c r="L98" s="32">
        <v>43003</v>
      </c>
      <c r="M98" s="31" t="s">
        <v>25</v>
      </c>
      <c r="N98" s="32">
        <v>43003</v>
      </c>
      <c r="O98" s="31" t="s">
        <v>27</v>
      </c>
      <c r="P98" s="31" t="s">
        <v>78</v>
      </c>
      <c r="Q98" s="31" t="s">
        <v>79</v>
      </c>
      <c r="R98" s="31" t="s">
        <v>104</v>
      </c>
      <c r="S98" s="31" t="s">
        <v>92</v>
      </c>
      <c r="T98" s="31" t="s">
        <v>36</v>
      </c>
      <c r="U98" s="31" t="s">
        <v>348</v>
      </c>
      <c r="V98" s="31" t="s">
        <v>79</v>
      </c>
      <c r="W98" s="31" t="s">
        <v>80</v>
      </c>
      <c r="X98" s="31" t="s">
        <v>798</v>
      </c>
      <c r="Y98" s="31" t="s">
        <v>44</v>
      </c>
    </row>
    <row r="99" spans="1:25" s="31" customFormat="1" ht="69.95" customHeight="1" x14ac:dyDescent="0.25">
      <c r="A99" s="30" t="s">
        <v>15</v>
      </c>
      <c r="B99" s="31" t="s">
        <v>96</v>
      </c>
      <c r="C99" s="31" t="s">
        <v>97</v>
      </c>
      <c r="D99" s="31" t="s">
        <v>385</v>
      </c>
      <c r="E99" s="31" t="s">
        <v>339</v>
      </c>
      <c r="F99" s="31" t="s">
        <v>125</v>
      </c>
      <c r="G99" s="31" t="s">
        <v>386</v>
      </c>
      <c r="H99" s="31" t="s">
        <v>387</v>
      </c>
      <c r="I99" s="31" t="s">
        <v>388</v>
      </c>
      <c r="J99" s="31" t="s">
        <v>11</v>
      </c>
      <c r="K99" s="31" t="s">
        <v>120</v>
      </c>
      <c r="L99" s="32">
        <v>43003</v>
      </c>
      <c r="M99" s="31" t="s">
        <v>25</v>
      </c>
      <c r="N99" s="32">
        <v>43003</v>
      </c>
      <c r="O99" s="31" t="s">
        <v>27</v>
      </c>
      <c r="P99" s="31" t="s">
        <v>78</v>
      </c>
      <c r="Q99" s="31" t="s">
        <v>79</v>
      </c>
      <c r="R99" s="31" t="s">
        <v>104</v>
      </c>
      <c r="S99" s="31" t="s">
        <v>92</v>
      </c>
      <c r="T99" s="31" t="s">
        <v>389</v>
      </c>
      <c r="U99" s="31" t="s">
        <v>348</v>
      </c>
      <c r="V99" s="31" t="s">
        <v>79</v>
      </c>
      <c r="W99" s="31" t="s">
        <v>80</v>
      </c>
      <c r="X99" s="31" t="s">
        <v>798</v>
      </c>
      <c r="Y99" s="31" t="s">
        <v>44</v>
      </c>
    </row>
    <row r="100" spans="1:25" s="31" customFormat="1" ht="69.95" customHeight="1" x14ac:dyDescent="0.25">
      <c r="A100" s="30" t="s">
        <v>15</v>
      </c>
      <c r="B100" s="31" t="s">
        <v>96</v>
      </c>
      <c r="C100" s="31" t="s">
        <v>97</v>
      </c>
      <c r="D100" s="31" t="s">
        <v>390</v>
      </c>
      <c r="E100" s="31" t="s">
        <v>339</v>
      </c>
      <c r="F100" s="31" t="s">
        <v>125</v>
      </c>
      <c r="G100" s="31" t="s">
        <v>391</v>
      </c>
      <c r="H100" s="31" t="s">
        <v>369</v>
      </c>
      <c r="I100" s="31" t="s">
        <v>388</v>
      </c>
      <c r="J100" s="31" t="s">
        <v>11</v>
      </c>
      <c r="K100" s="31" t="s">
        <v>120</v>
      </c>
      <c r="L100" s="32">
        <v>43003</v>
      </c>
      <c r="M100" s="31" t="s">
        <v>25</v>
      </c>
      <c r="N100" s="32">
        <v>43003</v>
      </c>
      <c r="O100" s="31" t="s">
        <v>27</v>
      </c>
      <c r="P100" s="31" t="s">
        <v>78</v>
      </c>
      <c r="Q100" s="31" t="s">
        <v>79</v>
      </c>
      <c r="R100" s="31" t="s">
        <v>104</v>
      </c>
      <c r="S100" s="31" t="s">
        <v>92</v>
      </c>
      <c r="T100" s="31" t="s">
        <v>389</v>
      </c>
      <c r="U100" s="31" t="s">
        <v>348</v>
      </c>
      <c r="V100" s="31" t="s">
        <v>79</v>
      </c>
      <c r="W100" s="31" t="s">
        <v>80</v>
      </c>
      <c r="X100" s="31" t="s">
        <v>798</v>
      </c>
      <c r="Y100" s="31" t="s">
        <v>44</v>
      </c>
    </row>
    <row r="101" spans="1:25" s="31" customFormat="1" ht="69.95" customHeight="1" x14ac:dyDescent="0.25">
      <c r="A101" s="30" t="s">
        <v>15</v>
      </c>
      <c r="B101" s="31" t="s">
        <v>96</v>
      </c>
      <c r="C101" s="31" t="s">
        <v>97</v>
      </c>
      <c r="D101" s="31" t="s">
        <v>392</v>
      </c>
      <c r="E101" s="31" t="s">
        <v>339</v>
      </c>
      <c r="F101" s="31" t="s">
        <v>125</v>
      </c>
      <c r="G101" s="31" t="s">
        <v>393</v>
      </c>
      <c r="H101" s="31" t="s">
        <v>394</v>
      </c>
      <c r="I101" s="31" t="s">
        <v>388</v>
      </c>
      <c r="J101" s="31" t="s">
        <v>11</v>
      </c>
      <c r="K101" s="31" t="s">
        <v>120</v>
      </c>
      <c r="L101" s="32">
        <v>43003</v>
      </c>
      <c r="M101" s="31" t="s">
        <v>25</v>
      </c>
      <c r="N101" s="32">
        <v>43003</v>
      </c>
      <c r="O101" s="31" t="s">
        <v>27</v>
      </c>
      <c r="P101" s="31" t="s">
        <v>78</v>
      </c>
      <c r="Q101" s="31" t="s">
        <v>79</v>
      </c>
      <c r="R101" s="31" t="s">
        <v>104</v>
      </c>
      <c r="S101" s="31" t="s">
        <v>92</v>
      </c>
      <c r="T101" s="31" t="s">
        <v>389</v>
      </c>
      <c r="U101" s="31" t="s">
        <v>348</v>
      </c>
      <c r="V101" s="31" t="s">
        <v>79</v>
      </c>
      <c r="W101" s="31" t="s">
        <v>80</v>
      </c>
      <c r="X101" s="31" t="s">
        <v>798</v>
      </c>
      <c r="Y101" s="31" t="s">
        <v>44</v>
      </c>
    </row>
    <row r="102" spans="1:25" s="31" customFormat="1" ht="69.95" customHeight="1" x14ac:dyDescent="0.25">
      <c r="A102" s="30" t="s">
        <v>15</v>
      </c>
      <c r="B102" s="31" t="s">
        <v>96</v>
      </c>
      <c r="C102" s="31" t="s">
        <v>97</v>
      </c>
      <c r="D102" s="31" t="s">
        <v>395</v>
      </c>
      <c r="E102" s="31" t="s">
        <v>339</v>
      </c>
      <c r="F102" s="31" t="s">
        <v>125</v>
      </c>
      <c r="G102" s="31" t="s">
        <v>396</v>
      </c>
      <c r="H102" s="31" t="s">
        <v>397</v>
      </c>
      <c r="I102" s="31" t="s">
        <v>388</v>
      </c>
      <c r="J102" s="31" t="s">
        <v>11</v>
      </c>
      <c r="K102" s="31" t="s">
        <v>120</v>
      </c>
      <c r="L102" s="32">
        <v>43003</v>
      </c>
      <c r="M102" s="31" t="s">
        <v>25</v>
      </c>
      <c r="N102" s="32">
        <v>43003</v>
      </c>
      <c r="O102" s="31" t="s">
        <v>27</v>
      </c>
      <c r="P102" s="31" t="s">
        <v>78</v>
      </c>
      <c r="Q102" s="31" t="s">
        <v>79</v>
      </c>
      <c r="R102" s="31" t="s">
        <v>104</v>
      </c>
      <c r="S102" s="31" t="s">
        <v>92</v>
      </c>
      <c r="T102" s="31" t="s">
        <v>389</v>
      </c>
      <c r="U102" s="31" t="s">
        <v>348</v>
      </c>
      <c r="V102" s="31" t="s">
        <v>79</v>
      </c>
      <c r="W102" s="31" t="s">
        <v>80</v>
      </c>
      <c r="X102" s="31" t="s">
        <v>798</v>
      </c>
      <c r="Y102" s="31" t="s">
        <v>44</v>
      </c>
    </row>
    <row r="103" spans="1:25" s="31" customFormat="1" ht="69.95" customHeight="1" x14ac:dyDescent="0.25">
      <c r="A103" s="30" t="s">
        <v>15</v>
      </c>
      <c r="B103" s="31" t="s">
        <v>96</v>
      </c>
      <c r="C103" s="31" t="s">
        <v>97</v>
      </c>
      <c r="D103" s="31" t="s">
        <v>398</v>
      </c>
      <c r="E103" s="31" t="s">
        <v>339</v>
      </c>
      <c r="F103" s="31" t="s">
        <v>125</v>
      </c>
      <c r="G103" s="31" t="s">
        <v>399</v>
      </c>
      <c r="H103" s="31" t="s">
        <v>400</v>
      </c>
      <c r="I103" s="31" t="s">
        <v>388</v>
      </c>
      <c r="J103" s="31" t="s">
        <v>11</v>
      </c>
      <c r="K103" s="31" t="s">
        <v>120</v>
      </c>
      <c r="L103" s="32">
        <v>43003</v>
      </c>
      <c r="M103" s="31" t="s">
        <v>25</v>
      </c>
      <c r="N103" s="32">
        <v>43003</v>
      </c>
      <c r="O103" s="31" t="s">
        <v>27</v>
      </c>
      <c r="P103" s="31" t="s">
        <v>78</v>
      </c>
      <c r="Q103" s="31" t="s">
        <v>79</v>
      </c>
      <c r="R103" s="31" t="s">
        <v>104</v>
      </c>
      <c r="S103" s="31" t="s">
        <v>92</v>
      </c>
      <c r="T103" s="31" t="s">
        <v>389</v>
      </c>
      <c r="U103" s="31" t="s">
        <v>348</v>
      </c>
      <c r="V103" s="31" t="s">
        <v>79</v>
      </c>
      <c r="W103" s="31" t="s">
        <v>80</v>
      </c>
      <c r="X103" s="31" t="s">
        <v>798</v>
      </c>
      <c r="Y103" s="31" t="s">
        <v>44</v>
      </c>
    </row>
    <row r="104" spans="1:25" s="31" customFormat="1" ht="69.95" customHeight="1" x14ac:dyDescent="0.25">
      <c r="A104" s="30" t="s">
        <v>15</v>
      </c>
      <c r="B104" s="31" t="s">
        <v>96</v>
      </c>
      <c r="C104" s="31" t="s">
        <v>97</v>
      </c>
      <c r="D104" s="31" t="s">
        <v>401</v>
      </c>
      <c r="E104" s="31" t="s">
        <v>339</v>
      </c>
      <c r="F104" s="31" t="s">
        <v>125</v>
      </c>
      <c r="G104" s="31" t="s">
        <v>402</v>
      </c>
      <c r="H104" s="31" t="s">
        <v>379</v>
      </c>
      <c r="I104" s="31" t="s">
        <v>388</v>
      </c>
      <c r="J104" s="31" t="s">
        <v>11</v>
      </c>
      <c r="K104" s="31" t="s">
        <v>120</v>
      </c>
      <c r="L104" s="32">
        <v>43003</v>
      </c>
      <c r="M104" s="31" t="s">
        <v>25</v>
      </c>
      <c r="N104" s="32">
        <v>43003</v>
      </c>
      <c r="O104" s="31" t="s">
        <v>27</v>
      </c>
      <c r="P104" s="31" t="s">
        <v>78</v>
      </c>
      <c r="Q104" s="31" t="s">
        <v>79</v>
      </c>
      <c r="R104" s="31" t="s">
        <v>104</v>
      </c>
      <c r="S104" s="31" t="s">
        <v>92</v>
      </c>
      <c r="T104" s="31" t="s">
        <v>389</v>
      </c>
      <c r="U104" s="31" t="s">
        <v>348</v>
      </c>
      <c r="V104" s="31" t="s">
        <v>79</v>
      </c>
      <c r="W104" s="31" t="s">
        <v>80</v>
      </c>
      <c r="X104" s="31" t="s">
        <v>798</v>
      </c>
      <c r="Y104" s="31" t="s">
        <v>44</v>
      </c>
    </row>
    <row r="105" spans="1:25" s="31" customFormat="1" ht="69.95" customHeight="1" x14ac:dyDescent="0.25">
      <c r="A105" s="30" t="s">
        <v>15</v>
      </c>
      <c r="B105" s="31" t="s">
        <v>96</v>
      </c>
      <c r="C105" s="31" t="s">
        <v>97</v>
      </c>
      <c r="D105" s="31" t="s">
        <v>403</v>
      </c>
      <c r="E105" s="31" t="s">
        <v>404</v>
      </c>
      <c r="F105" s="31" t="s">
        <v>125</v>
      </c>
      <c r="G105" s="31" t="s">
        <v>405</v>
      </c>
      <c r="H105" s="31" t="s">
        <v>406</v>
      </c>
      <c r="I105" s="31" t="s">
        <v>407</v>
      </c>
      <c r="J105" s="31" t="s">
        <v>11</v>
      </c>
      <c r="K105" s="31" t="s">
        <v>408</v>
      </c>
      <c r="L105" s="31" t="s">
        <v>409</v>
      </c>
      <c r="M105" s="31" t="s">
        <v>25</v>
      </c>
      <c r="N105" s="32">
        <v>43003</v>
      </c>
      <c r="O105" s="31" t="s">
        <v>27</v>
      </c>
      <c r="P105" s="31" t="s">
        <v>78</v>
      </c>
      <c r="Q105" s="31" t="s">
        <v>79</v>
      </c>
      <c r="R105" s="31" t="s">
        <v>104</v>
      </c>
      <c r="S105" s="31" t="s">
        <v>92</v>
      </c>
      <c r="T105" s="31" t="s">
        <v>36</v>
      </c>
      <c r="U105" s="31" t="s">
        <v>410</v>
      </c>
      <c r="V105" s="31" t="s">
        <v>79</v>
      </c>
      <c r="W105" s="31" t="s">
        <v>80</v>
      </c>
      <c r="X105" s="31" t="s">
        <v>798</v>
      </c>
      <c r="Y105" s="31" t="s">
        <v>44</v>
      </c>
    </row>
    <row r="106" spans="1:25" s="31" customFormat="1" ht="69.95" customHeight="1" x14ac:dyDescent="0.25">
      <c r="A106" s="30" t="s">
        <v>15</v>
      </c>
      <c r="B106" s="31" t="s">
        <v>96</v>
      </c>
      <c r="C106" s="31" t="s">
        <v>97</v>
      </c>
      <c r="D106" s="31" t="s">
        <v>411</v>
      </c>
      <c r="E106" s="31" t="s">
        <v>404</v>
      </c>
      <c r="F106" s="31" t="s">
        <v>125</v>
      </c>
      <c r="G106" s="31" t="s">
        <v>405</v>
      </c>
      <c r="H106" s="31" t="s">
        <v>412</v>
      </c>
      <c r="I106" s="31" t="s">
        <v>413</v>
      </c>
      <c r="J106" s="31" t="s">
        <v>11</v>
      </c>
      <c r="K106" s="31" t="s">
        <v>408</v>
      </c>
      <c r="L106" s="31" t="s">
        <v>409</v>
      </c>
      <c r="M106" s="31" t="s">
        <v>25</v>
      </c>
      <c r="N106" s="32">
        <v>43003</v>
      </c>
      <c r="O106" s="31" t="s">
        <v>27</v>
      </c>
      <c r="P106" s="31" t="s">
        <v>78</v>
      </c>
      <c r="Q106" s="31" t="s">
        <v>79</v>
      </c>
      <c r="R106" s="31" t="s">
        <v>104</v>
      </c>
      <c r="S106" s="31" t="s">
        <v>92</v>
      </c>
      <c r="T106" s="31" t="s">
        <v>36</v>
      </c>
      <c r="U106" s="31" t="s">
        <v>410</v>
      </c>
      <c r="V106" s="31" t="s">
        <v>79</v>
      </c>
      <c r="W106" s="31" t="s">
        <v>80</v>
      </c>
      <c r="X106" s="31" t="s">
        <v>798</v>
      </c>
      <c r="Y106" s="31" t="s">
        <v>44</v>
      </c>
    </row>
    <row r="107" spans="1:25" s="31" customFormat="1" ht="69.95" customHeight="1" x14ac:dyDescent="0.25">
      <c r="A107" s="30" t="s">
        <v>15</v>
      </c>
      <c r="B107" s="31" t="s">
        <v>96</v>
      </c>
      <c r="C107" s="31" t="s">
        <v>97</v>
      </c>
      <c r="D107" s="31" t="s">
        <v>414</v>
      </c>
      <c r="E107" s="31" t="s">
        <v>13</v>
      </c>
      <c r="F107" s="31" t="s">
        <v>340</v>
      </c>
      <c r="G107" s="31" t="s">
        <v>340</v>
      </c>
      <c r="H107" s="31" t="s">
        <v>415</v>
      </c>
      <c r="I107" s="31" t="s">
        <v>416</v>
      </c>
      <c r="J107" s="31" t="s">
        <v>169</v>
      </c>
      <c r="K107" s="31" t="s">
        <v>417</v>
      </c>
      <c r="L107" s="31" t="s">
        <v>418</v>
      </c>
      <c r="M107" s="31" t="s">
        <v>25</v>
      </c>
      <c r="N107" s="32">
        <v>43003</v>
      </c>
      <c r="O107" s="31" t="s">
        <v>27</v>
      </c>
      <c r="P107" s="31" t="s">
        <v>78</v>
      </c>
      <c r="Q107" s="31" t="s">
        <v>79</v>
      </c>
      <c r="R107" s="31" t="s">
        <v>104</v>
      </c>
      <c r="S107" s="31" t="s">
        <v>92</v>
      </c>
      <c r="T107" s="31" t="s">
        <v>36</v>
      </c>
      <c r="U107" s="31" t="s">
        <v>36</v>
      </c>
      <c r="V107" s="31" t="s">
        <v>79</v>
      </c>
      <c r="W107" s="31" t="s">
        <v>80</v>
      </c>
      <c r="X107" s="31" t="s">
        <v>798</v>
      </c>
      <c r="Y107" s="31" t="s">
        <v>44</v>
      </c>
    </row>
    <row r="108" spans="1:25" s="31" customFormat="1" ht="69.95" customHeight="1" x14ac:dyDescent="0.25">
      <c r="A108" s="30" t="s">
        <v>15</v>
      </c>
      <c r="B108" s="31" t="s">
        <v>96</v>
      </c>
      <c r="C108" s="31" t="s">
        <v>97</v>
      </c>
      <c r="D108" s="31" t="s">
        <v>419</v>
      </c>
      <c r="E108" s="31" t="s">
        <v>13</v>
      </c>
      <c r="F108" s="31" t="s">
        <v>37</v>
      </c>
      <c r="G108" s="31" t="s">
        <v>37</v>
      </c>
      <c r="H108" s="31" t="s">
        <v>420</v>
      </c>
      <c r="I108" s="31" t="s">
        <v>187</v>
      </c>
      <c r="J108" s="31" t="s">
        <v>169</v>
      </c>
      <c r="K108" s="31" t="s">
        <v>421</v>
      </c>
      <c r="L108" s="32">
        <v>43013</v>
      </c>
      <c r="M108" s="31" t="s">
        <v>25</v>
      </c>
      <c r="N108" s="32">
        <v>43003</v>
      </c>
      <c r="O108" s="31" t="s">
        <v>27</v>
      </c>
      <c r="P108" s="31" t="s">
        <v>78</v>
      </c>
      <c r="Q108" s="31" t="s">
        <v>79</v>
      </c>
      <c r="R108" s="31" t="s">
        <v>104</v>
      </c>
      <c r="S108" s="31" t="s">
        <v>92</v>
      </c>
      <c r="T108" s="31" t="s">
        <v>422</v>
      </c>
      <c r="U108" s="31" t="s">
        <v>423</v>
      </c>
      <c r="V108" s="31" t="s">
        <v>79</v>
      </c>
      <c r="W108" s="31" t="s">
        <v>80</v>
      </c>
      <c r="X108" s="31" t="s">
        <v>798</v>
      </c>
      <c r="Y108" s="31" t="s">
        <v>44</v>
      </c>
    </row>
    <row r="109" spans="1:25" s="31" customFormat="1" ht="69.95" customHeight="1" x14ac:dyDescent="0.25">
      <c r="A109" s="30" t="s">
        <v>15</v>
      </c>
      <c r="B109" s="31" t="s">
        <v>96</v>
      </c>
      <c r="C109" s="31" t="s">
        <v>97</v>
      </c>
      <c r="D109" s="31" t="s">
        <v>424</v>
      </c>
      <c r="E109" s="31" t="s">
        <v>13</v>
      </c>
      <c r="F109" s="31" t="s">
        <v>37</v>
      </c>
      <c r="G109" s="31" t="s">
        <v>37</v>
      </c>
      <c r="H109" s="31" t="s">
        <v>425</v>
      </c>
      <c r="I109" s="31" t="s">
        <v>426</v>
      </c>
      <c r="J109" s="31" t="s">
        <v>169</v>
      </c>
      <c r="K109" s="31" t="s">
        <v>421</v>
      </c>
      <c r="L109" s="32">
        <v>43013</v>
      </c>
      <c r="M109" s="31" t="s">
        <v>25</v>
      </c>
      <c r="N109" s="32">
        <v>43003</v>
      </c>
      <c r="O109" s="31" t="s">
        <v>27</v>
      </c>
      <c r="P109" s="31" t="s">
        <v>78</v>
      </c>
      <c r="Q109" s="31" t="s">
        <v>79</v>
      </c>
      <c r="R109" s="31" t="s">
        <v>104</v>
      </c>
      <c r="S109" s="31" t="s">
        <v>92</v>
      </c>
      <c r="T109" s="31" t="s">
        <v>36</v>
      </c>
      <c r="U109" s="31" t="s">
        <v>423</v>
      </c>
      <c r="V109" s="31" t="s">
        <v>79</v>
      </c>
      <c r="W109" s="31" t="s">
        <v>80</v>
      </c>
      <c r="X109" s="31" t="s">
        <v>798</v>
      </c>
      <c r="Y109" s="31" t="s">
        <v>44</v>
      </c>
    </row>
    <row r="110" spans="1:25" s="31" customFormat="1" ht="69.95" customHeight="1" x14ac:dyDescent="0.25">
      <c r="A110" s="30" t="s">
        <v>15</v>
      </c>
      <c r="B110" s="31" t="s">
        <v>96</v>
      </c>
      <c r="C110" s="31" t="s">
        <v>97</v>
      </c>
      <c r="D110" s="31" t="s">
        <v>427</v>
      </c>
      <c r="E110" s="31" t="s">
        <v>13</v>
      </c>
      <c r="F110" s="31" t="s">
        <v>37</v>
      </c>
      <c r="G110" s="31" t="s">
        <v>37</v>
      </c>
      <c r="H110" s="31" t="s">
        <v>428</v>
      </c>
      <c r="I110" s="31" t="s">
        <v>187</v>
      </c>
      <c r="J110" s="31" t="s">
        <v>169</v>
      </c>
      <c r="K110" s="31" t="s">
        <v>421</v>
      </c>
      <c r="L110" s="32">
        <v>43013</v>
      </c>
      <c r="M110" s="31" t="s">
        <v>25</v>
      </c>
      <c r="N110" s="32">
        <v>43003</v>
      </c>
      <c r="O110" s="31" t="s">
        <v>27</v>
      </c>
      <c r="P110" s="31" t="s">
        <v>78</v>
      </c>
      <c r="Q110" s="31" t="s">
        <v>79</v>
      </c>
      <c r="R110" s="31" t="s">
        <v>104</v>
      </c>
      <c r="S110" s="31" t="s">
        <v>92</v>
      </c>
      <c r="T110" s="31" t="s">
        <v>36</v>
      </c>
      <c r="U110" s="31" t="s">
        <v>423</v>
      </c>
      <c r="V110" s="31" t="s">
        <v>79</v>
      </c>
      <c r="W110" s="31" t="s">
        <v>80</v>
      </c>
      <c r="X110" s="31" t="s">
        <v>798</v>
      </c>
      <c r="Y110" s="31" t="s">
        <v>44</v>
      </c>
    </row>
    <row r="111" spans="1:25" s="31" customFormat="1" ht="69.95" customHeight="1" x14ac:dyDescent="0.25">
      <c r="A111" s="30" t="s">
        <v>15</v>
      </c>
      <c r="B111" s="31" t="s">
        <v>96</v>
      </c>
      <c r="C111" s="31" t="s">
        <v>97</v>
      </c>
      <c r="D111" s="31" t="s">
        <v>429</v>
      </c>
      <c r="E111" s="31" t="s">
        <v>13</v>
      </c>
      <c r="F111" s="31" t="s">
        <v>14</v>
      </c>
      <c r="G111" s="31" t="s">
        <v>14</v>
      </c>
      <c r="H111" s="31" t="s">
        <v>430</v>
      </c>
      <c r="I111" s="31" t="s">
        <v>187</v>
      </c>
      <c r="J111" s="31" t="s">
        <v>169</v>
      </c>
      <c r="K111" s="31" t="s">
        <v>431</v>
      </c>
      <c r="L111" s="32">
        <v>43013</v>
      </c>
      <c r="M111" s="31" t="s">
        <v>25</v>
      </c>
      <c r="N111" s="32">
        <v>43003</v>
      </c>
      <c r="O111" s="31" t="s">
        <v>27</v>
      </c>
      <c r="P111" s="31" t="s">
        <v>78</v>
      </c>
      <c r="Q111" s="31" t="s">
        <v>79</v>
      </c>
      <c r="R111" s="31" t="s">
        <v>104</v>
      </c>
      <c r="S111" s="31" t="s">
        <v>92</v>
      </c>
      <c r="T111" s="31" t="s">
        <v>36</v>
      </c>
      <c r="U111" s="31" t="s">
        <v>423</v>
      </c>
      <c r="V111" s="31" t="s">
        <v>79</v>
      </c>
      <c r="W111" s="31" t="s">
        <v>80</v>
      </c>
      <c r="X111" s="31" t="s">
        <v>798</v>
      </c>
      <c r="Y111" s="31" t="s">
        <v>44</v>
      </c>
    </row>
    <row r="112" spans="1:25" s="31" customFormat="1" ht="69.95" customHeight="1" x14ac:dyDescent="0.25">
      <c r="A112" s="30" t="s">
        <v>15</v>
      </c>
      <c r="B112" s="31" t="s">
        <v>96</v>
      </c>
      <c r="C112" s="31" t="s">
        <v>97</v>
      </c>
      <c r="D112" s="31" t="s">
        <v>56</v>
      </c>
      <c r="E112" s="31" t="s">
        <v>13</v>
      </c>
      <c r="F112" s="31" t="s">
        <v>37</v>
      </c>
      <c r="G112" s="31" t="s">
        <v>37</v>
      </c>
      <c r="H112" s="31" t="s">
        <v>57</v>
      </c>
      <c r="I112" s="31" t="s">
        <v>58</v>
      </c>
      <c r="J112" s="31" t="s">
        <v>11</v>
      </c>
      <c r="K112" s="31" t="s">
        <v>59</v>
      </c>
      <c r="L112" s="32">
        <v>43033</v>
      </c>
      <c r="M112" s="31" t="s">
        <v>25</v>
      </c>
      <c r="N112" s="32">
        <v>43003</v>
      </c>
      <c r="O112" s="31" t="s">
        <v>27</v>
      </c>
      <c r="P112" s="31" t="s">
        <v>78</v>
      </c>
      <c r="Q112" s="31" t="s">
        <v>79</v>
      </c>
      <c r="R112" s="31" t="s">
        <v>104</v>
      </c>
      <c r="S112" s="31" t="s">
        <v>92</v>
      </c>
      <c r="T112" s="31" t="s">
        <v>60</v>
      </c>
      <c r="U112" s="31" t="s">
        <v>61</v>
      </c>
      <c r="V112" s="31" t="s">
        <v>79</v>
      </c>
      <c r="W112" s="31" t="s">
        <v>80</v>
      </c>
      <c r="X112" s="31" t="s">
        <v>798</v>
      </c>
      <c r="Y112" s="31" t="s">
        <v>44</v>
      </c>
    </row>
    <row r="113" spans="1:25" s="31" customFormat="1" ht="69.95" customHeight="1" x14ac:dyDescent="0.25">
      <c r="A113" s="30" t="s">
        <v>15</v>
      </c>
      <c r="B113" s="31" t="s">
        <v>96</v>
      </c>
      <c r="C113" s="31" t="s">
        <v>97</v>
      </c>
      <c r="D113" s="31" t="s">
        <v>62</v>
      </c>
      <c r="E113" s="31" t="s">
        <v>13</v>
      </c>
      <c r="F113" s="31" t="s">
        <v>37</v>
      </c>
      <c r="G113" s="31" t="s">
        <v>37</v>
      </c>
      <c r="H113" s="31" t="s">
        <v>63</v>
      </c>
      <c r="I113" s="31" t="s">
        <v>58</v>
      </c>
      <c r="J113" s="31" t="s">
        <v>11</v>
      </c>
      <c r="K113" s="31" t="s">
        <v>59</v>
      </c>
      <c r="L113" s="32">
        <v>43033</v>
      </c>
      <c r="M113" s="31" t="s">
        <v>25</v>
      </c>
      <c r="N113" s="32">
        <v>43003</v>
      </c>
      <c r="O113" s="31" t="s">
        <v>27</v>
      </c>
      <c r="P113" s="31" t="s">
        <v>78</v>
      </c>
      <c r="Q113" s="31" t="s">
        <v>79</v>
      </c>
      <c r="R113" s="31" t="s">
        <v>104</v>
      </c>
      <c r="S113" s="31" t="s">
        <v>92</v>
      </c>
      <c r="T113" s="31" t="s">
        <v>64</v>
      </c>
      <c r="U113" s="31" t="s">
        <v>61</v>
      </c>
      <c r="V113" s="31" t="s">
        <v>79</v>
      </c>
      <c r="W113" s="31" t="s">
        <v>80</v>
      </c>
      <c r="X113" s="31" t="s">
        <v>798</v>
      </c>
      <c r="Y113" s="31" t="s">
        <v>44</v>
      </c>
    </row>
    <row r="114" spans="1:25" s="31" customFormat="1" ht="69.95" customHeight="1" x14ac:dyDescent="0.25">
      <c r="A114" s="30" t="s">
        <v>15</v>
      </c>
      <c r="B114" s="31" t="s">
        <v>96</v>
      </c>
      <c r="C114" s="31" t="s">
        <v>97</v>
      </c>
      <c r="D114" s="31" t="s">
        <v>65</v>
      </c>
      <c r="E114" s="31" t="s">
        <v>13</v>
      </c>
      <c r="F114" s="31" t="s">
        <v>37</v>
      </c>
      <c r="G114" s="31" t="s">
        <v>37</v>
      </c>
      <c r="H114" s="31" t="s">
        <v>66</v>
      </c>
      <c r="I114" s="31" t="s">
        <v>58</v>
      </c>
      <c r="J114" s="31" t="s">
        <v>11</v>
      </c>
      <c r="K114" s="31" t="s">
        <v>59</v>
      </c>
      <c r="L114" s="32">
        <v>43033</v>
      </c>
      <c r="M114" s="31" t="s">
        <v>25</v>
      </c>
      <c r="N114" s="32">
        <v>43003</v>
      </c>
      <c r="O114" s="31" t="s">
        <v>27</v>
      </c>
      <c r="P114" s="31" t="s">
        <v>78</v>
      </c>
      <c r="Q114" s="31" t="s">
        <v>79</v>
      </c>
      <c r="R114" s="31" t="s">
        <v>104</v>
      </c>
      <c r="S114" s="31" t="s">
        <v>92</v>
      </c>
      <c r="T114" s="31" t="s">
        <v>64</v>
      </c>
      <c r="U114" s="31" t="s">
        <v>61</v>
      </c>
      <c r="V114" s="31" t="s">
        <v>79</v>
      </c>
      <c r="W114" s="31" t="s">
        <v>80</v>
      </c>
      <c r="X114" s="31" t="s">
        <v>798</v>
      </c>
      <c r="Y114" s="31" t="s">
        <v>44</v>
      </c>
    </row>
    <row r="115" spans="1:25" s="31" customFormat="1" ht="69.95" customHeight="1" x14ac:dyDescent="0.25">
      <c r="A115" s="30" t="s">
        <v>15</v>
      </c>
      <c r="B115" s="31" t="s">
        <v>96</v>
      </c>
      <c r="C115" s="31" t="s">
        <v>97</v>
      </c>
      <c r="D115" s="31" t="s">
        <v>432</v>
      </c>
      <c r="E115" s="31" t="s">
        <v>13</v>
      </c>
      <c r="F115" s="31" t="s">
        <v>14</v>
      </c>
      <c r="G115" s="31" t="s">
        <v>14</v>
      </c>
      <c r="H115" s="31" t="s">
        <v>433</v>
      </c>
      <c r="I115" s="31" t="s">
        <v>434</v>
      </c>
      <c r="J115" s="31" t="s">
        <v>11</v>
      </c>
      <c r="K115" s="31" t="s">
        <v>435</v>
      </c>
      <c r="L115" s="31" t="s">
        <v>418</v>
      </c>
      <c r="M115" s="31" t="s">
        <v>25</v>
      </c>
      <c r="N115" s="32">
        <v>43003</v>
      </c>
      <c r="O115" s="31" t="s">
        <v>27</v>
      </c>
      <c r="P115" s="31" t="s">
        <v>78</v>
      </c>
      <c r="Q115" s="31" t="s">
        <v>79</v>
      </c>
      <c r="R115" s="31" t="s">
        <v>104</v>
      </c>
      <c r="S115" s="31" t="s">
        <v>92</v>
      </c>
      <c r="T115" s="31" t="s">
        <v>436</v>
      </c>
      <c r="U115" s="31" t="s">
        <v>437</v>
      </c>
      <c r="V115" s="31" t="s">
        <v>79</v>
      </c>
      <c r="W115" s="31" t="s">
        <v>80</v>
      </c>
      <c r="X115" s="31" t="s">
        <v>798</v>
      </c>
      <c r="Y115" s="31" t="s">
        <v>44</v>
      </c>
    </row>
    <row r="116" spans="1:25" s="31" customFormat="1" ht="69.95" customHeight="1" x14ac:dyDescent="0.25">
      <c r="A116" s="30" t="s">
        <v>15</v>
      </c>
      <c r="B116" s="31" t="s">
        <v>96</v>
      </c>
      <c r="C116" s="31" t="s">
        <v>97</v>
      </c>
      <c r="D116" s="31" t="s">
        <v>438</v>
      </c>
      <c r="E116" s="31" t="s">
        <v>13</v>
      </c>
      <c r="F116" s="31" t="s">
        <v>14</v>
      </c>
      <c r="G116" s="31" t="s">
        <v>14</v>
      </c>
      <c r="H116" s="31" t="s">
        <v>439</v>
      </c>
      <c r="I116" s="31" t="s">
        <v>434</v>
      </c>
      <c r="J116" s="31" t="s">
        <v>11</v>
      </c>
      <c r="K116" s="31" t="s">
        <v>435</v>
      </c>
      <c r="L116" s="31" t="s">
        <v>418</v>
      </c>
      <c r="M116" s="31" t="s">
        <v>25</v>
      </c>
      <c r="N116" s="32">
        <v>43003</v>
      </c>
      <c r="O116" s="31" t="s">
        <v>27</v>
      </c>
      <c r="P116" s="31" t="s">
        <v>78</v>
      </c>
      <c r="Q116" s="31" t="s">
        <v>79</v>
      </c>
      <c r="R116" s="31" t="s">
        <v>104</v>
      </c>
      <c r="S116" s="31" t="s">
        <v>92</v>
      </c>
      <c r="T116" s="31" t="s">
        <v>440</v>
      </c>
      <c r="U116" s="31" t="s">
        <v>437</v>
      </c>
      <c r="V116" s="31" t="s">
        <v>79</v>
      </c>
      <c r="W116" s="31" t="s">
        <v>80</v>
      </c>
      <c r="X116" s="31" t="s">
        <v>798</v>
      </c>
      <c r="Y116" s="31" t="s">
        <v>44</v>
      </c>
    </row>
    <row r="117" spans="1:25" s="31" customFormat="1" ht="69.95" customHeight="1" x14ac:dyDescent="0.25">
      <c r="A117" s="30" t="s">
        <v>15</v>
      </c>
      <c r="B117" s="31" t="s">
        <v>96</v>
      </c>
      <c r="C117" s="31" t="s">
        <v>97</v>
      </c>
      <c r="D117" s="31" t="s">
        <v>441</v>
      </c>
      <c r="E117" s="31" t="s">
        <v>13</v>
      </c>
      <c r="F117" s="31" t="s">
        <v>14</v>
      </c>
      <c r="G117" s="31" t="s">
        <v>14</v>
      </c>
      <c r="H117" s="31" t="s">
        <v>430</v>
      </c>
      <c r="I117" s="31" t="s">
        <v>434</v>
      </c>
      <c r="J117" s="31" t="s">
        <v>11</v>
      </c>
      <c r="K117" s="31" t="s">
        <v>442</v>
      </c>
      <c r="L117" s="32">
        <v>43013</v>
      </c>
      <c r="M117" s="31" t="s">
        <v>25</v>
      </c>
      <c r="N117" s="32">
        <v>43003</v>
      </c>
      <c r="O117" s="31" t="s">
        <v>27</v>
      </c>
      <c r="P117" s="31" t="s">
        <v>78</v>
      </c>
      <c r="Q117" s="31" t="s">
        <v>79</v>
      </c>
      <c r="R117" s="31" t="s">
        <v>104</v>
      </c>
      <c r="S117" s="31" t="s">
        <v>92</v>
      </c>
      <c r="T117" s="31" t="s">
        <v>36</v>
      </c>
      <c r="U117" s="31" t="s">
        <v>36</v>
      </c>
      <c r="V117" s="31" t="s">
        <v>79</v>
      </c>
      <c r="W117" s="31" t="s">
        <v>80</v>
      </c>
      <c r="X117" s="31" t="s">
        <v>798</v>
      </c>
      <c r="Y117" s="31" t="s">
        <v>44</v>
      </c>
    </row>
    <row r="118" spans="1:25" s="31" customFormat="1" ht="69.95" customHeight="1" x14ac:dyDescent="0.25">
      <c r="A118" s="30" t="s">
        <v>15</v>
      </c>
      <c r="B118" s="31" t="s">
        <v>96</v>
      </c>
      <c r="C118" s="31" t="s">
        <v>97</v>
      </c>
      <c r="D118" s="31" t="s">
        <v>443</v>
      </c>
      <c r="E118" s="31" t="s">
        <v>13</v>
      </c>
      <c r="F118" s="31" t="s">
        <v>14</v>
      </c>
      <c r="G118" s="31" t="s">
        <v>14</v>
      </c>
      <c r="H118" s="31" t="s">
        <v>444</v>
      </c>
      <c r="I118" s="31" t="s">
        <v>434</v>
      </c>
      <c r="J118" s="31" t="s">
        <v>11</v>
      </c>
      <c r="K118" s="31" t="s">
        <v>435</v>
      </c>
      <c r="L118" s="31" t="s">
        <v>418</v>
      </c>
      <c r="M118" s="31" t="s">
        <v>25</v>
      </c>
      <c r="N118" s="32">
        <v>43003</v>
      </c>
      <c r="O118" s="31" t="s">
        <v>27</v>
      </c>
      <c r="P118" s="31" t="s">
        <v>78</v>
      </c>
      <c r="Q118" s="31" t="s">
        <v>79</v>
      </c>
      <c r="R118" s="31" t="s">
        <v>104</v>
      </c>
      <c r="S118" s="31" t="s">
        <v>92</v>
      </c>
      <c r="T118" s="31" t="s">
        <v>440</v>
      </c>
      <c r="U118" s="31" t="s">
        <v>113</v>
      </c>
      <c r="V118" s="31" t="s">
        <v>79</v>
      </c>
      <c r="W118" s="31" t="s">
        <v>80</v>
      </c>
      <c r="X118" s="31" t="s">
        <v>798</v>
      </c>
      <c r="Y118" s="31" t="s">
        <v>44</v>
      </c>
    </row>
    <row r="119" spans="1:25" s="31" customFormat="1" ht="69.95" customHeight="1" x14ac:dyDescent="0.25">
      <c r="A119" s="30" t="s">
        <v>15</v>
      </c>
      <c r="B119" s="31" t="s">
        <v>96</v>
      </c>
      <c r="C119" s="31" t="s">
        <v>97</v>
      </c>
      <c r="D119" s="31" t="s">
        <v>67</v>
      </c>
      <c r="E119" s="31" t="s">
        <v>13</v>
      </c>
      <c r="F119" s="31" t="s">
        <v>14</v>
      </c>
      <c r="G119" s="31" t="s">
        <v>14</v>
      </c>
      <c r="H119" s="31" t="s">
        <v>68</v>
      </c>
      <c r="I119" s="31" t="s">
        <v>69</v>
      </c>
      <c r="J119" s="31" t="s">
        <v>11</v>
      </c>
      <c r="K119" s="31" t="s">
        <v>59</v>
      </c>
      <c r="L119" s="32">
        <v>43033</v>
      </c>
      <c r="M119" s="31" t="s">
        <v>25</v>
      </c>
      <c r="N119" s="32">
        <v>43003</v>
      </c>
      <c r="O119" s="31" t="s">
        <v>27</v>
      </c>
      <c r="P119" s="31" t="s">
        <v>78</v>
      </c>
      <c r="Q119" s="31" t="s">
        <v>79</v>
      </c>
      <c r="R119" s="31" t="s">
        <v>104</v>
      </c>
      <c r="S119" s="31" t="s">
        <v>92</v>
      </c>
      <c r="T119" s="31" t="s">
        <v>36</v>
      </c>
      <c r="U119" s="31" t="s">
        <v>61</v>
      </c>
      <c r="V119" s="31" t="s">
        <v>79</v>
      </c>
      <c r="W119" s="31" t="s">
        <v>80</v>
      </c>
      <c r="X119" s="31" t="s">
        <v>798</v>
      </c>
      <c r="Y119" s="31" t="s">
        <v>44</v>
      </c>
    </row>
    <row r="120" spans="1:25" s="31" customFormat="1" ht="69.95" customHeight="1" x14ac:dyDescent="0.25">
      <c r="A120" s="30" t="s">
        <v>15</v>
      </c>
      <c r="B120" s="31" t="s">
        <v>96</v>
      </c>
      <c r="C120" s="31" t="s">
        <v>97</v>
      </c>
      <c r="D120" s="31" t="s">
        <v>70</v>
      </c>
      <c r="E120" s="31" t="s">
        <v>13</v>
      </c>
      <c r="F120" s="31" t="s">
        <v>14</v>
      </c>
      <c r="G120" s="31" t="s">
        <v>14</v>
      </c>
      <c r="H120" s="31" t="s">
        <v>71</v>
      </c>
      <c r="I120" s="31" t="s">
        <v>69</v>
      </c>
      <c r="J120" s="31" t="s">
        <v>11</v>
      </c>
      <c r="K120" s="31" t="s">
        <v>59</v>
      </c>
      <c r="L120" s="32">
        <v>43033</v>
      </c>
      <c r="M120" s="31" t="s">
        <v>25</v>
      </c>
      <c r="N120" s="32">
        <v>43003</v>
      </c>
      <c r="O120" s="31" t="s">
        <v>27</v>
      </c>
      <c r="P120" s="31" t="s">
        <v>78</v>
      </c>
      <c r="Q120" s="31" t="s">
        <v>79</v>
      </c>
      <c r="R120" s="31" t="s">
        <v>104</v>
      </c>
      <c r="S120" s="31" t="s">
        <v>92</v>
      </c>
      <c r="T120" s="31" t="s">
        <v>72</v>
      </c>
      <c r="U120" s="31" t="s">
        <v>61</v>
      </c>
      <c r="V120" s="31" t="s">
        <v>79</v>
      </c>
      <c r="W120" s="31" t="s">
        <v>80</v>
      </c>
      <c r="X120" s="31" t="s">
        <v>798</v>
      </c>
      <c r="Y120" s="31" t="s">
        <v>44</v>
      </c>
    </row>
    <row r="121" spans="1:25" s="31" customFormat="1" ht="69.95" customHeight="1" x14ac:dyDescent="0.25">
      <c r="A121" s="30" t="s">
        <v>15</v>
      </c>
      <c r="B121" s="31" t="s">
        <v>96</v>
      </c>
      <c r="C121" s="31" t="s">
        <v>97</v>
      </c>
      <c r="D121" s="31" t="s">
        <v>445</v>
      </c>
      <c r="E121" s="31" t="s">
        <v>13</v>
      </c>
      <c r="F121" s="31" t="s">
        <v>125</v>
      </c>
      <c r="G121" s="31" t="s">
        <v>446</v>
      </c>
      <c r="H121" s="31" t="s">
        <v>447</v>
      </c>
      <c r="I121" s="31" t="s">
        <v>448</v>
      </c>
      <c r="J121" s="31" t="s">
        <v>11</v>
      </c>
      <c r="K121" s="31" t="s">
        <v>435</v>
      </c>
      <c r="L121" s="31" t="s">
        <v>418</v>
      </c>
      <c r="M121" s="31" t="s">
        <v>25</v>
      </c>
      <c r="N121" s="32">
        <v>43003</v>
      </c>
      <c r="O121" s="31" t="s">
        <v>27</v>
      </c>
      <c r="P121" s="31" t="s">
        <v>78</v>
      </c>
      <c r="Q121" s="31" t="s">
        <v>79</v>
      </c>
      <c r="R121" s="31" t="s">
        <v>104</v>
      </c>
      <c r="S121" s="31" t="s">
        <v>92</v>
      </c>
      <c r="T121" s="31" t="s">
        <v>72</v>
      </c>
      <c r="U121" s="31" t="s">
        <v>449</v>
      </c>
      <c r="V121" s="31" t="s">
        <v>79</v>
      </c>
      <c r="W121" s="31" t="s">
        <v>80</v>
      </c>
      <c r="X121" s="31" t="s">
        <v>798</v>
      </c>
      <c r="Y121" s="31" t="s">
        <v>44</v>
      </c>
    </row>
    <row r="122" spans="1:25" s="31" customFormat="1" ht="69.95" customHeight="1" x14ac:dyDescent="0.25">
      <c r="A122" s="30" t="s">
        <v>15</v>
      </c>
      <c r="B122" s="31" t="s">
        <v>96</v>
      </c>
      <c r="C122" s="31" t="s">
        <v>97</v>
      </c>
      <c r="D122" s="31" t="s">
        <v>450</v>
      </c>
      <c r="E122" s="31" t="s">
        <v>13</v>
      </c>
      <c r="F122" s="31" t="s">
        <v>125</v>
      </c>
      <c r="G122" s="31" t="s">
        <v>446</v>
      </c>
      <c r="H122" s="31" t="s">
        <v>451</v>
      </c>
      <c r="I122" s="31" t="s">
        <v>452</v>
      </c>
      <c r="J122" s="31" t="s">
        <v>11</v>
      </c>
      <c r="K122" s="31" t="s">
        <v>435</v>
      </c>
      <c r="L122" s="31" t="s">
        <v>418</v>
      </c>
      <c r="M122" s="31" t="s">
        <v>25</v>
      </c>
      <c r="N122" s="32">
        <v>43003</v>
      </c>
      <c r="O122" s="31" t="s">
        <v>27</v>
      </c>
      <c r="P122" s="31" t="s">
        <v>78</v>
      </c>
      <c r="Q122" s="31" t="s">
        <v>79</v>
      </c>
      <c r="R122" s="31" t="s">
        <v>104</v>
      </c>
      <c r="S122" s="31" t="s">
        <v>92</v>
      </c>
      <c r="T122" s="31" t="s">
        <v>72</v>
      </c>
      <c r="U122" s="31" t="s">
        <v>449</v>
      </c>
      <c r="V122" s="31" t="s">
        <v>79</v>
      </c>
      <c r="W122" s="31" t="s">
        <v>80</v>
      </c>
      <c r="X122" s="31" t="s">
        <v>798</v>
      </c>
      <c r="Y122" s="31" t="s">
        <v>44</v>
      </c>
    </row>
    <row r="123" spans="1:25" s="31" customFormat="1" ht="69.95" customHeight="1" x14ac:dyDescent="0.25">
      <c r="A123" s="30" t="s">
        <v>15</v>
      </c>
      <c r="B123" s="31" t="s">
        <v>96</v>
      </c>
      <c r="C123" s="31" t="s">
        <v>97</v>
      </c>
      <c r="D123" s="31" t="s">
        <v>453</v>
      </c>
      <c r="E123" s="31" t="s">
        <v>13</v>
      </c>
      <c r="F123" s="31" t="s">
        <v>125</v>
      </c>
      <c r="G123" s="31" t="s">
        <v>446</v>
      </c>
      <c r="H123" s="31" t="s">
        <v>454</v>
      </c>
      <c r="I123" s="31" t="s">
        <v>455</v>
      </c>
      <c r="J123" s="31" t="s">
        <v>11</v>
      </c>
      <c r="K123" s="31" t="s">
        <v>435</v>
      </c>
      <c r="L123" s="31" t="s">
        <v>418</v>
      </c>
      <c r="M123" s="31" t="s">
        <v>25</v>
      </c>
      <c r="N123" s="32">
        <v>43003</v>
      </c>
      <c r="O123" s="31" t="s">
        <v>27</v>
      </c>
      <c r="P123" s="31" t="s">
        <v>78</v>
      </c>
      <c r="Q123" s="31" t="s">
        <v>79</v>
      </c>
      <c r="R123" s="31" t="s">
        <v>104</v>
      </c>
      <c r="S123" s="31" t="s">
        <v>92</v>
      </c>
      <c r="T123" s="31" t="s">
        <v>72</v>
      </c>
      <c r="U123" s="31" t="s">
        <v>449</v>
      </c>
      <c r="V123" s="31" t="s">
        <v>79</v>
      </c>
      <c r="W123" s="31" t="s">
        <v>80</v>
      </c>
      <c r="X123" s="31" t="s">
        <v>798</v>
      </c>
      <c r="Y123" s="31" t="s">
        <v>44</v>
      </c>
    </row>
    <row r="124" spans="1:25" s="31" customFormat="1" ht="69.95" customHeight="1" x14ac:dyDescent="0.25">
      <c r="A124" s="30" t="s">
        <v>15</v>
      </c>
      <c r="B124" s="31" t="s">
        <v>96</v>
      </c>
      <c r="C124" s="31" t="s">
        <v>97</v>
      </c>
      <c r="D124" s="31" t="s">
        <v>456</v>
      </c>
      <c r="E124" s="31" t="s">
        <v>13</v>
      </c>
      <c r="F124" s="31" t="s">
        <v>125</v>
      </c>
      <c r="G124" s="31" t="s">
        <v>446</v>
      </c>
      <c r="H124" s="31" t="s">
        <v>457</v>
      </c>
      <c r="I124" s="31" t="s">
        <v>458</v>
      </c>
      <c r="J124" s="31" t="s">
        <v>11</v>
      </c>
      <c r="K124" s="31" t="s">
        <v>435</v>
      </c>
      <c r="L124" s="31" t="s">
        <v>418</v>
      </c>
      <c r="M124" s="31" t="s">
        <v>25</v>
      </c>
      <c r="N124" s="32">
        <v>43003</v>
      </c>
      <c r="O124" s="31" t="s">
        <v>27</v>
      </c>
      <c r="P124" s="31" t="s">
        <v>78</v>
      </c>
      <c r="Q124" s="31" t="s">
        <v>79</v>
      </c>
      <c r="R124" s="31" t="s">
        <v>104</v>
      </c>
      <c r="S124" s="31" t="s">
        <v>92</v>
      </c>
      <c r="T124" s="31" t="s">
        <v>72</v>
      </c>
      <c r="U124" s="31" t="s">
        <v>449</v>
      </c>
      <c r="V124" s="31" t="s">
        <v>79</v>
      </c>
      <c r="W124" s="31" t="s">
        <v>80</v>
      </c>
      <c r="X124" s="31" t="s">
        <v>798</v>
      </c>
      <c r="Y124" s="31" t="s">
        <v>44</v>
      </c>
    </row>
    <row r="125" spans="1:25" s="31" customFormat="1" ht="69.95" customHeight="1" x14ac:dyDescent="0.25">
      <c r="A125" s="30" t="s">
        <v>15</v>
      </c>
      <c r="B125" s="31" t="s">
        <v>96</v>
      </c>
      <c r="C125" s="31" t="s">
        <v>97</v>
      </c>
      <c r="D125" s="31" t="s">
        <v>459</v>
      </c>
      <c r="E125" s="31" t="s">
        <v>13</v>
      </c>
      <c r="F125" s="31" t="s">
        <v>125</v>
      </c>
      <c r="G125" s="31" t="s">
        <v>446</v>
      </c>
      <c r="H125" s="31" t="s">
        <v>460</v>
      </c>
      <c r="I125" s="31" t="s">
        <v>461</v>
      </c>
      <c r="J125" s="31" t="s">
        <v>11</v>
      </c>
      <c r="K125" s="31" t="s">
        <v>435</v>
      </c>
      <c r="L125" s="31" t="s">
        <v>418</v>
      </c>
      <c r="M125" s="31" t="s">
        <v>25</v>
      </c>
      <c r="N125" s="32">
        <v>43003</v>
      </c>
      <c r="O125" s="31" t="s">
        <v>27</v>
      </c>
      <c r="P125" s="31" t="s">
        <v>78</v>
      </c>
      <c r="Q125" s="31" t="s">
        <v>79</v>
      </c>
      <c r="R125" s="31" t="s">
        <v>104</v>
      </c>
      <c r="S125" s="31" t="s">
        <v>92</v>
      </c>
      <c r="T125" s="31" t="s">
        <v>72</v>
      </c>
      <c r="U125" s="31" t="s">
        <v>449</v>
      </c>
      <c r="V125" s="31" t="s">
        <v>79</v>
      </c>
      <c r="W125" s="31" t="s">
        <v>80</v>
      </c>
      <c r="X125" s="31" t="s">
        <v>798</v>
      </c>
      <c r="Y125" s="31" t="s">
        <v>44</v>
      </c>
    </row>
    <row r="126" spans="1:25" s="31" customFormat="1" ht="69.95" customHeight="1" x14ac:dyDescent="0.25">
      <c r="A126" s="30" t="s">
        <v>15</v>
      </c>
      <c r="B126" s="31" t="s">
        <v>96</v>
      </c>
      <c r="C126" s="31" t="s">
        <v>97</v>
      </c>
      <c r="D126" s="31" t="s">
        <v>462</v>
      </c>
      <c r="E126" s="31" t="s">
        <v>13</v>
      </c>
      <c r="F126" s="31" t="s">
        <v>125</v>
      </c>
      <c r="G126" s="31" t="s">
        <v>463</v>
      </c>
      <c r="H126" s="31" t="s">
        <v>464</v>
      </c>
      <c r="I126" s="31" t="s">
        <v>465</v>
      </c>
      <c r="J126" s="31" t="s">
        <v>11</v>
      </c>
      <c r="K126" s="31" t="s">
        <v>466</v>
      </c>
      <c r="L126" s="31" t="s">
        <v>418</v>
      </c>
      <c r="M126" s="31" t="s">
        <v>25</v>
      </c>
      <c r="N126" s="32">
        <v>43003</v>
      </c>
      <c r="O126" s="31" t="s">
        <v>27</v>
      </c>
      <c r="P126" s="31" t="s">
        <v>78</v>
      </c>
      <c r="Q126" s="31" t="s">
        <v>79</v>
      </c>
      <c r="R126" s="31" t="s">
        <v>104</v>
      </c>
      <c r="S126" s="31" t="s">
        <v>92</v>
      </c>
      <c r="T126" s="31" t="s">
        <v>467</v>
      </c>
      <c r="U126" s="31" t="s">
        <v>36</v>
      </c>
      <c r="V126" s="31" t="s">
        <v>79</v>
      </c>
      <c r="W126" s="31" t="s">
        <v>80</v>
      </c>
      <c r="X126" s="31" t="s">
        <v>798</v>
      </c>
      <c r="Y126" s="31" t="s">
        <v>44</v>
      </c>
    </row>
    <row r="127" spans="1:25" s="31" customFormat="1" ht="69.95" customHeight="1" x14ac:dyDescent="0.25">
      <c r="A127" s="30" t="s">
        <v>15</v>
      </c>
      <c r="B127" s="31" t="s">
        <v>96</v>
      </c>
      <c r="C127" s="31" t="s">
        <v>97</v>
      </c>
      <c r="D127" s="31" t="s">
        <v>468</v>
      </c>
      <c r="E127" s="31" t="s">
        <v>13</v>
      </c>
      <c r="F127" s="31" t="s">
        <v>125</v>
      </c>
      <c r="G127" s="31" t="s">
        <v>463</v>
      </c>
      <c r="H127" s="31" t="s">
        <v>469</v>
      </c>
      <c r="I127" s="31" t="s">
        <v>465</v>
      </c>
      <c r="J127" s="31" t="s">
        <v>11</v>
      </c>
      <c r="K127" s="31" t="s">
        <v>466</v>
      </c>
      <c r="L127" s="31" t="s">
        <v>418</v>
      </c>
      <c r="M127" s="31" t="s">
        <v>25</v>
      </c>
      <c r="N127" s="32">
        <v>43003</v>
      </c>
      <c r="O127" s="31" t="s">
        <v>27</v>
      </c>
      <c r="P127" s="31" t="s">
        <v>78</v>
      </c>
      <c r="Q127" s="31" t="s">
        <v>79</v>
      </c>
      <c r="R127" s="31" t="s">
        <v>104</v>
      </c>
      <c r="S127" s="31" t="s">
        <v>92</v>
      </c>
      <c r="T127" s="31" t="s">
        <v>467</v>
      </c>
      <c r="U127" s="31" t="s">
        <v>36</v>
      </c>
      <c r="V127" s="31" t="s">
        <v>79</v>
      </c>
      <c r="W127" s="31" t="s">
        <v>80</v>
      </c>
      <c r="X127" s="31" t="s">
        <v>798</v>
      </c>
      <c r="Y127" s="31" t="s">
        <v>44</v>
      </c>
    </row>
    <row r="128" spans="1:25" s="31" customFormat="1" ht="69.95" customHeight="1" x14ac:dyDescent="0.25">
      <c r="A128" s="30" t="s">
        <v>15</v>
      </c>
      <c r="B128" s="31" t="s">
        <v>96</v>
      </c>
      <c r="C128" s="31" t="s">
        <v>97</v>
      </c>
      <c r="D128" s="31" t="s">
        <v>470</v>
      </c>
      <c r="E128" s="31" t="s">
        <v>13</v>
      </c>
      <c r="F128" s="31" t="s">
        <v>125</v>
      </c>
      <c r="G128" s="31" t="s">
        <v>463</v>
      </c>
      <c r="H128" s="31" t="s">
        <v>471</v>
      </c>
      <c r="I128" s="31" t="s">
        <v>465</v>
      </c>
      <c r="J128" s="31" t="s">
        <v>11</v>
      </c>
      <c r="K128" s="31" t="s">
        <v>466</v>
      </c>
      <c r="L128" s="31" t="s">
        <v>418</v>
      </c>
      <c r="M128" s="31" t="s">
        <v>25</v>
      </c>
      <c r="N128" s="32">
        <v>43003</v>
      </c>
      <c r="O128" s="31" t="s">
        <v>27</v>
      </c>
      <c r="P128" s="31" t="s">
        <v>78</v>
      </c>
      <c r="Q128" s="31" t="s">
        <v>79</v>
      </c>
      <c r="R128" s="31" t="s">
        <v>104</v>
      </c>
      <c r="S128" s="31" t="s">
        <v>92</v>
      </c>
      <c r="T128" s="31" t="s">
        <v>467</v>
      </c>
      <c r="U128" s="31" t="s">
        <v>36</v>
      </c>
      <c r="V128" s="31" t="s">
        <v>79</v>
      </c>
      <c r="W128" s="31" t="s">
        <v>80</v>
      </c>
      <c r="X128" s="31" t="s">
        <v>798</v>
      </c>
      <c r="Y128" s="31" t="s">
        <v>44</v>
      </c>
    </row>
    <row r="129" spans="1:25" s="31" customFormat="1" ht="69.95" customHeight="1" x14ac:dyDescent="0.25">
      <c r="A129" s="30" t="s">
        <v>15</v>
      </c>
      <c r="B129" s="31" t="s">
        <v>96</v>
      </c>
      <c r="C129" s="31" t="s">
        <v>97</v>
      </c>
      <c r="D129" s="31" t="s">
        <v>472</v>
      </c>
      <c r="E129" s="31" t="s">
        <v>13</v>
      </c>
      <c r="F129" s="31" t="s">
        <v>125</v>
      </c>
      <c r="G129" s="31" t="s">
        <v>463</v>
      </c>
      <c r="H129" s="31" t="s">
        <v>473</v>
      </c>
      <c r="I129" s="31" t="s">
        <v>465</v>
      </c>
      <c r="J129" s="31" t="s">
        <v>11</v>
      </c>
      <c r="K129" s="31" t="s">
        <v>466</v>
      </c>
      <c r="L129" s="31" t="s">
        <v>418</v>
      </c>
      <c r="M129" s="31" t="s">
        <v>25</v>
      </c>
      <c r="N129" s="32">
        <v>43003</v>
      </c>
      <c r="O129" s="31" t="s">
        <v>27</v>
      </c>
      <c r="P129" s="31" t="s">
        <v>78</v>
      </c>
      <c r="Q129" s="31" t="s">
        <v>79</v>
      </c>
      <c r="R129" s="31" t="s">
        <v>104</v>
      </c>
      <c r="S129" s="31" t="s">
        <v>92</v>
      </c>
      <c r="T129" s="31" t="s">
        <v>467</v>
      </c>
      <c r="U129" s="31" t="s">
        <v>36</v>
      </c>
      <c r="V129" s="31" t="s">
        <v>79</v>
      </c>
      <c r="W129" s="31" t="s">
        <v>80</v>
      </c>
      <c r="X129" s="31" t="s">
        <v>798</v>
      </c>
      <c r="Y129" s="31" t="s">
        <v>44</v>
      </c>
    </row>
    <row r="130" spans="1:25" s="31" customFormat="1" ht="69.95" customHeight="1" x14ac:dyDescent="0.25">
      <c r="A130" s="30" t="s">
        <v>15</v>
      </c>
      <c r="B130" s="31" t="s">
        <v>96</v>
      </c>
      <c r="C130" s="31" t="s">
        <v>97</v>
      </c>
      <c r="D130" s="31" t="s">
        <v>474</v>
      </c>
      <c r="E130" s="31" t="s">
        <v>13</v>
      </c>
      <c r="F130" s="31" t="s">
        <v>125</v>
      </c>
      <c r="G130" s="31" t="s">
        <v>463</v>
      </c>
      <c r="H130" s="31" t="s">
        <v>475</v>
      </c>
      <c r="I130" s="31" t="s">
        <v>465</v>
      </c>
      <c r="J130" s="31" t="s">
        <v>11</v>
      </c>
      <c r="K130" s="31" t="s">
        <v>466</v>
      </c>
      <c r="L130" s="31" t="s">
        <v>418</v>
      </c>
      <c r="M130" s="31" t="s">
        <v>25</v>
      </c>
      <c r="N130" s="32">
        <v>43003</v>
      </c>
      <c r="O130" s="31" t="s">
        <v>27</v>
      </c>
      <c r="P130" s="31" t="s">
        <v>78</v>
      </c>
      <c r="Q130" s="31" t="s">
        <v>79</v>
      </c>
      <c r="R130" s="31" t="s">
        <v>104</v>
      </c>
      <c r="S130" s="31" t="s">
        <v>92</v>
      </c>
      <c r="T130" s="31" t="s">
        <v>467</v>
      </c>
      <c r="U130" s="31" t="s">
        <v>36</v>
      </c>
      <c r="V130" s="31" t="s">
        <v>79</v>
      </c>
      <c r="W130" s="31" t="s">
        <v>80</v>
      </c>
      <c r="X130" s="31" t="s">
        <v>798</v>
      </c>
      <c r="Y130" s="31" t="s">
        <v>44</v>
      </c>
    </row>
    <row r="131" spans="1:25" s="31" customFormat="1" ht="69.95" customHeight="1" x14ac:dyDescent="0.25">
      <c r="A131" s="30" t="s">
        <v>15</v>
      </c>
      <c r="B131" s="31" t="s">
        <v>96</v>
      </c>
      <c r="C131" s="31" t="s">
        <v>97</v>
      </c>
      <c r="D131" s="31" t="s">
        <v>476</v>
      </c>
      <c r="E131" s="31" t="s">
        <v>13</v>
      </c>
      <c r="F131" s="31" t="s">
        <v>125</v>
      </c>
      <c r="G131" s="31" t="s">
        <v>463</v>
      </c>
      <c r="H131" s="31" t="s">
        <v>477</v>
      </c>
      <c r="I131" s="31" t="s">
        <v>465</v>
      </c>
      <c r="J131" s="31" t="s">
        <v>11</v>
      </c>
      <c r="K131" s="31" t="s">
        <v>466</v>
      </c>
      <c r="L131" s="31" t="s">
        <v>418</v>
      </c>
      <c r="M131" s="31" t="s">
        <v>25</v>
      </c>
      <c r="N131" s="32">
        <v>43003</v>
      </c>
      <c r="O131" s="31" t="s">
        <v>27</v>
      </c>
      <c r="P131" s="31" t="s">
        <v>78</v>
      </c>
      <c r="Q131" s="31" t="s">
        <v>79</v>
      </c>
      <c r="R131" s="31" t="s">
        <v>104</v>
      </c>
      <c r="S131" s="31" t="s">
        <v>92</v>
      </c>
      <c r="T131" s="31" t="s">
        <v>36</v>
      </c>
      <c r="U131" s="31" t="s">
        <v>36</v>
      </c>
      <c r="V131" s="31" t="s">
        <v>79</v>
      </c>
      <c r="W131" s="31" t="s">
        <v>80</v>
      </c>
      <c r="X131" s="31" t="s">
        <v>798</v>
      </c>
      <c r="Y131" s="31" t="s">
        <v>44</v>
      </c>
    </row>
    <row r="132" spans="1:25" s="31" customFormat="1" ht="69.95" customHeight="1" x14ac:dyDescent="0.25">
      <c r="A132" s="30" t="s">
        <v>15</v>
      </c>
      <c r="B132" s="31" t="s">
        <v>96</v>
      </c>
      <c r="C132" s="31" t="s">
        <v>97</v>
      </c>
      <c r="D132" s="31" t="s">
        <v>478</v>
      </c>
      <c r="E132" s="31" t="s">
        <v>13</v>
      </c>
      <c r="F132" s="31" t="s">
        <v>125</v>
      </c>
      <c r="G132" s="31" t="s">
        <v>463</v>
      </c>
      <c r="H132" s="31" t="s">
        <v>479</v>
      </c>
      <c r="I132" s="31" t="s">
        <v>465</v>
      </c>
      <c r="J132" s="31" t="s">
        <v>11</v>
      </c>
      <c r="K132" s="31" t="s">
        <v>466</v>
      </c>
      <c r="L132" s="31" t="s">
        <v>418</v>
      </c>
      <c r="M132" s="31" t="s">
        <v>25</v>
      </c>
      <c r="N132" s="32">
        <v>43003</v>
      </c>
      <c r="O132" s="31" t="s">
        <v>27</v>
      </c>
      <c r="P132" s="31" t="s">
        <v>78</v>
      </c>
      <c r="Q132" s="31" t="s">
        <v>79</v>
      </c>
      <c r="R132" s="31" t="s">
        <v>104</v>
      </c>
      <c r="S132" s="31" t="s">
        <v>92</v>
      </c>
      <c r="T132" s="31" t="s">
        <v>36</v>
      </c>
      <c r="U132" s="31" t="s">
        <v>36</v>
      </c>
      <c r="V132" s="31" t="s">
        <v>79</v>
      </c>
      <c r="W132" s="31" t="s">
        <v>80</v>
      </c>
      <c r="X132" s="31" t="s">
        <v>798</v>
      </c>
      <c r="Y132" s="31" t="s">
        <v>44</v>
      </c>
    </row>
    <row r="133" spans="1:25" s="31" customFormat="1" ht="69.95" customHeight="1" x14ac:dyDescent="0.25">
      <c r="A133" s="30" t="s">
        <v>15</v>
      </c>
      <c r="B133" s="31" t="s">
        <v>96</v>
      </c>
      <c r="C133" s="31" t="s">
        <v>97</v>
      </c>
      <c r="D133" s="31" t="s">
        <v>480</v>
      </c>
      <c r="E133" s="31" t="s">
        <v>13</v>
      </c>
      <c r="F133" s="31" t="s">
        <v>125</v>
      </c>
      <c r="G133" s="31" t="s">
        <v>463</v>
      </c>
      <c r="H133" s="31" t="s">
        <v>481</v>
      </c>
      <c r="I133" s="31" t="s">
        <v>465</v>
      </c>
      <c r="J133" s="31" t="s">
        <v>11</v>
      </c>
      <c r="K133" s="31" t="s">
        <v>466</v>
      </c>
      <c r="L133" s="31" t="s">
        <v>418</v>
      </c>
      <c r="M133" s="31" t="s">
        <v>25</v>
      </c>
      <c r="N133" s="32">
        <v>43003</v>
      </c>
      <c r="O133" s="31" t="s">
        <v>27</v>
      </c>
      <c r="P133" s="31" t="s">
        <v>78</v>
      </c>
      <c r="Q133" s="31" t="s">
        <v>79</v>
      </c>
      <c r="R133" s="31" t="s">
        <v>104</v>
      </c>
      <c r="S133" s="31" t="s">
        <v>92</v>
      </c>
      <c r="T133" s="31" t="s">
        <v>36</v>
      </c>
      <c r="U133" s="31" t="s">
        <v>36</v>
      </c>
      <c r="V133" s="31" t="s">
        <v>79</v>
      </c>
      <c r="W133" s="31" t="s">
        <v>80</v>
      </c>
      <c r="X133" s="31" t="s">
        <v>798</v>
      </c>
      <c r="Y133" s="31" t="s">
        <v>44</v>
      </c>
    </row>
    <row r="134" spans="1:25" s="31" customFormat="1" ht="69.95" customHeight="1" x14ac:dyDescent="0.25">
      <c r="A134" s="30" t="s">
        <v>15</v>
      </c>
      <c r="B134" s="31" t="s">
        <v>96</v>
      </c>
      <c r="C134" s="31" t="s">
        <v>97</v>
      </c>
      <c r="D134" s="31" t="s">
        <v>482</v>
      </c>
      <c r="E134" s="31" t="s">
        <v>13</v>
      </c>
      <c r="F134" s="31" t="s">
        <v>125</v>
      </c>
      <c r="G134" s="31" t="s">
        <v>463</v>
      </c>
      <c r="H134" s="31" t="s">
        <v>483</v>
      </c>
      <c r="I134" s="31" t="s">
        <v>465</v>
      </c>
      <c r="J134" s="31" t="s">
        <v>11</v>
      </c>
      <c r="K134" s="31" t="s">
        <v>466</v>
      </c>
      <c r="L134" s="31" t="s">
        <v>418</v>
      </c>
      <c r="M134" s="31" t="s">
        <v>25</v>
      </c>
      <c r="N134" s="32">
        <v>43003</v>
      </c>
      <c r="O134" s="31" t="s">
        <v>27</v>
      </c>
      <c r="P134" s="31" t="s">
        <v>78</v>
      </c>
      <c r="Q134" s="31" t="s">
        <v>79</v>
      </c>
      <c r="R134" s="31" t="s">
        <v>104</v>
      </c>
      <c r="S134" s="31" t="s">
        <v>92</v>
      </c>
      <c r="T134" s="31" t="s">
        <v>36</v>
      </c>
      <c r="U134" s="31" t="s">
        <v>36</v>
      </c>
      <c r="V134" s="31" t="s">
        <v>79</v>
      </c>
      <c r="W134" s="31" t="s">
        <v>80</v>
      </c>
      <c r="X134" s="31" t="s">
        <v>798</v>
      </c>
      <c r="Y134" s="31" t="s">
        <v>44</v>
      </c>
    </row>
    <row r="135" spans="1:25" s="31" customFormat="1" ht="69.95" customHeight="1" x14ac:dyDescent="0.25">
      <c r="A135" s="30" t="s">
        <v>15</v>
      </c>
      <c r="B135" s="31" t="s">
        <v>96</v>
      </c>
      <c r="C135" s="31" t="s">
        <v>97</v>
      </c>
      <c r="D135" s="31" t="s">
        <v>484</v>
      </c>
      <c r="E135" s="31" t="s">
        <v>13</v>
      </c>
      <c r="F135" s="31" t="s">
        <v>125</v>
      </c>
      <c r="G135" s="31" t="s">
        <v>463</v>
      </c>
      <c r="H135" s="31" t="s">
        <v>485</v>
      </c>
      <c r="I135" s="31" t="s">
        <v>465</v>
      </c>
      <c r="J135" s="31" t="s">
        <v>11</v>
      </c>
      <c r="K135" s="31" t="s">
        <v>466</v>
      </c>
      <c r="L135" s="31" t="s">
        <v>418</v>
      </c>
      <c r="M135" s="31" t="s">
        <v>25</v>
      </c>
      <c r="N135" s="32">
        <v>43003</v>
      </c>
      <c r="O135" s="31" t="s">
        <v>27</v>
      </c>
      <c r="P135" s="31" t="s">
        <v>78</v>
      </c>
      <c r="Q135" s="31" t="s">
        <v>79</v>
      </c>
      <c r="R135" s="31" t="s">
        <v>104</v>
      </c>
      <c r="S135" s="31" t="s">
        <v>92</v>
      </c>
      <c r="T135" s="31" t="s">
        <v>36</v>
      </c>
      <c r="U135" s="31" t="s">
        <v>36</v>
      </c>
      <c r="V135" s="31" t="s">
        <v>79</v>
      </c>
      <c r="W135" s="31" t="s">
        <v>80</v>
      </c>
      <c r="X135" s="31" t="s">
        <v>798</v>
      </c>
      <c r="Y135" s="31" t="s">
        <v>44</v>
      </c>
    </row>
    <row r="136" spans="1:25" s="31" customFormat="1" ht="69.95" customHeight="1" x14ac:dyDescent="0.25">
      <c r="A136" s="30" t="s">
        <v>15</v>
      </c>
      <c r="B136" s="31" t="s">
        <v>96</v>
      </c>
      <c r="C136" s="31" t="s">
        <v>97</v>
      </c>
      <c r="D136" s="31" t="s">
        <v>486</v>
      </c>
      <c r="E136" s="31" t="s">
        <v>13</v>
      </c>
      <c r="F136" s="31" t="s">
        <v>125</v>
      </c>
      <c r="G136" s="31" t="s">
        <v>463</v>
      </c>
      <c r="H136" s="31" t="s">
        <v>487</v>
      </c>
      <c r="I136" s="31" t="s">
        <v>465</v>
      </c>
      <c r="J136" s="31" t="s">
        <v>11</v>
      </c>
      <c r="K136" s="31" t="s">
        <v>466</v>
      </c>
      <c r="L136" s="31" t="s">
        <v>418</v>
      </c>
      <c r="M136" s="31" t="s">
        <v>25</v>
      </c>
      <c r="N136" s="32">
        <v>43003</v>
      </c>
      <c r="O136" s="31" t="s">
        <v>27</v>
      </c>
      <c r="P136" s="31" t="s">
        <v>78</v>
      </c>
      <c r="Q136" s="31" t="s">
        <v>79</v>
      </c>
      <c r="R136" s="31" t="s">
        <v>104</v>
      </c>
      <c r="S136" s="31" t="s">
        <v>92</v>
      </c>
      <c r="T136" s="31" t="s">
        <v>36</v>
      </c>
      <c r="U136" s="31" t="s">
        <v>36</v>
      </c>
      <c r="V136" s="31" t="s">
        <v>79</v>
      </c>
      <c r="W136" s="31" t="s">
        <v>80</v>
      </c>
      <c r="X136" s="31" t="s">
        <v>798</v>
      </c>
      <c r="Y136" s="31" t="s">
        <v>44</v>
      </c>
    </row>
    <row r="137" spans="1:25" s="31" customFormat="1" ht="69.95" customHeight="1" x14ac:dyDescent="0.25">
      <c r="A137" s="30" t="s">
        <v>15</v>
      </c>
      <c r="B137" s="31" t="s">
        <v>96</v>
      </c>
      <c r="C137" s="31" t="s">
        <v>97</v>
      </c>
      <c r="D137" s="31" t="s">
        <v>488</v>
      </c>
      <c r="E137" s="31" t="s">
        <v>13</v>
      </c>
      <c r="F137" s="31" t="s">
        <v>125</v>
      </c>
      <c r="G137" s="31" t="s">
        <v>463</v>
      </c>
      <c r="H137" s="31" t="s">
        <v>489</v>
      </c>
      <c r="I137" s="31" t="s">
        <v>465</v>
      </c>
      <c r="J137" s="31" t="s">
        <v>11</v>
      </c>
      <c r="K137" s="31" t="s">
        <v>466</v>
      </c>
      <c r="L137" s="31" t="s">
        <v>418</v>
      </c>
      <c r="M137" s="31" t="s">
        <v>25</v>
      </c>
      <c r="N137" s="32">
        <v>43003</v>
      </c>
      <c r="O137" s="31" t="s">
        <v>27</v>
      </c>
      <c r="P137" s="31" t="s">
        <v>78</v>
      </c>
      <c r="Q137" s="31" t="s">
        <v>79</v>
      </c>
      <c r="R137" s="31" t="s">
        <v>104</v>
      </c>
      <c r="S137" s="31" t="s">
        <v>92</v>
      </c>
      <c r="T137" s="31" t="s">
        <v>36</v>
      </c>
      <c r="U137" s="31" t="s">
        <v>36</v>
      </c>
      <c r="V137" s="31" t="s">
        <v>79</v>
      </c>
      <c r="W137" s="31" t="s">
        <v>80</v>
      </c>
      <c r="X137" s="31" t="s">
        <v>798</v>
      </c>
      <c r="Y137" s="31" t="s">
        <v>44</v>
      </c>
    </row>
    <row r="138" spans="1:25" s="31" customFormat="1" ht="69.95" customHeight="1" x14ac:dyDescent="0.25">
      <c r="A138" s="30" t="s">
        <v>15</v>
      </c>
      <c r="B138" s="31" t="s">
        <v>96</v>
      </c>
      <c r="C138" s="31" t="s">
        <v>97</v>
      </c>
      <c r="D138" s="31" t="s">
        <v>490</v>
      </c>
      <c r="E138" s="31" t="s">
        <v>13</v>
      </c>
      <c r="F138" s="31" t="s">
        <v>125</v>
      </c>
      <c r="G138" s="31" t="s">
        <v>463</v>
      </c>
      <c r="H138" s="31" t="s">
        <v>491</v>
      </c>
      <c r="I138" s="31" t="s">
        <v>465</v>
      </c>
      <c r="J138" s="31" t="s">
        <v>11</v>
      </c>
      <c r="K138" s="31" t="s">
        <v>466</v>
      </c>
      <c r="L138" s="31" t="s">
        <v>418</v>
      </c>
      <c r="M138" s="31" t="s">
        <v>25</v>
      </c>
      <c r="N138" s="32">
        <v>43003</v>
      </c>
      <c r="O138" s="31" t="s">
        <v>27</v>
      </c>
      <c r="P138" s="31" t="s">
        <v>78</v>
      </c>
      <c r="Q138" s="31" t="s">
        <v>79</v>
      </c>
      <c r="R138" s="31" t="s">
        <v>104</v>
      </c>
      <c r="S138" s="31" t="s">
        <v>92</v>
      </c>
      <c r="T138" s="31" t="s">
        <v>36</v>
      </c>
      <c r="U138" s="31" t="s">
        <v>36</v>
      </c>
      <c r="V138" s="31" t="s">
        <v>79</v>
      </c>
      <c r="W138" s="31" t="s">
        <v>80</v>
      </c>
      <c r="X138" s="31" t="s">
        <v>798</v>
      </c>
      <c r="Y138" s="31" t="s">
        <v>44</v>
      </c>
    </row>
    <row r="139" spans="1:25" s="31" customFormat="1" ht="69.95" customHeight="1" x14ac:dyDescent="0.25">
      <c r="A139" s="30" t="s">
        <v>15</v>
      </c>
      <c r="B139" s="31" t="s">
        <v>96</v>
      </c>
      <c r="C139" s="31" t="s">
        <v>97</v>
      </c>
      <c r="D139" s="31" t="s">
        <v>492</v>
      </c>
      <c r="E139" s="31" t="s">
        <v>13</v>
      </c>
      <c r="F139" s="31" t="s">
        <v>125</v>
      </c>
      <c r="G139" s="31" t="s">
        <v>463</v>
      </c>
      <c r="H139" s="31" t="s">
        <v>493</v>
      </c>
      <c r="I139" s="31" t="s">
        <v>465</v>
      </c>
      <c r="J139" s="31" t="s">
        <v>11</v>
      </c>
      <c r="K139" s="31" t="s">
        <v>466</v>
      </c>
      <c r="L139" s="31" t="s">
        <v>418</v>
      </c>
      <c r="M139" s="31" t="s">
        <v>25</v>
      </c>
      <c r="N139" s="32">
        <v>43003</v>
      </c>
      <c r="O139" s="31" t="s">
        <v>27</v>
      </c>
      <c r="P139" s="31" t="s">
        <v>78</v>
      </c>
      <c r="Q139" s="31" t="s">
        <v>79</v>
      </c>
      <c r="R139" s="31" t="s">
        <v>104</v>
      </c>
      <c r="S139" s="31" t="s">
        <v>92</v>
      </c>
      <c r="T139" s="31" t="s">
        <v>36</v>
      </c>
      <c r="U139" s="31" t="s">
        <v>36</v>
      </c>
      <c r="V139" s="31" t="s">
        <v>79</v>
      </c>
      <c r="W139" s="31" t="s">
        <v>80</v>
      </c>
      <c r="X139" s="31" t="s">
        <v>798</v>
      </c>
      <c r="Y139" s="31" t="s">
        <v>44</v>
      </c>
    </row>
    <row r="140" spans="1:25" s="31" customFormat="1" ht="69.95" customHeight="1" x14ac:dyDescent="0.25">
      <c r="A140" s="30" t="s">
        <v>15</v>
      </c>
      <c r="B140" s="31" t="s">
        <v>96</v>
      </c>
      <c r="C140" s="31" t="s">
        <v>97</v>
      </c>
      <c r="D140" s="31" t="s">
        <v>494</v>
      </c>
      <c r="E140" s="31" t="s">
        <v>13</v>
      </c>
      <c r="F140" s="31" t="s">
        <v>125</v>
      </c>
      <c r="G140" s="31" t="s">
        <v>495</v>
      </c>
      <c r="H140" s="31" t="s">
        <v>496</v>
      </c>
      <c r="I140" s="31" t="s">
        <v>497</v>
      </c>
      <c r="J140" s="31" t="s">
        <v>169</v>
      </c>
      <c r="K140" s="31" t="s">
        <v>498</v>
      </c>
      <c r="L140" s="31" t="s">
        <v>418</v>
      </c>
      <c r="M140" s="31" t="s">
        <v>25</v>
      </c>
      <c r="N140" s="32">
        <v>43003</v>
      </c>
      <c r="O140" s="31" t="s">
        <v>27</v>
      </c>
      <c r="P140" s="31" t="s">
        <v>78</v>
      </c>
      <c r="Q140" s="31" t="s">
        <v>79</v>
      </c>
      <c r="R140" s="31" t="s">
        <v>104</v>
      </c>
      <c r="S140" s="31" t="s">
        <v>92</v>
      </c>
      <c r="T140" s="31" t="s">
        <v>499</v>
      </c>
      <c r="U140" s="31" t="s">
        <v>500</v>
      </c>
      <c r="V140" s="31" t="s">
        <v>79</v>
      </c>
      <c r="W140" s="31" t="s">
        <v>80</v>
      </c>
      <c r="X140" s="31" t="s">
        <v>798</v>
      </c>
      <c r="Y140" s="31" t="s">
        <v>44</v>
      </c>
    </row>
    <row r="141" spans="1:25" s="31" customFormat="1" ht="69.95" customHeight="1" x14ac:dyDescent="0.25">
      <c r="A141" s="30" t="s">
        <v>15</v>
      </c>
      <c r="B141" s="31" t="s">
        <v>96</v>
      </c>
      <c r="C141" s="31" t="s">
        <v>97</v>
      </c>
      <c r="D141" s="31" t="s">
        <v>501</v>
      </c>
      <c r="E141" s="31" t="s">
        <v>13</v>
      </c>
      <c r="F141" s="31" t="s">
        <v>125</v>
      </c>
      <c r="G141" s="31" t="s">
        <v>495</v>
      </c>
      <c r="H141" s="31" t="s">
        <v>502</v>
      </c>
      <c r="I141" s="31" t="s">
        <v>497</v>
      </c>
      <c r="J141" s="31" t="s">
        <v>169</v>
      </c>
      <c r="K141" s="31" t="s">
        <v>498</v>
      </c>
      <c r="L141" s="31" t="s">
        <v>418</v>
      </c>
      <c r="M141" s="31" t="s">
        <v>25</v>
      </c>
      <c r="N141" s="32">
        <v>43003</v>
      </c>
      <c r="O141" s="31" t="s">
        <v>27</v>
      </c>
      <c r="P141" s="31" t="s">
        <v>78</v>
      </c>
      <c r="Q141" s="31" t="s">
        <v>79</v>
      </c>
      <c r="R141" s="31" t="s">
        <v>104</v>
      </c>
      <c r="S141" s="31" t="s">
        <v>92</v>
      </c>
      <c r="T141" s="31" t="s">
        <v>499</v>
      </c>
      <c r="U141" s="31" t="s">
        <v>500</v>
      </c>
      <c r="V141" s="31" t="s">
        <v>79</v>
      </c>
      <c r="W141" s="31" t="s">
        <v>80</v>
      </c>
      <c r="X141" s="31" t="s">
        <v>798</v>
      </c>
      <c r="Y141" s="31" t="s">
        <v>44</v>
      </c>
    </row>
    <row r="142" spans="1:25" s="31" customFormat="1" ht="69.95" customHeight="1" x14ac:dyDescent="0.25">
      <c r="A142" s="30" t="s">
        <v>15</v>
      </c>
      <c r="B142" s="31" t="s">
        <v>96</v>
      </c>
      <c r="C142" s="31" t="s">
        <v>97</v>
      </c>
      <c r="D142" s="31" t="s">
        <v>503</v>
      </c>
      <c r="E142" s="31" t="s">
        <v>13</v>
      </c>
      <c r="F142" s="31" t="s">
        <v>125</v>
      </c>
      <c r="G142" s="31" t="s">
        <v>495</v>
      </c>
      <c r="H142" s="31" t="s">
        <v>504</v>
      </c>
      <c r="I142" s="31" t="s">
        <v>497</v>
      </c>
      <c r="J142" s="31" t="s">
        <v>169</v>
      </c>
      <c r="K142" s="31" t="s">
        <v>498</v>
      </c>
      <c r="L142" s="31" t="s">
        <v>418</v>
      </c>
      <c r="M142" s="31" t="s">
        <v>25</v>
      </c>
      <c r="N142" s="32">
        <v>43003</v>
      </c>
      <c r="O142" s="31" t="s">
        <v>27</v>
      </c>
      <c r="P142" s="31" t="s">
        <v>78</v>
      </c>
      <c r="Q142" s="31" t="s">
        <v>79</v>
      </c>
      <c r="R142" s="31" t="s">
        <v>104</v>
      </c>
      <c r="S142" s="31" t="s">
        <v>92</v>
      </c>
      <c r="T142" s="31" t="s">
        <v>499</v>
      </c>
      <c r="U142" s="31" t="s">
        <v>500</v>
      </c>
      <c r="V142" s="31" t="s">
        <v>79</v>
      </c>
      <c r="W142" s="31" t="s">
        <v>80</v>
      </c>
      <c r="X142" s="31" t="s">
        <v>798</v>
      </c>
      <c r="Y142" s="31" t="s">
        <v>44</v>
      </c>
    </row>
    <row r="143" spans="1:25" s="31" customFormat="1" ht="69.95" customHeight="1" x14ac:dyDescent="0.25">
      <c r="A143" s="30" t="s">
        <v>15</v>
      </c>
      <c r="B143" s="31" t="s">
        <v>96</v>
      </c>
      <c r="C143" s="31" t="s">
        <v>97</v>
      </c>
      <c r="D143" s="31" t="s">
        <v>505</v>
      </c>
      <c r="E143" s="31" t="s">
        <v>13</v>
      </c>
      <c r="F143" s="31" t="s">
        <v>125</v>
      </c>
      <c r="G143" s="31" t="s">
        <v>495</v>
      </c>
      <c r="H143" s="31" t="s">
        <v>506</v>
      </c>
      <c r="I143" s="31" t="s">
        <v>497</v>
      </c>
      <c r="J143" s="31" t="s">
        <v>169</v>
      </c>
      <c r="K143" s="31" t="s">
        <v>498</v>
      </c>
      <c r="L143" s="31" t="s">
        <v>418</v>
      </c>
      <c r="M143" s="31" t="s">
        <v>25</v>
      </c>
      <c r="N143" s="32">
        <v>43003</v>
      </c>
      <c r="O143" s="31" t="s">
        <v>27</v>
      </c>
      <c r="P143" s="31" t="s">
        <v>78</v>
      </c>
      <c r="Q143" s="31" t="s">
        <v>79</v>
      </c>
      <c r="R143" s="31" t="s">
        <v>104</v>
      </c>
      <c r="S143" s="31" t="s">
        <v>92</v>
      </c>
      <c r="T143" s="31" t="s">
        <v>499</v>
      </c>
      <c r="U143" s="31" t="s">
        <v>500</v>
      </c>
      <c r="V143" s="31" t="s">
        <v>79</v>
      </c>
      <c r="W143" s="31" t="s">
        <v>80</v>
      </c>
      <c r="X143" s="31" t="s">
        <v>798</v>
      </c>
      <c r="Y143" s="31" t="s">
        <v>44</v>
      </c>
    </row>
    <row r="144" spans="1:25" s="31" customFormat="1" ht="69.95" customHeight="1" x14ac:dyDescent="0.25">
      <c r="A144" s="30" t="s">
        <v>15</v>
      </c>
      <c r="B144" s="31" t="s">
        <v>96</v>
      </c>
      <c r="C144" s="31" t="s">
        <v>97</v>
      </c>
      <c r="D144" s="31" t="s">
        <v>507</v>
      </c>
      <c r="E144" s="31" t="s">
        <v>13</v>
      </c>
      <c r="F144" s="31" t="s">
        <v>125</v>
      </c>
      <c r="G144" s="31" t="s">
        <v>495</v>
      </c>
      <c r="H144" s="31" t="s">
        <v>508</v>
      </c>
      <c r="I144" s="31" t="s">
        <v>497</v>
      </c>
      <c r="J144" s="31" t="s">
        <v>169</v>
      </c>
      <c r="K144" s="31" t="s">
        <v>498</v>
      </c>
      <c r="L144" s="31" t="s">
        <v>418</v>
      </c>
      <c r="M144" s="31" t="s">
        <v>25</v>
      </c>
      <c r="N144" s="32">
        <v>43003</v>
      </c>
      <c r="O144" s="31" t="s">
        <v>27</v>
      </c>
      <c r="P144" s="31" t="s">
        <v>78</v>
      </c>
      <c r="Q144" s="31" t="s">
        <v>79</v>
      </c>
      <c r="R144" s="31" t="s">
        <v>104</v>
      </c>
      <c r="S144" s="31" t="s">
        <v>92</v>
      </c>
      <c r="T144" s="31" t="s">
        <v>499</v>
      </c>
      <c r="U144" s="31" t="s">
        <v>500</v>
      </c>
      <c r="V144" s="31" t="s">
        <v>79</v>
      </c>
      <c r="W144" s="31" t="s">
        <v>80</v>
      </c>
      <c r="X144" s="31" t="s">
        <v>798</v>
      </c>
      <c r="Y144" s="31" t="s">
        <v>44</v>
      </c>
    </row>
    <row r="145" spans="1:25" s="31" customFormat="1" ht="69.95" customHeight="1" x14ac:dyDescent="0.25">
      <c r="A145" s="30" t="s">
        <v>15</v>
      </c>
      <c r="B145" s="31" t="s">
        <v>96</v>
      </c>
      <c r="C145" s="31" t="s">
        <v>97</v>
      </c>
      <c r="D145" s="31" t="s">
        <v>509</v>
      </c>
      <c r="E145" s="31" t="s">
        <v>13</v>
      </c>
      <c r="F145" s="31" t="s">
        <v>125</v>
      </c>
      <c r="G145" s="31" t="s">
        <v>495</v>
      </c>
      <c r="H145" s="31" t="s">
        <v>510</v>
      </c>
      <c r="I145" s="31" t="s">
        <v>497</v>
      </c>
      <c r="J145" s="31" t="s">
        <v>169</v>
      </c>
      <c r="K145" s="31" t="s">
        <v>498</v>
      </c>
      <c r="L145" s="31" t="s">
        <v>418</v>
      </c>
      <c r="M145" s="31" t="s">
        <v>25</v>
      </c>
      <c r="N145" s="32">
        <v>43003</v>
      </c>
      <c r="O145" s="31" t="s">
        <v>27</v>
      </c>
      <c r="P145" s="31" t="s">
        <v>78</v>
      </c>
      <c r="Q145" s="31" t="s">
        <v>79</v>
      </c>
      <c r="R145" s="31" t="s">
        <v>104</v>
      </c>
      <c r="S145" s="31" t="s">
        <v>92</v>
      </c>
      <c r="T145" s="31" t="s">
        <v>499</v>
      </c>
      <c r="U145" s="31" t="s">
        <v>500</v>
      </c>
      <c r="V145" s="31" t="s">
        <v>79</v>
      </c>
      <c r="W145" s="31" t="s">
        <v>80</v>
      </c>
      <c r="X145" s="31" t="s">
        <v>798</v>
      </c>
      <c r="Y145" s="31" t="s">
        <v>44</v>
      </c>
    </row>
    <row r="146" spans="1:25" s="31" customFormat="1" ht="69.95" customHeight="1" x14ac:dyDescent="0.25">
      <c r="A146" s="30" t="s">
        <v>15</v>
      </c>
      <c r="B146" s="31" t="s">
        <v>96</v>
      </c>
      <c r="C146" s="31" t="s">
        <v>97</v>
      </c>
      <c r="D146" s="31" t="s">
        <v>511</v>
      </c>
      <c r="E146" s="31" t="s">
        <v>13</v>
      </c>
      <c r="F146" s="31" t="s">
        <v>125</v>
      </c>
      <c r="G146" s="31" t="s">
        <v>495</v>
      </c>
      <c r="H146" s="31" t="s">
        <v>512</v>
      </c>
      <c r="I146" s="31" t="s">
        <v>497</v>
      </c>
      <c r="J146" s="31" t="s">
        <v>169</v>
      </c>
      <c r="K146" s="31" t="s">
        <v>498</v>
      </c>
      <c r="L146" s="31" t="s">
        <v>418</v>
      </c>
      <c r="M146" s="31" t="s">
        <v>25</v>
      </c>
      <c r="N146" s="32">
        <v>43003</v>
      </c>
      <c r="O146" s="31" t="s">
        <v>27</v>
      </c>
      <c r="P146" s="31" t="s">
        <v>78</v>
      </c>
      <c r="Q146" s="31" t="s">
        <v>79</v>
      </c>
      <c r="R146" s="31" t="s">
        <v>104</v>
      </c>
      <c r="S146" s="31" t="s">
        <v>92</v>
      </c>
      <c r="T146" s="31" t="s">
        <v>499</v>
      </c>
      <c r="U146" s="31" t="s">
        <v>500</v>
      </c>
      <c r="V146" s="31" t="s">
        <v>79</v>
      </c>
      <c r="W146" s="31" t="s">
        <v>80</v>
      </c>
      <c r="X146" s="31" t="s">
        <v>798</v>
      </c>
      <c r="Y146" s="31" t="s">
        <v>44</v>
      </c>
    </row>
    <row r="147" spans="1:25" s="31" customFormat="1" ht="69.95" customHeight="1" x14ac:dyDescent="0.25">
      <c r="A147" s="30" t="s">
        <v>15</v>
      </c>
      <c r="B147" s="31" t="s">
        <v>96</v>
      </c>
      <c r="C147" s="31" t="s">
        <v>97</v>
      </c>
      <c r="D147" s="31" t="s">
        <v>513</v>
      </c>
      <c r="E147" s="31" t="s">
        <v>13</v>
      </c>
      <c r="F147" s="31" t="s">
        <v>125</v>
      </c>
      <c r="G147" s="31" t="s">
        <v>495</v>
      </c>
      <c r="H147" s="31" t="s">
        <v>514</v>
      </c>
      <c r="I147" s="31" t="s">
        <v>497</v>
      </c>
      <c r="J147" s="31" t="s">
        <v>169</v>
      </c>
      <c r="K147" s="31" t="s">
        <v>498</v>
      </c>
      <c r="L147" s="31" t="s">
        <v>418</v>
      </c>
      <c r="M147" s="31" t="s">
        <v>25</v>
      </c>
      <c r="N147" s="32">
        <v>43003</v>
      </c>
      <c r="O147" s="31" t="s">
        <v>27</v>
      </c>
      <c r="P147" s="31" t="s">
        <v>78</v>
      </c>
      <c r="Q147" s="31" t="s">
        <v>79</v>
      </c>
      <c r="R147" s="31" t="s">
        <v>104</v>
      </c>
      <c r="S147" s="31" t="s">
        <v>92</v>
      </c>
      <c r="T147" s="31" t="s">
        <v>499</v>
      </c>
      <c r="U147" s="31" t="s">
        <v>500</v>
      </c>
      <c r="V147" s="31" t="s">
        <v>79</v>
      </c>
      <c r="W147" s="31" t="s">
        <v>80</v>
      </c>
      <c r="X147" s="31" t="s">
        <v>798</v>
      </c>
      <c r="Y147" s="31" t="s">
        <v>44</v>
      </c>
    </row>
    <row r="148" spans="1:25" s="31" customFormat="1" ht="69.95" customHeight="1" x14ac:dyDescent="0.25">
      <c r="A148" s="30" t="s">
        <v>15</v>
      </c>
      <c r="B148" s="31" t="s">
        <v>96</v>
      </c>
      <c r="C148" s="31" t="s">
        <v>97</v>
      </c>
      <c r="D148" s="31" t="s">
        <v>515</v>
      </c>
      <c r="E148" s="31" t="s">
        <v>13</v>
      </c>
      <c r="F148" s="31" t="s">
        <v>125</v>
      </c>
      <c r="G148" s="31" t="s">
        <v>495</v>
      </c>
      <c r="H148" s="31" t="s">
        <v>516</v>
      </c>
      <c r="I148" s="31" t="s">
        <v>497</v>
      </c>
      <c r="J148" s="31" t="s">
        <v>169</v>
      </c>
      <c r="K148" s="31" t="s">
        <v>498</v>
      </c>
      <c r="L148" s="31" t="s">
        <v>418</v>
      </c>
      <c r="M148" s="31" t="s">
        <v>25</v>
      </c>
      <c r="N148" s="32">
        <v>43003</v>
      </c>
      <c r="O148" s="31" t="s">
        <v>27</v>
      </c>
      <c r="P148" s="31" t="s">
        <v>78</v>
      </c>
      <c r="Q148" s="31" t="s">
        <v>79</v>
      </c>
      <c r="R148" s="31" t="s">
        <v>104</v>
      </c>
      <c r="S148" s="31" t="s">
        <v>92</v>
      </c>
      <c r="T148" s="31" t="s">
        <v>499</v>
      </c>
      <c r="U148" s="31" t="s">
        <v>500</v>
      </c>
      <c r="V148" s="31" t="s">
        <v>79</v>
      </c>
      <c r="W148" s="31" t="s">
        <v>80</v>
      </c>
      <c r="X148" s="31" t="s">
        <v>798</v>
      </c>
      <c r="Y148" s="31" t="s">
        <v>44</v>
      </c>
    </row>
    <row r="149" spans="1:25" s="31" customFormat="1" ht="69.95" customHeight="1" x14ac:dyDescent="0.25">
      <c r="A149" s="30" t="s">
        <v>15</v>
      </c>
      <c r="B149" s="31" t="s">
        <v>96</v>
      </c>
      <c r="C149" s="31" t="s">
        <v>97</v>
      </c>
      <c r="D149" s="31" t="s">
        <v>517</v>
      </c>
      <c r="E149" s="31" t="s">
        <v>13</v>
      </c>
      <c r="F149" s="31" t="s">
        <v>125</v>
      </c>
      <c r="G149" s="31" t="s">
        <v>495</v>
      </c>
      <c r="H149" s="31" t="s">
        <v>518</v>
      </c>
      <c r="I149" s="31" t="s">
        <v>497</v>
      </c>
      <c r="J149" s="31" t="s">
        <v>169</v>
      </c>
      <c r="K149" s="31" t="s">
        <v>498</v>
      </c>
      <c r="L149" s="31" t="s">
        <v>418</v>
      </c>
      <c r="M149" s="31" t="s">
        <v>25</v>
      </c>
      <c r="N149" s="32">
        <v>43003</v>
      </c>
      <c r="O149" s="31" t="s">
        <v>27</v>
      </c>
      <c r="P149" s="31" t="s">
        <v>78</v>
      </c>
      <c r="Q149" s="31" t="s">
        <v>79</v>
      </c>
      <c r="R149" s="31" t="s">
        <v>104</v>
      </c>
      <c r="S149" s="31" t="s">
        <v>92</v>
      </c>
      <c r="T149" s="31" t="s">
        <v>499</v>
      </c>
      <c r="U149" s="31" t="s">
        <v>500</v>
      </c>
      <c r="V149" s="31" t="s">
        <v>79</v>
      </c>
      <c r="W149" s="31" t="s">
        <v>80</v>
      </c>
      <c r="X149" s="31" t="s">
        <v>798</v>
      </c>
      <c r="Y149" s="31" t="s">
        <v>44</v>
      </c>
    </row>
    <row r="150" spans="1:25" s="31" customFormat="1" ht="69.95" customHeight="1" x14ac:dyDescent="0.25">
      <c r="A150" s="30" t="s">
        <v>15</v>
      </c>
      <c r="B150" s="31" t="s">
        <v>96</v>
      </c>
      <c r="C150" s="31" t="s">
        <v>97</v>
      </c>
      <c r="D150" s="31" t="s">
        <v>519</v>
      </c>
      <c r="E150" s="31" t="s">
        <v>13</v>
      </c>
      <c r="F150" s="31" t="s">
        <v>125</v>
      </c>
      <c r="G150" s="31" t="s">
        <v>495</v>
      </c>
      <c r="H150" s="31" t="s">
        <v>520</v>
      </c>
      <c r="I150" s="31" t="s">
        <v>497</v>
      </c>
      <c r="J150" s="31" t="s">
        <v>169</v>
      </c>
      <c r="K150" s="31" t="s">
        <v>498</v>
      </c>
      <c r="L150" s="31" t="s">
        <v>418</v>
      </c>
      <c r="M150" s="31" t="s">
        <v>25</v>
      </c>
      <c r="N150" s="32">
        <v>43003</v>
      </c>
      <c r="O150" s="31" t="s">
        <v>27</v>
      </c>
      <c r="P150" s="31" t="s">
        <v>78</v>
      </c>
      <c r="Q150" s="31" t="s">
        <v>79</v>
      </c>
      <c r="R150" s="31" t="s">
        <v>104</v>
      </c>
      <c r="S150" s="31" t="s">
        <v>92</v>
      </c>
      <c r="T150" s="31" t="s">
        <v>499</v>
      </c>
      <c r="U150" s="31" t="s">
        <v>500</v>
      </c>
      <c r="V150" s="31" t="s">
        <v>79</v>
      </c>
      <c r="W150" s="31" t="s">
        <v>80</v>
      </c>
      <c r="X150" s="31" t="s">
        <v>798</v>
      </c>
      <c r="Y150" s="31" t="s">
        <v>44</v>
      </c>
    </row>
    <row r="151" spans="1:25" s="31" customFormat="1" ht="69.95" customHeight="1" x14ac:dyDescent="0.25">
      <c r="A151" s="30" t="s">
        <v>15</v>
      </c>
      <c r="B151" s="31" t="s">
        <v>96</v>
      </c>
      <c r="C151" s="31" t="s">
        <v>97</v>
      </c>
      <c r="D151" s="31" t="s">
        <v>521</v>
      </c>
      <c r="E151" s="31" t="s">
        <v>13</v>
      </c>
      <c r="F151" s="31" t="s">
        <v>125</v>
      </c>
      <c r="G151" s="31" t="s">
        <v>495</v>
      </c>
      <c r="H151" s="31" t="s">
        <v>522</v>
      </c>
      <c r="I151" s="31" t="s">
        <v>497</v>
      </c>
      <c r="J151" s="31" t="s">
        <v>169</v>
      </c>
      <c r="K151" s="31" t="s">
        <v>498</v>
      </c>
      <c r="L151" s="31" t="s">
        <v>418</v>
      </c>
      <c r="M151" s="31" t="s">
        <v>25</v>
      </c>
      <c r="N151" s="32">
        <v>43003</v>
      </c>
      <c r="O151" s="31" t="s">
        <v>27</v>
      </c>
      <c r="P151" s="31" t="s">
        <v>78</v>
      </c>
      <c r="Q151" s="31" t="s">
        <v>79</v>
      </c>
      <c r="R151" s="31" t="s">
        <v>104</v>
      </c>
      <c r="S151" s="31" t="s">
        <v>92</v>
      </c>
      <c r="T151" s="31" t="s">
        <v>499</v>
      </c>
      <c r="U151" s="31" t="s">
        <v>500</v>
      </c>
      <c r="V151" s="31" t="s">
        <v>79</v>
      </c>
      <c r="W151" s="31" t="s">
        <v>80</v>
      </c>
      <c r="X151" s="31" t="s">
        <v>798</v>
      </c>
      <c r="Y151" s="31" t="s">
        <v>44</v>
      </c>
    </row>
    <row r="152" spans="1:25" s="31" customFormat="1" ht="69.95" customHeight="1" x14ac:dyDescent="0.25">
      <c r="A152" s="30" t="s">
        <v>15</v>
      </c>
      <c r="B152" s="31" t="s">
        <v>96</v>
      </c>
      <c r="C152" s="31" t="s">
        <v>97</v>
      </c>
      <c r="D152" s="31" t="s">
        <v>523</v>
      </c>
      <c r="E152" s="31" t="s">
        <v>13</v>
      </c>
      <c r="F152" s="31" t="s">
        <v>125</v>
      </c>
      <c r="G152" s="31" t="s">
        <v>495</v>
      </c>
      <c r="H152" s="31" t="s">
        <v>524</v>
      </c>
      <c r="I152" s="31" t="s">
        <v>497</v>
      </c>
      <c r="J152" s="31" t="s">
        <v>169</v>
      </c>
      <c r="K152" s="31" t="s">
        <v>498</v>
      </c>
      <c r="L152" s="31" t="s">
        <v>418</v>
      </c>
      <c r="M152" s="31" t="s">
        <v>25</v>
      </c>
      <c r="N152" s="32">
        <v>43003</v>
      </c>
      <c r="O152" s="31" t="s">
        <v>27</v>
      </c>
      <c r="P152" s="31" t="s">
        <v>78</v>
      </c>
      <c r="Q152" s="31" t="s">
        <v>79</v>
      </c>
      <c r="R152" s="31" t="s">
        <v>104</v>
      </c>
      <c r="S152" s="31" t="s">
        <v>92</v>
      </c>
      <c r="T152" s="31" t="s">
        <v>499</v>
      </c>
      <c r="U152" s="31" t="s">
        <v>500</v>
      </c>
      <c r="V152" s="31" t="s">
        <v>79</v>
      </c>
      <c r="W152" s="31" t="s">
        <v>80</v>
      </c>
      <c r="X152" s="31" t="s">
        <v>798</v>
      </c>
      <c r="Y152" s="31" t="s">
        <v>44</v>
      </c>
    </row>
    <row r="153" spans="1:25" s="31" customFormat="1" ht="69.95" customHeight="1" x14ac:dyDescent="0.25">
      <c r="A153" s="30" t="s">
        <v>15</v>
      </c>
      <c r="B153" s="31" t="s">
        <v>96</v>
      </c>
      <c r="C153" s="31" t="s">
        <v>97</v>
      </c>
      <c r="D153" s="31" t="s">
        <v>525</v>
      </c>
      <c r="E153" s="31" t="s">
        <v>13</v>
      </c>
      <c r="F153" s="31" t="s">
        <v>125</v>
      </c>
      <c r="G153" s="31" t="s">
        <v>495</v>
      </c>
      <c r="H153" s="31" t="s">
        <v>526</v>
      </c>
      <c r="I153" s="31" t="s">
        <v>497</v>
      </c>
      <c r="J153" s="31" t="s">
        <v>169</v>
      </c>
      <c r="K153" s="31" t="s">
        <v>498</v>
      </c>
      <c r="L153" s="31" t="s">
        <v>418</v>
      </c>
      <c r="M153" s="31" t="s">
        <v>25</v>
      </c>
      <c r="N153" s="32">
        <v>43003</v>
      </c>
      <c r="O153" s="31" t="s">
        <v>27</v>
      </c>
      <c r="P153" s="31" t="s">
        <v>78</v>
      </c>
      <c r="Q153" s="31" t="s">
        <v>79</v>
      </c>
      <c r="R153" s="31" t="s">
        <v>104</v>
      </c>
      <c r="S153" s="31" t="s">
        <v>92</v>
      </c>
      <c r="T153" s="31" t="s">
        <v>499</v>
      </c>
      <c r="U153" s="31" t="s">
        <v>500</v>
      </c>
      <c r="V153" s="31" t="s">
        <v>79</v>
      </c>
      <c r="W153" s="31" t="s">
        <v>80</v>
      </c>
      <c r="X153" s="31" t="s">
        <v>798</v>
      </c>
      <c r="Y153" s="31" t="s">
        <v>44</v>
      </c>
    </row>
    <row r="154" spans="1:25" s="31" customFormat="1" ht="69.95" customHeight="1" x14ac:dyDescent="0.25">
      <c r="A154" s="30" t="s">
        <v>15</v>
      </c>
      <c r="B154" s="31" t="s">
        <v>96</v>
      </c>
      <c r="C154" s="31" t="s">
        <v>97</v>
      </c>
      <c r="D154" s="31" t="s">
        <v>527</v>
      </c>
      <c r="E154" s="31" t="s">
        <v>13</v>
      </c>
      <c r="F154" s="31" t="s">
        <v>125</v>
      </c>
      <c r="G154" s="31" t="s">
        <v>528</v>
      </c>
      <c r="H154" s="31" t="s">
        <v>529</v>
      </c>
      <c r="I154" s="31" t="s">
        <v>530</v>
      </c>
      <c r="J154" s="31" t="s">
        <v>11</v>
      </c>
      <c r="K154" s="31" t="s">
        <v>531</v>
      </c>
      <c r="L154" s="31" t="s">
        <v>418</v>
      </c>
      <c r="M154" s="31" t="s">
        <v>25</v>
      </c>
      <c r="N154" s="32">
        <v>43003</v>
      </c>
      <c r="O154" s="31" t="s">
        <v>27</v>
      </c>
      <c r="P154" s="31" t="s">
        <v>78</v>
      </c>
      <c r="Q154" s="31" t="s">
        <v>79</v>
      </c>
      <c r="R154" s="31" t="s">
        <v>104</v>
      </c>
      <c r="S154" s="31" t="s">
        <v>92</v>
      </c>
      <c r="T154" s="31" t="s">
        <v>532</v>
      </c>
      <c r="U154" s="31" t="s">
        <v>500</v>
      </c>
      <c r="V154" s="31" t="s">
        <v>79</v>
      </c>
      <c r="W154" s="31" t="s">
        <v>80</v>
      </c>
      <c r="X154" s="31" t="s">
        <v>798</v>
      </c>
      <c r="Y154" s="31" t="s">
        <v>44</v>
      </c>
    </row>
    <row r="155" spans="1:25" s="31" customFormat="1" ht="69.95" customHeight="1" x14ac:dyDescent="0.25">
      <c r="A155" s="30" t="s">
        <v>15</v>
      </c>
      <c r="B155" s="31" t="s">
        <v>96</v>
      </c>
      <c r="C155" s="31" t="s">
        <v>97</v>
      </c>
      <c r="D155" s="31" t="s">
        <v>533</v>
      </c>
      <c r="E155" s="31" t="s">
        <v>13</v>
      </c>
      <c r="F155" s="31" t="s">
        <v>125</v>
      </c>
      <c r="G155" s="31" t="s">
        <v>528</v>
      </c>
      <c r="H155" s="31" t="s">
        <v>534</v>
      </c>
      <c r="I155" s="31" t="s">
        <v>530</v>
      </c>
      <c r="J155" s="31" t="s">
        <v>11</v>
      </c>
      <c r="K155" s="31" t="s">
        <v>531</v>
      </c>
      <c r="L155" s="31" t="s">
        <v>418</v>
      </c>
      <c r="M155" s="31" t="s">
        <v>25</v>
      </c>
      <c r="N155" s="32">
        <v>43003</v>
      </c>
      <c r="O155" s="31" t="s">
        <v>27</v>
      </c>
      <c r="P155" s="31" t="s">
        <v>78</v>
      </c>
      <c r="Q155" s="31" t="s">
        <v>79</v>
      </c>
      <c r="R155" s="31" t="s">
        <v>104</v>
      </c>
      <c r="S155" s="31" t="s">
        <v>92</v>
      </c>
      <c r="T155" s="31" t="s">
        <v>532</v>
      </c>
      <c r="U155" s="31" t="s">
        <v>500</v>
      </c>
      <c r="V155" s="31" t="s">
        <v>79</v>
      </c>
      <c r="W155" s="31" t="s">
        <v>80</v>
      </c>
      <c r="X155" s="31" t="s">
        <v>798</v>
      </c>
      <c r="Y155" s="31" t="s">
        <v>44</v>
      </c>
    </row>
    <row r="156" spans="1:25" s="31" customFormat="1" ht="69.95" customHeight="1" x14ac:dyDescent="0.25">
      <c r="A156" s="30" t="s">
        <v>15</v>
      </c>
      <c r="B156" s="31" t="s">
        <v>96</v>
      </c>
      <c r="C156" s="31" t="s">
        <v>97</v>
      </c>
      <c r="D156" s="31" t="s">
        <v>535</v>
      </c>
      <c r="E156" s="31" t="s">
        <v>13</v>
      </c>
      <c r="F156" s="31" t="s">
        <v>125</v>
      </c>
      <c r="G156" s="31" t="s">
        <v>528</v>
      </c>
      <c r="H156" s="31" t="s">
        <v>477</v>
      </c>
      <c r="I156" s="31" t="s">
        <v>530</v>
      </c>
      <c r="J156" s="31" t="s">
        <v>11</v>
      </c>
      <c r="K156" s="31" t="s">
        <v>531</v>
      </c>
      <c r="L156" s="31" t="s">
        <v>418</v>
      </c>
      <c r="M156" s="31" t="s">
        <v>25</v>
      </c>
      <c r="N156" s="32">
        <v>43003</v>
      </c>
      <c r="O156" s="31" t="s">
        <v>27</v>
      </c>
      <c r="P156" s="31" t="s">
        <v>78</v>
      </c>
      <c r="Q156" s="31" t="s">
        <v>79</v>
      </c>
      <c r="R156" s="31" t="s">
        <v>104</v>
      </c>
      <c r="S156" s="31" t="s">
        <v>92</v>
      </c>
      <c r="T156" s="31" t="s">
        <v>532</v>
      </c>
      <c r="U156" s="31" t="s">
        <v>500</v>
      </c>
      <c r="V156" s="31" t="s">
        <v>79</v>
      </c>
      <c r="W156" s="31" t="s">
        <v>80</v>
      </c>
      <c r="X156" s="31" t="s">
        <v>798</v>
      </c>
      <c r="Y156" s="31" t="s">
        <v>44</v>
      </c>
    </row>
    <row r="157" spans="1:25" s="31" customFormat="1" ht="69.95" customHeight="1" x14ac:dyDescent="0.25">
      <c r="A157" s="30" t="s">
        <v>15</v>
      </c>
      <c r="B157" s="31" t="s">
        <v>96</v>
      </c>
      <c r="C157" s="31" t="s">
        <v>97</v>
      </c>
      <c r="D157" s="31" t="s">
        <v>536</v>
      </c>
      <c r="E157" s="31" t="s">
        <v>13</v>
      </c>
      <c r="F157" s="31" t="s">
        <v>125</v>
      </c>
      <c r="G157" s="31" t="s">
        <v>528</v>
      </c>
      <c r="H157" s="31" t="s">
        <v>537</v>
      </c>
      <c r="I157" s="31" t="s">
        <v>530</v>
      </c>
      <c r="J157" s="31" t="s">
        <v>11</v>
      </c>
      <c r="K157" s="31" t="s">
        <v>531</v>
      </c>
      <c r="L157" s="31" t="s">
        <v>418</v>
      </c>
      <c r="M157" s="31" t="s">
        <v>25</v>
      </c>
      <c r="N157" s="32">
        <v>43003</v>
      </c>
      <c r="O157" s="31" t="s">
        <v>27</v>
      </c>
      <c r="P157" s="31" t="s">
        <v>78</v>
      </c>
      <c r="Q157" s="31" t="s">
        <v>79</v>
      </c>
      <c r="R157" s="31" t="s">
        <v>104</v>
      </c>
      <c r="S157" s="31" t="s">
        <v>92</v>
      </c>
      <c r="T157" s="31" t="s">
        <v>532</v>
      </c>
      <c r="U157" s="31" t="s">
        <v>500</v>
      </c>
      <c r="V157" s="31" t="s">
        <v>79</v>
      </c>
      <c r="W157" s="31" t="s">
        <v>80</v>
      </c>
      <c r="X157" s="31" t="s">
        <v>798</v>
      </c>
      <c r="Y157" s="31" t="s">
        <v>44</v>
      </c>
    </row>
    <row r="158" spans="1:25" s="31" customFormat="1" ht="69.95" customHeight="1" x14ac:dyDescent="0.25">
      <c r="A158" s="30" t="s">
        <v>15</v>
      </c>
      <c r="B158" s="31" t="s">
        <v>96</v>
      </c>
      <c r="C158" s="31" t="s">
        <v>97</v>
      </c>
      <c r="D158" s="31" t="s">
        <v>538</v>
      </c>
      <c r="E158" s="31" t="s">
        <v>13</v>
      </c>
      <c r="F158" s="31" t="s">
        <v>125</v>
      </c>
      <c r="G158" s="31" t="s">
        <v>528</v>
      </c>
      <c r="H158" s="31" t="s">
        <v>539</v>
      </c>
      <c r="I158" s="31" t="s">
        <v>530</v>
      </c>
      <c r="J158" s="31" t="s">
        <v>11</v>
      </c>
      <c r="K158" s="31" t="s">
        <v>531</v>
      </c>
      <c r="L158" s="31" t="s">
        <v>418</v>
      </c>
      <c r="M158" s="31" t="s">
        <v>25</v>
      </c>
      <c r="N158" s="32">
        <v>43003</v>
      </c>
      <c r="O158" s="31" t="s">
        <v>27</v>
      </c>
      <c r="P158" s="31" t="s">
        <v>78</v>
      </c>
      <c r="Q158" s="31" t="s">
        <v>79</v>
      </c>
      <c r="R158" s="31" t="s">
        <v>104</v>
      </c>
      <c r="S158" s="31" t="s">
        <v>92</v>
      </c>
      <c r="T158" s="31" t="s">
        <v>532</v>
      </c>
      <c r="U158" s="31" t="s">
        <v>500</v>
      </c>
      <c r="V158" s="31" t="s">
        <v>79</v>
      </c>
      <c r="W158" s="31" t="s">
        <v>80</v>
      </c>
      <c r="X158" s="31" t="s">
        <v>798</v>
      </c>
      <c r="Y158" s="31" t="s">
        <v>44</v>
      </c>
    </row>
    <row r="159" spans="1:25" s="31" customFormat="1" ht="69.95" customHeight="1" x14ac:dyDescent="0.25">
      <c r="A159" s="30" t="s">
        <v>15</v>
      </c>
      <c r="B159" s="31" t="s">
        <v>96</v>
      </c>
      <c r="C159" s="31" t="s">
        <v>97</v>
      </c>
      <c r="D159" s="31" t="s">
        <v>540</v>
      </c>
      <c r="E159" s="31" t="s">
        <v>13</v>
      </c>
      <c r="F159" s="31" t="s">
        <v>125</v>
      </c>
      <c r="G159" s="31" t="s">
        <v>528</v>
      </c>
      <c r="H159" s="31" t="s">
        <v>541</v>
      </c>
      <c r="I159" s="31" t="s">
        <v>530</v>
      </c>
      <c r="J159" s="31" t="s">
        <v>11</v>
      </c>
      <c r="K159" s="31" t="s">
        <v>531</v>
      </c>
      <c r="L159" s="31" t="s">
        <v>418</v>
      </c>
      <c r="M159" s="31" t="s">
        <v>25</v>
      </c>
      <c r="N159" s="32">
        <v>43003</v>
      </c>
      <c r="O159" s="31" t="s">
        <v>27</v>
      </c>
      <c r="P159" s="31" t="s">
        <v>78</v>
      </c>
      <c r="Q159" s="31" t="s">
        <v>79</v>
      </c>
      <c r="R159" s="31" t="s">
        <v>104</v>
      </c>
      <c r="S159" s="31" t="s">
        <v>92</v>
      </c>
      <c r="T159" s="31" t="s">
        <v>532</v>
      </c>
      <c r="U159" s="31" t="s">
        <v>500</v>
      </c>
      <c r="V159" s="31" t="s">
        <v>79</v>
      </c>
      <c r="W159" s="31" t="s">
        <v>80</v>
      </c>
      <c r="X159" s="31" t="s">
        <v>798</v>
      </c>
      <c r="Y159" s="31" t="s">
        <v>44</v>
      </c>
    </row>
    <row r="160" spans="1:25" s="31" customFormat="1" ht="69.95" customHeight="1" x14ac:dyDescent="0.25">
      <c r="A160" s="30" t="s">
        <v>15</v>
      </c>
      <c r="B160" s="31" t="s">
        <v>96</v>
      </c>
      <c r="C160" s="31" t="s">
        <v>97</v>
      </c>
      <c r="D160" s="31" t="s">
        <v>542</v>
      </c>
      <c r="E160" s="31" t="s">
        <v>13</v>
      </c>
      <c r="F160" s="31" t="s">
        <v>125</v>
      </c>
      <c r="G160" s="31" t="s">
        <v>528</v>
      </c>
      <c r="H160" s="31" t="s">
        <v>543</v>
      </c>
      <c r="I160" s="31" t="s">
        <v>530</v>
      </c>
      <c r="J160" s="31" t="s">
        <v>11</v>
      </c>
      <c r="K160" s="31" t="s">
        <v>531</v>
      </c>
      <c r="L160" s="31" t="s">
        <v>418</v>
      </c>
      <c r="M160" s="31" t="s">
        <v>25</v>
      </c>
      <c r="N160" s="32">
        <v>43003</v>
      </c>
      <c r="O160" s="31" t="s">
        <v>27</v>
      </c>
      <c r="P160" s="31" t="s">
        <v>78</v>
      </c>
      <c r="Q160" s="31" t="s">
        <v>79</v>
      </c>
      <c r="R160" s="31" t="s">
        <v>104</v>
      </c>
      <c r="S160" s="31" t="s">
        <v>92</v>
      </c>
      <c r="T160" s="31" t="s">
        <v>532</v>
      </c>
      <c r="U160" s="31" t="s">
        <v>500</v>
      </c>
      <c r="V160" s="31" t="s">
        <v>79</v>
      </c>
      <c r="W160" s="31" t="s">
        <v>80</v>
      </c>
      <c r="X160" s="31" t="s">
        <v>798</v>
      </c>
      <c r="Y160" s="31" t="s">
        <v>44</v>
      </c>
    </row>
    <row r="161" spans="1:25" s="31" customFormat="1" ht="69.95" customHeight="1" x14ac:dyDescent="0.25">
      <c r="A161" s="30" t="s">
        <v>15</v>
      </c>
      <c r="B161" s="31" t="s">
        <v>96</v>
      </c>
      <c r="C161" s="31" t="s">
        <v>97</v>
      </c>
      <c r="D161" s="31" t="s">
        <v>544</v>
      </c>
      <c r="E161" s="31" t="s">
        <v>13</v>
      </c>
      <c r="F161" s="31" t="s">
        <v>125</v>
      </c>
      <c r="G161" s="31" t="s">
        <v>528</v>
      </c>
      <c r="H161" s="31" t="s">
        <v>545</v>
      </c>
      <c r="I161" s="31" t="s">
        <v>530</v>
      </c>
      <c r="J161" s="31" t="s">
        <v>11</v>
      </c>
      <c r="K161" s="31" t="s">
        <v>531</v>
      </c>
      <c r="L161" s="31" t="s">
        <v>418</v>
      </c>
      <c r="M161" s="31" t="s">
        <v>25</v>
      </c>
      <c r="N161" s="32">
        <v>43003</v>
      </c>
      <c r="O161" s="31" t="s">
        <v>27</v>
      </c>
      <c r="P161" s="31" t="s">
        <v>78</v>
      </c>
      <c r="Q161" s="31" t="s">
        <v>79</v>
      </c>
      <c r="R161" s="31" t="s">
        <v>104</v>
      </c>
      <c r="S161" s="31" t="s">
        <v>92</v>
      </c>
      <c r="T161" s="31" t="s">
        <v>532</v>
      </c>
      <c r="U161" s="31" t="s">
        <v>500</v>
      </c>
      <c r="V161" s="31" t="s">
        <v>79</v>
      </c>
      <c r="W161" s="31" t="s">
        <v>80</v>
      </c>
      <c r="X161" s="31" t="s">
        <v>798</v>
      </c>
      <c r="Y161" s="31" t="s">
        <v>44</v>
      </c>
    </row>
    <row r="162" spans="1:25" s="31" customFormat="1" ht="69.95" customHeight="1" x14ac:dyDescent="0.25">
      <c r="A162" s="30" t="s">
        <v>15</v>
      </c>
      <c r="B162" s="31" t="s">
        <v>96</v>
      </c>
      <c r="C162" s="31" t="s">
        <v>97</v>
      </c>
      <c r="D162" s="31" t="s">
        <v>546</v>
      </c>
      <c r="E162" s="31" t="s">
        <v>13</v>
      </c>
      <c r="F162" s="31" t="s">
        <v>125</v>
      </c>
      <c r="G162" s="31" t="s">
        <v>547</v>
      </c>
      <c r="H162" s="31" t="s">
        <v>548</v>
      </c>
      <c r="I162" s="31" t="s">
        <v>549</v>
      </c>
      <c r="J162" s="31" t="s">
        <v>169</v>
      </c>
      <c r="K162" s="31" t="s">
        <v>550</v>
      </c>
      <c r="L162" s="32">
        <v>43033</v>
      </c>
      <c r="M162" s="31" t="s">
        <v>25</v>
      </c>
      <c r="N162" s="32">
        <v>43003</v>
      </c>
      <c r="O162" s="31" t="s">
        <v>27</v>
      </c>
      <c r="P162" s="31" t="s">
        <v>78</v>
      </c>
      <c r="Q162" s="31" t="s">
        <v>79</v>
      </c>
      <c r="R162" s="31" t="s">
        <v>104</v>
      </c>
      <c r="S162" s="31" t="s">
        <v>92</v>
      </c>
      <c r="T162" s="31" t="s">
        <v>36</v>
      </c>
      <c r="U162" s="31" t="s">
        <v>113</v>
      </c>
      <c r="V162" s="31" t="s">
        <v>79</v>
      </c>
      <c r="W162" s="31" t="s">
        <v>80</v>
      </c>
      <c r="X162" s="31" t="s">
        <v>798</v>
      </c>
      <c r="Y162" s="31" t="s">
        <v>44</v>
      </c>
    </row>
    <row r="163" spans="1:25" s="31" customFormat="1" ht="69.95" customHeight="1" x14ac:dyDescent="0.25">
      <c r="A163" s="30" t="s">
        <v>15</v>
      </c>
      <c r="B163" s="31" t="s">
        <v>96</v>
      </c>
      <c r="C163" s="31" t="s">
        <v>97</v>
      </c>
      <c r="D163" s="31" t="s">
        <v>551</v>
      </c>
      <c r="E163" s="31" t="s">
        <v>13</v>
      </c>
      <c r="F163" s="31" t="s">
        <v>125</v>
      </c>
      <c r="G163" s="31" t="s">
        <v>547</v>
      </c>
      <c r="H163" s="31" t="s">
        <v>477</v>
      </c>
      <c r="I163" s="31" t="s">
        <v>497</v>
      </c>
      <c r="J163" s="31" t="s">
        <v>169</v>
      </c>
      <c r="K163" s="31" t="s">
        <v>550</v>
      </c>
      <c r="L163" s="32">
        <v>43033</v>
      </c>
      <c r="M163" s="31" t="s">
        <v>25</v>
      </c>
      <c r="N163" s="32">
        <v>43003</v>
      </c>
      <c r="O163" s="31" t="s">
        <v>27</v>
      </c>
      <c r="P163" s="31" t="s">
        <v>78</v>
      </c>
      <c r="Q163" s="31" t="s">
        <v>79</v>
      </c>
      <c r="R163" s="31" t="s">
        <v>104</v>
      </c>
      <c r="S163" s="31" t="s">
        <v>92</v>
      </c>
      <c r="T163" s="31" t="s">
        <v>36</v>
      </c>
      <c r="U163" s="31" t="s">
        <v>113</v>
      </c>
      <c r="V163" s="31" t="s">
        <v>79</v>
      </c>
      <c r="W163" s="31" t="s">
        <v>80</v>
      </c>
      <c r="X163" s="31" t="s">
        <v>798</v>
      </c>
      <c r="Y163" s="31" t="s">
        <v>44</v>
      </c>
    </row>
    <row r="164" spans="1:25" s="31" customFormat="1" ht="69.95" customHeight="1" x14ac:dyDescent="0.25">
      <c r="A164" s="30" t="s">
        <v>15</v>
      </c>
      <c r="B164" s="31" t="s">
        <v>96</v>
      </c>
      <c r="C164" s="31" t="s">
        <v>97</v>
      </c>
      <c r="D164" s="31" t="s">
        <v>552</v>
      </c>
      <c r="E164" s="31" t="s">
        <v>13</v>
      </c>
      <c r="F164" s="31" t="s">
        <v>125</v>
      </c>
      <c r="G164" s="31" t="s">
        <v>547</v>
      </c>
      <c r="H164" s="31" t="s">
        <v>553</v>
      </c>
      <c r="I164" s="31" t="s">
        <v>497</v>
      </c>
      <c r="J164" s="31" t="s">
        <v>169</v>
      </c>
      <c r="K164" s="31" t="s">
        <v>550</v>
      </c>
      <c r="L164" s="32">
        <v>43033</v>
      </c>
      <c r="M164" s="31" t="s">
        <v>25</v>
      </c>
      <c r="N164" s="32">
        <v>43003</v>
      </c>
      <c r="O164" s="31" t="s">
        <v>27</v>
      </c>
      <c r="P164" s="31" t="s">
        <v>78</v>
      </c>
      <c r="Q164" s="31" t="s">
        <v>79</v>
      </c>
      <c r="R164" s="31" t="s">
        <v>104</v>
      </c>
      <c r="S164" s="31" t="s">
        <v>92</v>
      </c>
      <c r="T164" s="31" t="s">
        <v>36</v>
      </c>
      <c r="U164" s="31" t="s">
        <v>113</v>
      </c>
      <c r="V164" s="31" t="s">
        <v>79</v>
      </c>
      <c r="W164" s="31" t="s">
        <v>80</v>
      </c>
      <c r="X164" s="31" t="s">
        <v>798</v>
      </c>
      <c r="Y164" s="31" t="s">
        <v>44</v>
      </c>
    </row>
    <row r="165" spans="1:25" s="31" customFormat="1" ht="69.95" customHeight="1" x14ac:dyDescent="0.25">
      <c r="A165" s="30" t="s">
        <v>15</v>
      </c>
      <c r="B165" s="31" t="s">
        <v>96</v>
      </c>
      <c r="C165" s="31" t="s">
        <v>97</v>
      </c>
      <c r="D165" s="31" t="s">
        <v>554</v>
      </c>
      <c r="E165" s="31" t="s">
        <v>13</v>
      </c>
      <c r="F165" s="31" t="s">
        <v>125</v>
      </c>
      <c r="G165" s="31" t="s">
        <v>547</v>
      </c>
      <c r="H165" s="31" t="s">
        <v>555</v>
      </c>
      <c r="I165" s="31" t="s">
        <v>497</v>
      </c>
      <c r="J165" s="31" t="s">
        <v>169</v>
      </c>
      <c r="K165" s="31" t="s">
        <v>550</v>
      </c>
      <c r="L165" s="32">
        <v>43033</v>
      </c>
      <c r="M165" s="31" t="s">
        <v>25</v>
      </c>
      <c r="N165" s="32">
        <v>43003</v>
      </c>
      <c r="O165" s="31" t="s">
        <v>27</v>
      </c>
      <c r="P165" s="31" t="s">
        <v>78</v>
      </c>
      <c r="Q165" s="31" t="s">
        <v>79</v>
      </c>
      <c r="R165" s="31" t="s">
        <v>104</v>
      </c>
      <c r="S165" s="31" t="s">
        <v>92</v>
      </c>
      <c r="T165" s="31" t="s">
        <v>36</v>
      </c>
      <c r="U165" s="31" t="s">
        <v>113</v>
      </c>
      <c r="V165" s="31" t="s">
        <v>79</v>
      </c>
      <c r="W165" s="31" t="s">
        <v>80</v>
      </c>
      <c r="X165" s="31" t="s">
        <v>798</v>
      </c>
      <c r="Y165" s="31" t="s">
        <v>44</v>
      </c>
    </row>
    <row r="166" spans="1:25" s="31" customFormat="1" ht="69.95" customHeight="1" x14ac:dyDescent="0.25">
      <c r="A166" s="30" t="s">
        <v>15</v>
      </c>
      <c r="B166" s="31" t="s">
        <v>96</v>
      </c>
      <c r="C166" s="31" t="s">
        <v>97</v>
      </c>
      <c r="D166" s="31" t="s">
        <v>556</v>
      </c>
      <c r="E166" s="31" t="s">
        <v>13</v>
      </c>
      <c r="F166" s="31" t="s">
        <v>125</v>
      </c>
      <c r="G166" s="31" t="s">
        <v>547</v>
      </c>
      <c r="H166" s="31" t="s">
        <v>557</v>
      </c>
      <c r="I166" s="31" t="s">
        <v>497</v>
      </c>
      <c r="J166" s="31" t="s">
        <v>169</v>
      </c>
      <c r="K166" s="31" t="s">
        <v>550</v>
      </c>
      <c r="L166" s="32">
        <v>43033</v>
      </c>
      <c r="M166" s="31" t="s">
        <v>25</v>
      </c>
      <c r="N166" s="32">
        <v>43003</v>
      </c>
      <c r="O166" s="31" t="s">
        <v>27</v>
      </c>
      <c r="P166" s="31" t="s">
        <v>78</v>
      </c>
      <c r="Q166" s="31" t="s">
        <v>79</v>
      </c>
      <c r="R166" s="31" t="s">
        <v>104</v>
      </c>
      <c r="S166" s="31" t="s">
        <v>92</v>
      </c>
      <c r="T166" s="31" t="s">
        <v>36</v>
      </c>
      <c r="U166" s="31" t="s">
        <v>113</v>
      </c>
      <c r="V166" s="31" t="s">
        <v>79</v>
      </c>
      <c r="W166" s="31" t="s">
        <v>80</v>
      </c>
      <c r="X166" s="31" t="s">
        <v>798</v>
      </c>
      <c r="Y166" s="31" t="s">
        <v>44</v>
      </c>
    </row>
    <row r="167" spans="1:25" s="31" customFormat="1" ht="69.95" customHeight="1" x14ac:dyDescent="0.25">
      <c r="A167" s="30" t="s">
        <v>15</v>
      </c>
      <c r="B167" s="31" t="s">
        <v>96</v>
      </c>
      <c r="C167" s="31" t="s">
        <v>97</v>
      </c>
      <c r="D167" s="31" t="s">
        <v>558</v>
      </c>
      <c r="E167" s="31" t="s">
        <v>13</v>
      </c>
      <c r="F167" s="31" t="s">
        <v>125</v>
      </c>
      <c r="G167" s="31" t="s">
        <v>547</v>
      </c>
      <c r="H167" s="31" t="s">
        <v>559</v>
      </c>
      <c r="I167" s="31" t="s">
        <v>497</v>
      </c>
      <c r="J167" s="31" t="s">
        <v>169</v>
      </c>
      <c r="K167" s="31" t="s">
        <v>550</v>
      </c>
      <c r="L167" s="32">
        <v>43033</v>
      </c>
      <c r="M167" s="31" t="s">
        <v>25</v>
      </c>
      <c r="N167" s="32">
        <v>43003</v>
      </c>
      <c r="O167" s="31" t="s">
        <v>27</v>
      </c>
      <c r="P167" s="31" t="s">
        <v>78</v>
      </c>
      <c r="Q167" s="31" t="s">
        <v>79</v>
      </c>
      <c r="R167" s="31" t="s">
        <v>104</v>
      </c>
      <c r="S167" s="31" t="s">
        <v>92</v>
      </c>
      <c r="T167" s="31" t="s">
        <v>36</v>
      </c>
      <c r="U167" s="31" t="s">
        <v>113</v>
      </c>
      <c r="V167" s="31" t="s">
        <v>79</v>
      </c>
      <c r="W167" s="31" t="s">
        <v>80</v>
      </c>
      <c r="X167" s="31" t="s">
        <v>798</v>
      </c>
      <c r="Y167" s="31" t="s">
        <v>44</v>
      </c>
    </row>
    <row r="168" spans="1:25" s="31" customFormat="1" ht="69.95" customHeight="1" x14ac:dyDescent="0.25">
      <c r="A168" s="30" t="s">
        <v>15</v>
      </c>
      <c r="B168" s="31" t="s">
        <v>96</v>
      </c>
      <c r="C168" s="31" t="s">
        <v>97</v>
      </c>
      <c r="D168" s="31" t="s">
        <v>560</v>
      </c>
      <c r="E168" s="31" t="s">
        <v>13</v>
      </c>
      <c r="F168" s="31" t="s">
        <v>125</v>
      </c>
      <c r="G168" s="31" t="s">
        <v>547</v>
      </c>
      <c r="H168" s="31" t="s">
        <v>561</v>
      </c>
      <c r="I168" s="31" t="s">
        <v>497</v>
      </c>
      <c r="J168" s="31" t="s">
        <v>169</v>
      </c>
      <c r="K168" s="31" t="s">
        <v>550</v>
      </c>
      <c r="L168" s="32">
        <v>43033</v>
      </c>
      <c r="M168" s="31" t="s">
        <v>25</v>
      </c>
      <c r="N168" s="32">
        <v>43003</v>
      </c>
      <c r="O168" s="31" t="s">
        <v>27</v>
      </c>
      <c r="P168" s="31" t="s">
        <v>78</v>
      </c>
      <c r="Q168" s="31" t="s">
        <v>79</v>
      </c>
      <c r="R168" s="31" t="s">
        <v>104</v>
      </c>
      <c r="S168" s="31" t="s">
        <v>92</v>
      </c>
      <c r="T168" s="31" t="s">
        <v>36</v>
      </c>
      <c r="U168" s="31" t="s">
        <v>113</v>
      </c>
      <c r="V168" s="31" t="s">
        <v>79</v>
      </c>
      <c r="W168" s="31" t="s">
        <v>80</v>
      </c>
      <c r="X168" s="31" t="s">
        <v>798</v>
      </c>
      <c r="Y168" s="31" t="s">
        <v>44</v>
      </c>
    </row>
    <row r="169" spans="1:25" s="31" customFormat="1" ht="69.95" customHeight="1" x14ac:dyDescent="0.25">
      <c r="A169" s="30" t="s">
        <v>15</v>
      </c>
      <c r="B169" s="31" t="s">
        <v>96</v>
      </c>
      <c r="C169" s="31" t="s">
        <v>97</v>
      </c>
      <c r="D169" s="31" t="s">
        <v>562</v>
      </c>
      <c r="E169" s="31" t="s">
        <v>13</v>
      </c>
      <c r="F169" s="31" t="s">
        <v>125</v>
      </c>
      <c r="G169" s="31" t="s">
        <v>547</v>
      </c>
      <c r="H169" s="31" t="s">
        <v>563</v>
      </c>
      <c r="I169" s="31" t="s">
        <v>497</v>
      </c>
      <c r="J169" s="31" t="s">
        <v>169</v>
      </c>
      <c r="K169" s="31" t="s">
        <v>550</v>
      </c>
      <c r="L169" s="32">
        <v>43033</v>
      </c>
      <c r="M169" s="31" t="s">
        <v>25</v>
      </c>
      <c r="N169" s="32">
        <v>43003</v>
      </c>
      <c r="O169" s="31" t="s">
        <v>27</v>
      </c>
      <c r="P169" s="31" t="s">
        <v>78</v>
      </c>
      <c r="Q169" s="31" t="s">
        <v>79</v>
      </c>
      <c r="R169" s="31" t="s">
        <v>104</v>
      </c>
      <c r="S169" s="31" t="s">
        <v>92</v>
      </c>
      <c r="T169" s="31" t="s">
        <v>36</v>
      </c>
      <c r="U169" s="31" t="s">
        <v>113</v>
      </c>
      <c r="V169" s="31" t="s">
        <v>79</v>
      </c>
      <c r="W169" s="31" t="s">
        <v>80</v>
      </c>
      <c r="X169" s="31" t="s">
        <v>798</v>
      </c>
      <c r="Y169" s="31" t="s">
        <v>44</v>
      </c>
    </row>
    <row r="170" spans="1:25" s="31" customFormat="1" ht="69.95" customHeight="1" x14ac:dyDescent="0.25">
      <c r="A170" s="30" t="s">
        <v>15</v>
      </c>
      <c r="B170" s="31" t="s">
        <v>96</v>
      </c>
      <c r="C170" s="31" t="s">
        <v>97</v>
      </c>
      <c r="D170" s="31" t="s">
        <v>564</v>
      </c>
      <c r="E170" s="31" t="s">
        <v>13</v>
      </c>
      <c r="F170" s="31" t="s">
        <v>125</v>
      </c>
      <c r="G170" s="31" t="s">
        <v>547</v>
      </c>
      <c r="H170" s="31" t="s">
        <v>565</v>
      </c>
      <c r="I170" s="31" t="s">
        <v>497</v>
      </c>
      <c r="J170" s="31" t="s">
        <v>169</v>
      </c>
      <c r="K170" s="31" t="s">
        <v>550</v>
      </c>
      <c r="L170" s="32">
        <v>43033</v>
      </c>
      <c r="M170" s="31" t="s">
        <v>25</v>
      </c>
      <c r="N170" s="32">
        <v>43003</v>
      </c>
      <c r="O170" s="31" t="s">
        <v>27</v>
      </c>
      <c r="P170" s="31" t="s">
        <v>78</v>
      </c>
      <c r="Q170" s="31" t="s">
        <v>79</v>
      </c>
      <c r="R170" s="31" t="s">
        <v>104</v>
      </c>
      <c r="S170" s="31" t="s">
        <v>92</v>
      </c>
      <c r="T170" s="31" t="s">
        <v>36</v>
      </c>
      <c r="U170" s="31" t="s">
        <v>113</v>
      </c>
      <c r="V170" s="31" t="s">
        <v>79</v>
      </c>
      <c r="W170" s="31" t="s">
        <v>80</v>
      </c>
      <c r="X170" s="31" t="s">
        <v>798</v>
      </c>
      <c r="Y170" s="31" t="s">
        <v>44</v>
      </c>
    </row>
    <row r="171" spans="1:25" s="31" customFormat="1" ht="69.95" customHeight="1" x14ac:dyDescent="0.25">
      <c r="A171" s="30" t="s">
        <v>15</v>
      </c>
      <c r="B171" s="31" t="s">
        <v>96</v>
      </c>
      <c r="C171" s="31" t="s">
        <v>97</v>
      </c>
      <c r="D171" s="31" t="s">
        <v>566</v>
      </c>
      <c r="E171" s="31" t="s">
        <v>13</v>
      </c>
      <c r="F171" s="31" t="s">
        <v>125</v>
      </c>
      <c r="G171" s="31" t="s">
        <v>547</v>
      </c>
      <c r="H171" s="31" t="s">
        <v>567</v>
      </c>
      <c r="I171" s="31" t="s">
        <v>497</v>
      </c>
      <c r="J171" s="31" t="s">
        <v>169</v>
      </c>
      <c r="K171" s="31" t="s">
        <v>550</v>
      </c>
      <c r="L171" s="32">
        <v>43033</v>
      </c>
      <c r="M171" s="31" t="s">
        <v>25</v>
      </c>
      <c r="N171" s="32">
        <v>43003</v>
      </c>
      <c r="O171" s="31" t="s">
        <v>27</v>
      </c>
      <c r="P171" s="31" t="s">
        <v>78</v>
      </c>
      <c r="Q171" s="31" t="s">
        <v>79</v>
      </c>
      <c r="R171" s="31" t="s">
        <v>104</v>
      </c>
      <c r="S171" s="31" t="s">
        <v>92</v>
      </c>
      <c r="T171" s="31" t="s">
        <v>36</v>
      </c>
      <c r="U171" s="31" t="s">
        <v>113</v>
      </c>
      <c r="V171" s="31" t="s">
        <v>79</v>
      </c>
      <c r="W171" s="31" t="s">
        <v>80</v>
      </c>
      <c r="X171" s="31" t="s">
        <v>798</v>
      </c>
      <c r="Y171" s="31" t="s">
        <v>44</v>
      </c>
    </row>
    <row r="172" spans="1:25" s="31" customFormat="1" ht="69.95" customHeight="1" x14ac:dyDescent="0.25">
      <c r="A172" s="30" t="s">
        <v>15</v>
      </c>
      <c r="B172" s="31" t="s">
        <v>96</v>
      </c>
      <c r="C172" s="31" t="s">
        <v>97</v>
      </c>
      <c r="D172" s="31" t="s">
        <v>568</v>
      </c>
      <c r="E172" s="31" t="s">
        <v>13</v>
      </c>
      <c r="F172" s="31" t="s">
        <v>125</v>
      </c>
      <c r="G172" s="31" t="s">
        <v>547</v>
      </c>
      <c r="H172" s="31" t="s">
        <v>569</v>
      </c>
      <c r="I172" s="31" t="s">
        <v>497</v>
      </c>
      <c r="J172" s="31" t="s">
        <v>169</v>
      </c>
      <c r="K172" s="31" t="s">
        <v>550</v>
      </c>
      <c r="L172" s="32">
        <v>43033</v>
      </c>
      <c r="M172" s="31" t="s">
        <v>25</v>
      </c>
      <c r="N172" s="32">
        <v>43003</v>
      </c>
      <c r="O172" s="31" t="s">
        <v>27</v>
      </c>
      <c r="P172" s="31" t="s">
        <v>78</v>
      </c>
      <c r="Q172" s="31" t="s">
        <v>79</v>
      </c>
      <c r="R172" s="31" t="s">
        <v>104</v>
      </c>
      <c r="S172" s="31" t="s">
        <v>92</v>
      </c>
      <c r="T172" s="31" t="s">
        <v>36</v>
      </c>
      <c r="U172" s="31" t="s">
        <v>113</v>
      </c>
      <c r="V172" s="31" t="s">
        <v>79</v>
      </c>
      <c r="W172" s="31" t="s">
        <v>80</v>
      </c>
      <c r="X172" s="31" t="s">
        <v>798</v>
      </c>
      <c r="Y172" s="31" t="s">
        <v>44</v>
      </c>
    </row>
    <row r="173" spans="1:25" s="31" customFormat="1" ht="69.95" customHeight="1" x14ac:dyDescent="0.25">
      <c r="A173" s="30" t="s">
        <v>15</v>
      </c>
      <c r="B173" s="31" t="s">
        <v>96</v>
      </c>
      <c r="C173" s="31" t="s">
        <v>97</v>
      </c>
      <c r="D173" s="31" t="s">
        <v>570</v>
      </c>
      <c r="E173" s="31" t="s">
        <v>13</v>
      </c>
      <c r="F173" s="31" t="s">
        <v>125</v>
      </c>
      <c r="G173" s="31" t="s">
        <v>547</v>
      </c>
      <c r="H173" s="31" t="s">
        <v>571</v>
      </c>
      <c r="I173" s="31" t="s">
        <v>497</v>
      </c>
      <c r="J173" s="31" t="s">
        <v>169</v>
      </c>
      <c r="K173" s="31" t="s">
        <v>550</v>
      </c>
      <c r="L173" s="32">
        <v>43033</v>
      </c>
      <c r="M173" s="31" t="s">
        <v>25</v>
      </c>
      <c r="N173" s="32">
        <v>43003</v>
      </c>
      <c r="O173" s="31" t="s">
        <v>27</v>
      </c>
      <c r="P173" s="31" t="s">
        <v>78</v>
      </c>
      <c r="Q173" s="31" t="s">
        <v>79</v>
      </c>
      <c r="R173" s="31" t="s">
        <v>104</v>
      </c>
      <c r="S173" s="31" t="s">
        <v>92</v>
      </c>
      <c r="T173" s="31" t="s">
        <v>36</v>
      </c>
      <c r="U173" s="31" t="s">
        <v>113</v>
      </c>
      <c r="V173" s="31" t="s">
        <v>79</v>
      </c>
      <c r="W173" s="31" t="s">
        <v>80</v>
      </c>
      <c r="X173" s="31" t="s">
        <v>798</v>
      </c>
      <c r="Y173" s="31" t="s">
        <v>44</v>
      </c>
    </row>
    <row r="174" spans="1:25" s="31" customFormat="1" ht="69.95" customHeight="1" x14ac:dyDescent="0.25">
      <c r="A174" s="30" t="s">
        <v>15</v>
      </c>
      <c r="B174" s="31" t="s">
        <v>96</v>
      </c>
      <c r="C174" s="31" t="s">
        <v>97</v>
      </c>
      <c r="D174" s="31" t="s">
        <v>572</v>
      </c>
      <c r="E174" s="31" t="s">
        <v>13</v>
      </c>
      <c r="F174" s="31" t="s">
        <v>125</v>
      </c>
      <c r="G174" s="31" t="s">
        <v>547</v>
      </c>
      <c r="H174" s="31" t="s">
        <v>573</v>
      </c>
      <c r="I174" s="31" t="s">
        <v>497</v>
      </c>
      <c r="J174" s="31" t="s">
        <v>169</v>
      </c>
      <c r="K174" s="31" t="s">
        <v>550</v>
      </c>
      <c r="L174" s="32">
        <v>43033</v>
      </c>
      <c r="M174" s="31" t="s">
        <v>25</v>
      </c>
      <c r="N174" s="32">
        <v>43003</v>
      </c>
      <c r="O174" s="31" t="s">
        <v>27</v>
      </c>
      <c r="P174" s="31" t="s">
        <v>78</v>
      </c>
      <c r="Q174" s="31" t="s">
        <v>79</v>
      </c>
      <c r="R174" s="31" t="s">
        <v>104</v>
      </c>
      <c r="S174" s="31" t="s">
        <v>92</v>
      </c>
      <c r="T174" s="31" t="s">
        <v>36</v>
      </c>
      <c r="U174" s="31" t="s">
        <v>113</v>
      </c>
      <c r="V174" s="31" t="s">
        <v>79</v>
      </c>
      <c r="W174" s="31" t="s">
        <v>80</v>
      </c>
      <c r="X174" s="31" t="s">
        <v>798</v>
      </c>
      <c r="Y174" s="31" t="s">
        <v>44</v>
      </c>
    </row>
    <row r="175" spans="1:25" s="31" customFormat="1" ht="69.95" customHeight="1" x14ac:dyDescent="0.25">
      <c r="A175" s="30" t="s">
        <v>15</v>
      </c>
      <c r="B175" s="31" t="s">
        <v>96</v>
      </c>
      <c r="C175" s="31" t="s">
        <v>97</v>
      </c>
      <c r="D175" s="31" t="s">
        <v>574</v>
      </c>
      <c r="E175" s="31" t="s">
        <v>13</v>
      </c>
      <c r="F175" s="31" t="s">
        <v>125</v>
      </c>
      <c r="G175" s="31" t="s">
        <v>547</v>
      </c>
      <c r="H175" s="31" t="s">
        <v>575</v>
      </c>
      <c r="I175" s="31" t="s">
        <v>497</v>
      </c>
      <c r="J175" s="31" t="s">
        <v>169</v>
      </c>
      <c r="K175" s="31" t="s">
        <v>550</v>
      </c>
      <c r="L175" s="32">
        <v>43033</v>
      </c>
      <c r="M175" s="31" t="s">
        <v>25</v>
      </c>
      <c r="N175" s="32">
        <v>43003</v>
      </c>
      <c r="O175" s="31" t="s">
        <v>27</v>
      </c>
      <c r="P175" s="31" t="s">
        <v>78</v>
      </c>
      <c r="Q175" s="31" t="s">
        <v>79</v>
      </c>
      <c r="R175" s="31" t="s">
        <v>104</v>
      </c>
      <c r="S175" s="31" t="s">
        <v>92</v>
      </c>
      <c r="T175" s="31" t="s">
        <v>36</v>
      </c>
      <c r="U175" s="31" t="s">
        <v>113</v>
      </c>
      <c r="V175" s="31" t="s">
        <v>79</v>
      </c>
      <c r="W175" s="31" t="s">
        <v>80</v>
      </c>
      <c r="X175" s="31" t="s">
        <v>798</v>
      </c>
      <c r="Y175" s="31" t="s">
        <v>44</v>
      </c>
    </row>
    <row r="176" spans="1:25" s="31" customFormat="1" ht="69.95" customHeight="1" x14ac:dyDescent="0.25">
      <c r="A176" s="30" t="s">
        <v>15</v>
      </c>
      <c r="B176" s="31" t="s">
        <v>96</v>
      </c>
      <c r="C176" s="31" t="s">
        <v>97</v>
      </c>
      <c r="D176" s="31" t="s">
        <v>576</v>
      </c>
      <c r="E176" s="31" t="s">
        <v>13</v>
      </c>
      <c r="F176" s="31" t="s">
        <v>125</v>
      </c>
      <c r="G176" s="31" t="s">
        <v>547</v>
      </c>
      <c r="H176" s="31" t="s">
        <v>577</v>
      </c>
      <c r="I176" s="31" t="s">
        <v>497</v>
      </c>
      <c r="J176" s="31" t="s">
        <v>169</v>
      </c>
      <c r="K176" s="31" t="s">
        <v>550</v>
      </c>
      <c r="L176" s="32">
        <v>43033</v>
      </c>
      <c r="M176" s="31" t="s">
        <v>25</v>
      </c>
      <c r="N176" s="32">
        <v>43003</v>
      </c>
      <c r="O176" s="31" t="s">
        <v>27</v>
      </c>
      <c r="P176" s="31" t="s">
        <v>78</v>
      </c>
      <c r="Q176" s="31" t="s">
        <v>79</v>
      </c>
      <c r="R176" s="31" t="s">
        <v>104</v>
      </c>
      <c r="S176" s="31" t="s">
        <v>92</v>
      </c>
      <c r="T176" s="31" t="s">
        <v>36</v>
      </c>
      <c r="U176" s="31" t="s">
        <v>113</v>
      </c>
      <c r="V176" s="31" t="s">
        <v>79</v>
      </c>
      <c r="W176" s="31" t="s">
        <v>80</v>
      </c>
      <c r="X176" s="31" t="s">
        <v>798</v>
      </c>
      <c r="Y176" s="31" t="s">
        <v>44</v>
      </c>
    </row>
    <row r="177" spans="1:25" s="31" customFormat="1" ht="69.95" customHeight="1" x14ac:dyDescent="0.25">
      <c r="A177" s="30" t="s">
        <v>15</v>
      </c>
      <c r="B177" s="31" t="s">
        <v>96</v>
      </c>
      <c r="C177" s="31" t="s">
        <v>97</v>
      </c>
      <c r="D177" s="31" t="s">
        <v>578</v>
      </c>
      <c r="E177" s="31" t="s">
        <v>13</v>
      </c>
      <c r="F177" s="31" t="s">
        <v>125</v>
      </c>
      <c r="G177" s="31" t="s">
        <v>547</v>
      </c>
      <c r="H177" s="31" t="s">
        <v>579</v>
      </c>
      <c r="I177" s="31" t="s">
        <v>497</v>
      </c>
      <c r="J177" s="31" t="s">
        <v>169</v>
      </c>
      <c r="K177" s="31" t="s">
        <v>550</v>
      </c>
      <c r="L177" s="32">
        <v>43033</v>
      </c>
      <c r="M177" s="31" t="s">
        <v>25</v>
      </c>
      <c r="N177" s="32">
        <v>43003</v>
      </c>
      <c r="O177" s="31" t="s">
        <v>27</v>
      </c>
      <c r="P177" s="31" t="s">
        <v>78</v>
      </c>
      <c r="Q177" s="31" t="s">
        <v>79</v>
      </c>
      <c r="R177" s="31" t="s">
        <v>104</v>
      </c>
      <c r="S177" s="31" t="s">
        <v>92</v>
      </c>
      <c r="T177" s="31" t="s">
        <v>36</v>
      </c>
      <c r="U177" s="31" t="s">
        <v>113</v>
      </c>
      <c r="V177" s="31" t="s">
        <v>79</v>
      </c>
      <c r="W177" s="31" t="s">
        <v>80</v>
      </c>
      <c r="X177" s="31" t="s">
        <v>798</v>
      </c>
      <c r="Y177" s="31" t="s">
        <v>44</v>
      </c>
    </row>
    <row r="178" spans="1:25" s="31" customFormat="1" ht="69.95" customHeight="1" x14ac:dyDescent="0.25">
      <c r="A178" s="30" t="s">
        <v>15</v>
      </c>
      <c r="B178" s="31" t="s">
        <v>96</v>
      </c>
      <c r="C178" s="31" t="s">
        <v>97</v>
      </c>
      <c r="D178" s="31" t="s">
        <v>580</v>
      </c>
      <c r="E178" s="31" t="s">
        <v>13</v>
      </c>
      <c r="F178" s="31" t="s">
        <v>125</v>
      </c>
      <c r="G178" s="31" t="s">
        <v>547</v>
      </c>
      <c r="H178" s="31" t="s">
        <v>581</v>
      </c>
      <c r="I178" s="31" t="s">
        <v>497</v>
      </c>
      <c r="J178" s="31" t="s">
        <v>169</v>
      </c>
      <c r="K178" s="31" t="s">
        <v>550</v>
      </c>
      <c r="L178" s="32">
        <v>43033</v>
      </c>
      <c r="M178" s="31" t="s">
        <v>25</v>
      </c>
      <c r="N178" s="32">
        <v>43003</v>
      </c>
      <c r="O178" s="31" t="s">
        <v>27</v>
      </c>
      <c r="P178" s="31" t="s">
        <v>78</v>
      </c>
      <c r="Q178" s="31" t="s">
        <v>79</v>
      </c>
      <c r="R178" s="31" t="s">
        <v>104</v>
      </c>
      <c r="S178" s="31" t="s">
        <v>92</v>
      </c>
      <c r="T178" s="31" t="s">
        <v>36</v>
      </c>
      <c r="U178" s="31" t="s">
        <v>113</v>
      </c>
      <c r="V178" s="31" t="s">
        <v>79</v>
      </c>
      <c r="W178" s="31" t="s">
        <v>80</v>
      </c>
      <c r="X178" s="31" t="s">
        <v>798</v>
      </c>
      <c r="Y178" s="31" t="s">
        <v>44</v>
      </c>
    </row>
    <row r="179" spans="1:25" s="31" customFormat="1" ht="69.95" customHeight="1" x14ac:dyDescent="0.25">
      <c r="A179" s="30" t="s">
        <v>15</v>
      </c>
      <c r="B179" s="31" t="s">
        <v>96</v>
      </c>
      <c r="C179" s="31" t="s">
        <v>97</v>
      </c>
      <c r="D179" s="31" t="s">
        <v>582</v>
      </c>
      <c r="E179" s="31" t="s">
        <v>13</v>
      </c>
      <c r="F179" s="31" t="s">
        <v>125</v>
      </c>
      <c r="G179" s="31" t="s">
        <v>547</v>
      </c>
      <c r="H179" s="31" t="s">
        <v>583</v>
      </c>
      <c r="I179" s="31" t="s">
        <v>497</v>
      </c>
      <c r="J179" s="31" t="s">
        <v>169</v>
      </c>
      <c r="K179" s="31" t="s">
        <v>550</v>
      </c>
      <c r="L179" s="32">
        <v>43033</v>
      </c>
      <c r="M179" s="31" t="s">
        <v>25</v>
      </c>
      <c r="N179" s="32">
        <v>43003</v>
      </c>
      <c r="O179" s="31" t="s">
        <v>27</v>
      </c>
      <c r="P179" s="31" t="s">
        <v>78</v>
      </c>
      <c r="Q179" s="31" t="s">
        <v>79</v>
      </c>
      <c r="R179" s="31" t="s">
        <v>104</v>
      </c>
      <c r="S179" s="31" t="s">
        <v>92</v>
      </c>
      <c r="T179" s="31" t="s">
        <v>36</v>
      </c>
      <c r="U179" s="31" t="s">
        <v>113</v>
      </c>
      <c r="V179" s="31" t="s">
        <v>79</v>
      </c>
      <c r="W179" s="31" t="s">
        <v>80</v>
      </c>
      <c r="X179" s="31" t="s">
        <v>798</v>
      </c>
      <c r="Y179" s="31" t="s">
        <v>44</v>
      </c>
    </row>
    <row r="180" spans="1:25" s="31" customFormat="1" ht="69.95" customHeight="1" x14ac:dyDescent="0.25">
      <c r="A180" s="30" t="s">
        <v>15</v>
      </c>
      <c r="B180" s="31" t="s">
        <v>96</v>
      </c>
      <c r="C180" s="31" t="s">
        <v>97</v>
      </c>
      <c r="D180" s="31" t="s">
        <v>584</v>
      </c>
      <c r="E180" s="31" t="s">
        <v>13</v>
      </c>
      <c r="F180" s="31" t="s">
        <v>125</v>
      </c>
      <c r="G180" s="31" t="s">
        <v>547</v>
      </c>
      <c r="H180" s="31" t="s">
        <v>585</v>
      </c>
      <c r="I180" s="31" t="s">
        <v>497</v>
      </c>
      <c r="J180" s="31" t="s">
        <v>169</v>
      </c>
      <c r="K180" s="31" t="s">
        <v>550</v>
      </c>
      <c r="L180" s="32">
        <v>43033</v>
      </c>
      <c r="M180" s="31" t="s">
        <v>25</v>
      </c>
      <c r="N180" s="32">
        <v>43003</v>
      </c>
      <c r="O180" s="31" t="s">
        <v>27</v>
      </c>
      <c r="P180" s="31" t="s">
        <v>78</v>
      </c>
      <c r="Q180" s="31" t="s">
        <v>79</v>
      </c>
      <c r="R180" s="31" t="s">
        <v>104</v>
      </c>
      <c r="S180" s="31" t="s">
        <v>92</v>
      </c>
      <c r="T180" s="31" t="s">
        <v>36</v>
      </c>
      <c r="U180" s="31" t="s">
        <v>113</v>
      </c>
      <c r="V180" s="31" t="s">
        <v>79</v>
      </c>
      <c r="W180" s="31" t="s">
        <v>80</v>
      </c>
      <c r="X180" s="31" t="s">
        <v>798</v>
      </c>
      <c r="Y180" s="31" t="s">
        <v>44</v>
      </c>
    </row>
    <row r="181" spans="1:25" s="31" customFormat="1" ht="69.95" customHeight="1" x14ac:dyDescent="0.25">
      <c r="A181" s="30" t="s">
        <v>15</v>
      </c>
      <c r="B181" s="31" t="s">
        <v>96</v>
      </c>
      <c r="C181" s="31" t="s">
        <v>97</v>
      </c>
      <c r="D181" s="31" t="s">
        <v>586</v>
      </c>
      <c r="E181" s="31" t="s">
        <v>13</v>
      </c>
      <c r="F181" s="31" t="s">
        <v>125</v>
      </c>
      <c r="G181" s="31" t="s">
        <v>547</v>
      </c>
      <c r="H181" s="31" t="s">
        <v>587</v>
      </c>
      <c r="I181" s="31" t="s">
        <v>497</v>
      </c>
      <c r="J181" s="31" t="s">
        <v>169</v>
      </c>
      <c r="K181" s="31" t="s">
        <v>550</v>
      </c>
      <c r="L181" s="32">
        <v>43033</v>
      </c>
      <c r="M181" s="31" t="s">
        <v>25</v>
      </c>
      <c r="N181" s="32">
        <v>43003</v>
      </c>
      <c r="O181" s="31" t="s">
        <v>27</v>
      </c>
      <c r="P181" s="31" t="s">
        <v>78</v>
      </c>
      <c r="Q181" s="31" t="s">
        <v>79</v>
      </c>
      <c r="R181" s="31" t="s">
        <v>104</v>
      </c>
      <c r="S181" s="31" t="s">
        <v>92</v>
      </c>
      <c r="T181" s="31" t="s">
        <v>36</v>
      </c>
      <c r="U181" s="31" t="s">
        <v>113</v>
      </c>
      <c r="V181" s="31" t="s">
        <v>79</v>
      </c>
      <c r="W181" s="31" t="s">
        <v>80</v>
      </c>
      <c r="X181" s="31" t="s">
        <v>798</v>
      </c>
      <c r="Y181" s="31" t="s">
        <v>44</v>
      </c>
    </row>
    <row r="182" spans="1:25" s="31" customFormat="1" ht="69.95" customHeight="1" x14ac:dyDescent="0.25">
      <c r="A182" s="30" t="s">
        <v>15</v>
      </c>
      <c r="B182" s="31" t="s">
        <v>96</v>
      </c>
      <c r="C182" s="31" t="s">
        <v>97</v>
      </c>
      <c r="D182" s="31" t="s">
        <v>588</v>
      </c>
      <c r="E182" s="31" t="s">
        <v>13</v>
      </c>
      <c r="F182" s="31" t="s">
        <v>125</v>
      </c>
      <c r="G182" s="31" t="s">
        <v>547</v>
      </c>
      <c r="H182" s="31" t="s">
        <v>589</v>
      </c>
      <c r="I182" s="31" t="s">
        <v>497</v>
      </c>
      <c r="J182" s="31" t="s">
        <v>169</v>
      </c>
      <c r="K182" s="31" t="s">
        <v>550</v>
      </c>
      <c r="L182" s="32">
        <v>43033</v>
      </c>
      <c r="M182" s="31" t="s">
        <v>25</v>
      </c>
      <c r="N182" s="32">
        <v>43003</v>
      </c>
      <c r="O182" s="31" t="s">
        <v>27</v>
      </c>
      <c r="P182" s="31" t="s">
        <v>78</v>
      </c>
      <c r="Q182" s="31" t="s">
        <v>79</v>
      </c>
      <c r="R182" s="31" t="s">
        <v>104</v>
      </c>
      <c r="S182" s="31" t="s">
        <v>92</v>
      </c>
      <c r="T182" s="31" t="s">
        <v>36</v>
      </c>
      <c r="U182" s="31" t="s">
        <v>113</v>
      </c>
      <c r="V182" s="31" t="s">
        <v>79</v>
      </c>
      <c r="W182" s="31" t="s">
        <v>80</v>
      </c>
      <c r="X182" s="31" t="s">
        <v>798</v>
      </c>
      <c r="Y182" s="31" t="s">
        <v>44</v>
      </c>
    </row>
    <row r="183" spans="1:25" s="31" customFormat="1" ht="69.95" customHeight="1" x14ac:dyDescent="0.25">
      <c r="A183" s="30" t="s">
        <v>15</v>
      </c>
      <c r="B183" s="31" t="s">
        <v>96</v>
      </c>
      <c r="C183" s="31" t="s">
        <v>97</v>
      </c>
      <c r="D183" s="31" t="s">
        <v>590</v>
      </c>
      <c r="E183" s="31" t="s">
        <v>13</v>
      </c>
      <c r="F183" s="31" t="s">
        <v>125</v>
      </c>
      <c r="G183" s="31" t="s">
        <v>547</v>
      </c>
      <c r="H183" s="31" t="s">
        <v>591</v>
      </c>
      <c r="I183" s="31" t="s">
        <v>497</v>
      </c>
      <c r="J183" s="31" t="s">
        <v>169</v>
      </c>
      <c r="K183" s="31" t="s">
        <v>550</v>
      </c>
      <c r="L183" s="32">
        <v>43033</v>
      </c>
      <c r="M183" s="31" t="s">
        <v>25</v>
      </c>
      <c r="N183" s="32">
        <v>43003</v>
      </c>
      <c r="O183" s="31" t="s">
        <v>27</v>
      </c>
      <c r="P183" s="31" t="s">
        <v>78</v>
      </c>
      <c r="Q183" s="31" t="s">
        <v>79</v>
      </c>
      <c r="R183" s="31" t="s">
        <v>104</v>
      </c>
      <c r="S183" s="31" t="s">
        <v>92</v>
      </c>
      <c r="T183" s="31" t="s">
        <v>36</v>
      </c>
      <c r="U183" s="31" t="s">
        <v>113</v>
      </c>
      <c r="V183" s="31" t="s">
        <v>79</v>
      </c>
      <c r="W183" s="31" t="s">
        <v>80</v>
      </c>
      <c r="X183" s="31" t="s">
        <v>798</v>
      </c>
      <c r="Y183" s="31" t="s">
        <v>44</v>
      </c>
    </row>
    <row r="184" spans="1:25" s="31" customFormat="1" ht="69.95" customHeight="1" x14ac:dyDescent="0.25">
      <c r="A184" s="30" t="s">
        <v>15</v>
      </c>
      <c r="B184" s="31" t="s">
        <v>96</v>
      </c>
      <c r="C184" s="31" t="s">
        <v>97</v>
      </c>
      <c r="D184" s="31" t="s">
        <v>592</v>
      </c>
      <c r="E184" s="31" t="s">
        <v>13</v>
      </c>
      <c r="F184" s="31" t="s">
        <v>125</v>
      </c>
      <c r="G184" s="31" t="s">
        <v>547</v>
      </c>
      <c r="H184" s="31" t="s">
        <v>593</v>
      </c>
      <c r="I184" s="31" t="s">
        <v>497</v>
      </c>
      <c r="J184" s="31" t="s">
        <v>169</v>
      </c>
      <c r="K184" s="31" t="s">
        <v>550</v>
      </c>
      <c r="L184" s="32">
        <v>43033</v>
      </c>
      <c r="M184" s="31" t="s">
        <v>25</v>
      </c>
      <c r="N184" s="32">
        <v>43003</v>
      </c>
      <c r="O184" s="31" t="s">
        <v>27</v>
      </c>
      <c r="P184" s="31" t="s">
        <v>78</v>
      </c>
      <c r="Q184" s="31" t="s">
        <v>79</v>
      </c>
      <c r="R184" s="31" t="s">
        <v>104</v>
      </c>
      <c r="S184" s="31" t="s">
        <v>92</v>
      </c>
      <c r="T184" s="31" t="s">
        <v>36</v>
      </c>
      <c r="U184" s="31" t="s">
        <v>113</v>
      </c>
      <c r="V184" s="31" t="s">
        <v>79</v>
      </c>
      <c r="W184" s="31" t="s">
        <v>80</v>
      </c>
      <c r="X184" s="31" t="s">
        <v>798</v>
      </c>
      <c r="Y184" s="31" t="s">
        <v>44</v>
      </c>
    </row>
    <row r="185" spans="1:25" s="31" customFormat="1" ht="69.95" customHeight="1" x14ac:dyDescent="0.25">
      <c r="A185" s="30" t="s">
        <v>15</v>
      </c>
      <c r="B185" s="31" t="s">
        <v>96</v>
      </c>
      <c r="C185" s="31" t="s">
        <v>97</v>
      </c>
      <c r="D185" s="31" t="s">
        <v>594</v>
      </c>
      <c r="E185" s="31" t="s">
        <v>13</v>
      </c>
      <c r="F185" s="31" t="s">
        <v>125</v>
      </c>
      <c r="G185" s="31" t="s">
        <v>547</v>
      </c>
      <c r="H185" s="31" t="s">
        <v>595</v>
      </c>
      <c r="I185" s="31" t="s">
        <v>497</v>
      </c>
      <c r="J185" s="31" t="s">
        <v>169</v>
      </c>
      <c r="K185" s="31" t="s">
        <v>550</v>
      </c>
      <c r="L185" s="32">
        <v>43033</v>
      </c>
      <c r="M185" s="31" t="s">
        <v>25</v>
      </c>
      <c r="N185" s="32">
        <v>43003</v>
      </c>
      <c r="O185" s="31" t="s">
        <v>27</v>
      </c>
      <c r="P185" s="31" t="s">
        <v>78</v>
      </c>
      <c r="Q185" s="31" t="s">
        <v>79</v>
      </c>
      <c r="R185" s="31" t="s">
        <v>104</v>
      </c>
      <c r="S185" s="31" t="s">
        <v>92</v>
      </c>
      <c r="T185" s="31" t="s">
        <v>36</v>
      </c>
      <c r="U185" s="31" t="s">
        <v>113</v>
      </c>
      <c r="V185" s="31" t="s">
        <v>79</v>
      </c>
      <c r="W185" s="31" t="s">
        <v>80</v>
      </c>
      <c r="X185" s="31" t="s">
        <v>798</v>
      </c>
      <c r="Y185" s="31" t="s">
        <v>44</v>
      </c>
    </row>
    <row r="186" spans="1:25" s="31" customFormat="1" ht="69.95" customHeight="1" x14ac:dyDescent="0.25">
      <c r="A186" s="30" t="s">
        <v>15</v>
      </c>
      <c r="B186" s="31" t="s">
        <v>96</v>
      </c>
      <c r="C186" s="31" t="s">
        <v>97</v>
      </c>
      <c r="D186" s="31" t="s">
        <v>596</v>
      </c>
      <c r="E186" s="31" t="s">
        <v>13</v>
      </c>
      <c r="F186" s="31" t="s">
        <v>125</v>
      </c>
      <c r="G186" s="31" t="s">
        <v>547</v>
      </c>
      <c r="H186" s="31" t="s">
        <v>597</v>
      </c>
      <c r="I186" s="31" t="s">
        <v>497</v>
      </c>
      <c r="J186" s="31" t="s">
        <v>169</v>
      </c>
      <c r="K186" s="31" t="s">
        <v>550</v>
      </c>
      <c r="L186" s="32">
        <v>43033</v>
      </c>
      <c r="M186" s="31" t="s">
        <v>25</v>
      </c>
      <c r="N186" s="32">
        <v>43003</v>
      </c>
      <c r="O186" s="31" t="s">
        <v>27</v>
      </c>
      <c r="P186" s="31" t="s">
        <v>78</v>
      </c>
      <c r="Q186" s="31" t="s">
        <v>79</v>
      </c>
      <c r="R186" s="31" t="s">
        <v>104</v>
      </c>
      <c r="S186" s="31" t="s">
        <v>92</v>
      </c>
      <c r="T186" s="31" t="s">
        <v>36</v>
      </c>
      <c r="U186" s="31" t="s">
        <v>113</v>
      </c>
      <c r="V186" s="31" t="s">
        <v>79</v>
      </c>
      <c r="W186" s="31" t="s">
        <v>80</v>
      </c>
      <c r="X186" s="31" t="s">
        <v>798</v>
      </c>
      <c r="Y186" s="31" t="s">
        <v>44</v>
      </c>
    </row>
    <row r="187" spans="1:25" s="31" customFormat="1" ht="69.95" customHeight="1" x14ac:dyDescent="0.25">
      <c r="A187" s="30" t="s">
        <v>15</v>
      </c>
      <c r="B187" s="31" t="s">
        <v>96</v>
      </c>
      <c r="C187" s="31" t="s">
        <v>97</v>
      </c>
      <c r="D187" s="31" t="s">
        <v>598</v>
      </c>
      <c r="E187" s="31" t="s">
        <v>13</v>
      </c>
      <c r="F187" s="31" t="s">
        <v>125</v>
      </c>
      <c r="G187" s="31" t="s">
        <v>547</v>
      </c>
      <c r="H187" s="31" t="s">
        <v>599</v>
      </c>
      <c r="I187" s="31" t="s">
        <v>497</v>
      </c>
      <c r="J187" s="31" t="s">
        <v>169</v>
      </c>
      <c r="K187" s="31" t="s">
        <v>550</v>
      </c>
      <c r="L187" s="32">
        <v>43033</v>
      </c>
      <c r="M187" s="31" t="s">
        <v>25</v>
      </c>
      <c r="N187" s="32">
        <v>43003</v>
      </c>
      <c r="O187" s="31" t="s">
        <v>27</v>
      </c>
      <c r="P187" s="31" t="s">
        <v>78</v>
      </c>
      <c r="Q187" s="31" t="s">
        <v>79</v>
      </c>
      <c r="R187" s="31" t="s">
        <v>104</v>
      </c>
      <c r="S187" s="31" t="s">
        <v>92</v>
      </c>
      <c r="T187" s="31" t="s">
        <v>36</v>
      </c>
      <c r="U187" s="31" t="s">
        <v>113</v>
      </c>
      <c r="V187" s="31" t="s">
        <v>79</v>
      </c>
      <c r="W187" s="31" t="s">
        <v>80</v>
      </c>
      <c r="X187" s="31" t="s">
        <v>798</v>
      </c>
      <c r="Y187" s="31" t="s">
        <v>44</v>
      </c>
    </row>
    <row r="188" spans="1:25" s="31" customFormat="1" ht="69.95" customHeight="1" x14ac:dyDescent="0.25">
      <c r="A188" s="30" t="s">
        <v>15</v>
      </c>
      <c r="B188" s="31" t="s">
        <v>96</v>
      </c>
      <c r="C188" s="31" t="s">
        <v>97</v>
      </c>
      <c r="D188" s="31" t="s">
        <v>600</v>
      </c>
      <c r="E188" s="31" t="s">
        <v>13</v>
      </c>
      <c r="F188" s="31" t="s">
        <v>125</v>
      </c>
      <c r="G188" s="31" t="s">
        <v>547</v>
      </c>
      <c r="H188" s="31" t="s">
        <v>601</v>
      </c>
      <c r="I188" s="31" t="s">
        <v>497</v>
      </c>
      <c r="J188" s="31" t="s">
        <v>169</v>
      </c>
      <c r="K188" s="31" t="s">
        <v>550</v>
      </c>
      <c r="L188" s="32">
        <v>43033</v>
      </c>
      <c r="M188" s="31" t="s">
        <v>25</v>
      </c>
      <c r="N188" s="32">
        <v>43003</v>
      </c>
      <c r="O188" s="31" t="s">
        <v>27</v>
      </c>
      <c r="P188" s="31" t="s">
        <v>78</v>
      </c>
      <c r="Q188" s="31" t="s">
        <v>79</v>
      </c>
      <c r="R188" s="31" t="s">
        <v>104</v>
      </c>
      <c r="S188" s="31" t="s">
        <v>92</v>
      </c>
      <c r="T188" s="31" t="s">
        <v>36</v>
      </c>
      <c r="U188" s="31" t="s">
        <v>113</v>
      </c>
      <c r="V188" s="31" t="s">
        <v>79</v>
      </c>
      <c r="W188" s="31" t="s">
        <v>80</v>
      </c>
      <c r="X188" s="31" t="s">
        <v>798</v>
      </c>
      <c r="Y188" s="31" t="s">
        <v>44</v>
      </c>
    </row>
    <row r="189" spans="1:25" s="31" customFormat="1" ht="69.95" customHeight="1" x14ac:dyDescent="0.25">
      <c r="A189" s="30" t="s">
        <v>15</v>
      </c>
      <c r="B189" s="31" t="s">
        <v>96</v>
      </c>
      <c r="C189" s="31" t="s">
        <v>97</v>
      </c>
      <c r="D189" s="31" t="s">
        <v>602</v>
      </c>
      <c r="E189" s="31" t="s">
        <v>13</v>
      </c>
      <c r="F189" s="31" t="s">
        <v>125</v>
      </c>
      <c r="G189" s="31" t="s">
        <v>547</v>
      </c>
      <c r="H189" s="31" t="s">
        <v>603</v>
      </c>
      <c r="I189" s="31" t="s">
        <v>497</v>
      </c>
      <c r="J189" s="31" t="s">
        <v>169</v>
      </c>
      <c r="K189" s="31" t="s">
        <v>550</v>
      </c>
      <c r="L189" s="32">
        <v>43033</v>
      </c>
      <c r="M189" s="31" t="s">
        <v>25</v>
      </c>
      <c r="N189" s="32">
        <v>43003</v>
      </c>
      <c r="O189" s="31" t="s">
        <v>27</v>
      </c>
      <c r="P189" s="31" t="s">
        <v>78</v>
      </c>
      <c r="Q189" s="31" t="s">
        <v>79</v>
      </c>
      <c r="R189" s="31" t="s">
        <v>104</v>
      </c>
      <c r="S189" s="31" t="s">
        <v>92</v>
      </c>
      <c r="T189" s="31" t="s">
        <v>36</v>
      </c>
      <c r="U189" s="31" t="s">
        <v>113</v>
      </c>
      <c r="V189" s="31" t="s">
        <v>79</v>
      </c>
      <c r="W189" s="31" t="s">
        <v>80</v>
      </c>
      <c r="X189" s="31" t="s">
        <v>798</v>
      </c>
      <c r="Y189" s="31" t="s">
        <v>44</v>
      </c>
    </row>
    <row r="190" spans="1:25" s="31" customFormat="1" ht="69.95" customHeight="1" x14ac:dyDescent="0.25">
      <c r="A190" s="30" t="s">
        <v>15</v>
      </c>
      <c r="B190" s="31" t="s">
        <v>96</v>
      </c>
      <c r="C190" s="31" t="s">
        <v>97</v>
      </c>
      <c r="D190" s="31" t="s">
        <v>604</v>
      </c>
      <c r="E190" s="31" t="s">
        <v>13</v>
      </c>
      <c r="F190" s="31" t="s">
        <v>125</v>
      </c>
      <c r="G190" s="31" t="s">
        <v>547</v>
      </c>
      <c r="H190" s="31" t="s">
        <v>605</v>
      </c>
      <c r="I190" s="31" t="s">
        <v>497</v>
      </c>
      <c r="J190" s="31" t="s">
        <v>169</v>
      </c>
      <c r="K190" s="31" t="s">
        <v>550</v>
      </c>
      <c r="L190" s="32">
        <v>43033</v>
      </c>
      <c r="M190" s="31" t="s">
        <v>25</v>
      </c>
      <c r="N190" s="32">
        <v>43003</v>
      </c>
      <c r="O190" s="31" t="s">
        <v>27</v>
      </c>
      <c r="P190" s="31" t="s">
        <v>78</v>
      </c>
      <c r="Q190" s="31" t="s">
        <v>79</v>
      </c>
      <c r="R190" s="31" t="s">
        <v>104</v>
      </c>
      <c r="S190" s="31" t="s">
        <v>92</v>
      </c>
      <c r="T190" s="31" t="s">
        <v>36</v>
      </c>
      <c r="U190" s="31" t="s">
        <v>113</v>
      </c>
      <c r="V190" s="31" t="s">
        <v>79</v>
      </c>
      <c r="W190" s="31" t="s">
        <v>80</v>
      </c>
      <c r="X190" s="31" t="s">
        <v>798</v>
      </c>
      <c r="Y190" s="31" t="s">
        <v>44</v>
      </c>
    </row>
    <row r="191" spans="1:25" s="31" customFormat="1" ht="69.95" customHeight="1" x14ac:dyDescent="0.25">
      <c r="A191" s="30" t="s">
        <v>15</v>
      </c>
      <c r="B191" s="31" t="s">
        <v>96</v>
      </c>
      <c r="C191" s="31" t="s">
        <v>97</v>
      </c>
      <c r="D191" s="31" t="s">
        <v>606</v>
      </c>
      <c r="E191" s="31" t="s">
        <v>13</v>
      </c>
      <c r="F191" s="31" t="s">
        <v>125</v>
      </c>
      <c r="G191" s="31" t="s">
        <v>547</v>
      </c>
      <c r="H191" s="31" t="s">
        <v>607</v>
      </c>
      <c r="I191" s="31" t="s">
        <v>497</v>
      </c>
      <c r="J191" s="31" t="s">
        <v>169</v>
      </c>
      <c r="K191" s="31" t="s">
        <v>550</v>
      </c>
      <c r="L191" s="32">
        <v>43033</v>
      </c>
      <c r="M191" s="31" t="s">
        <v>25</v>
      </c>
      <c r="N191" s="32">
        <v>43003</v>
      </c>
      <c r="O191" s="31" t="s">
        <v>27</v>
      </c>
      <c r="P191" s="31" t="s">
        <v>78</v>
      </c>
      <c r="Q191" s="31" t="s">
        <v>79</v>
      </c>
      <c r="R191" s="31" t="s">
        <v>104</v>
      </c>
      <c r="S191" s="31" t="s">
        <v>92</v>
      </c>
      <c r="T191" s="31" t="s">
        <v>36</v>
      </c>
      <c r="U191" s="31" t="s">
        <v>113</v>
      </c>
      <c r="V191" s="31" t="s">
        <v>79</v>
      </c>
      <c r="W191" s="31" t="s">
        <v>80</v>
      </c>
      <c r="X191" s="31" t="s">
        <v>798</v>
      </c>
      <c r="Y191" s="31" t="s">
        <v>44</v>
      </c>
    </row>
    <row r="192" spans="1:25" s="31" customFormat="1" ht="69.95" customHeight="1" x14ac:dyDescent="0.25">
      <c r="A192" s="30" t="s">
        <v>15</v>
      </c>
      <c r="B192" s="31" t="s">
        <v>96</v>
      </c>
      <c r="C192" s="31" t="s">
        <v>97</v>
      </c>
      <c r="D192" s="31" t="s">
        <v>608</v>
      </c>
      <c r="E192" s="31" t="s">
        <v>13</v>
      </c>
      <c r="F192" s="31" t="s">
        <v>125</v>
      </c>
      <c r="G192" s="31" t="s">
        <v>547</v>
      </c>
      <c r="H192" s="31" t="s">
        <v>609</v>
      </c>
      <c r="I192" s="31" t="s">
        <v>497</v>
      </c>
      <c r="J192" s="31" t="s">
        <v>169</v>
      </c>
      <c r="K192" s="31" t="s">
        <v>550</v>
      </c>
      <c r="L192" s="32">
        <v>43033</v>
      </c>
      <c r="M192" s="31" t="s">
        <v>25</v>
      </c>
      <c r="N192" s="32">
        <v>43003</v>
      </c>
      <c r="O192" s="31" t="s">
        <v>27</v>
      </c>
      <c r="P192" s="31" t="s">
        <v>78</v>
      </c>
      <c r="Q192" s="31" t="s">
        <v>79</v>
      </c>
      <c r="R192" s="31" t="s">
        <v>104</v>
      </c>
      <c r="S192" s="31" t="s">
        <v>92</v>
      </c>
      <c r="T192" s="31" t="s">
        <v>36</v>
      </c>
      <c r="U192" s="31" t="s">
        <v>113</v>
      </c>
      <c r="V192" s="31" t="s">
        <v>79</v>
      </c>
      <c r="W192" s="31" t="s">
        <v>80</v>
      </c>
      <c r="X192" s="31" t="s">
        <v>798</v>
      </c>
      <c r="Y192" s="31" t="s">
        <v>44</v>
      </c>
    </row>
    <row r="193" spans="1:25" s="31" customFormat="1" ht="69.95" customHeight="1" x14ac:dyDescent="0.25">
      <c r="A193" s="30" t="s">
        <v>15</v>
      </c>
      <c r="B193" s="31" t="s">
        <v>96</v>
      </c>
      <c r="C193" s="31" t="s">
        <v>97</v>
      </c>
      <c r="D193" s="31" t="s">
        <v>610</v>
      </c>
      <c r="E193" s="31" t="s">
        <v>13</v>
      </c>
      <c r="F193" s="31" t="s">
        <v>125</v>
      </c>
      <c r="G193" s="31" t="s">
        <v>611</v>
      </c>
      <c r="H193" s="31" t="s">
        <v>612</v>
      </c>
      <c r="I193" s="31" t="s">
        <v>497</v>
      </c>
      <c r="J193" s="31" t="s">
        <v>169</v>
      </c>
      <c r="K193" s="31" t="s">
        <v>550</v>
      </c>
      <c r="L193" s="32">
        <v>43033</v>
      </c>
      <c r="M193" s="31" t="s">
        <v>25</v>
      </c>
      <c r="N193" s="32">
        <v>43003</v>
      </c>
      <c r="O193" s="31" t="s">
        <v>27</v>
      </c>
      <c r="P193" s="31" t="s">
        <v>78</v>
      </c>
      <c r="Q193" s="31" t="s">
        <v>79</v>
      </c>
      <c r="R193" s="31" t="s">
        <v>104</v>
      </c>
      <c r="S193" s="31" t="s">
        <v>92</v>
      </c>
      <c r="T193" s="31" t="s">
        <v>36</v>
      </c>
      <c r="U193" s="31" t="s">
        <v>113</v>
      </c>
      <c r="V193" s="31" t="s">
        <v>79</v>
      </c>
      <c r="W193" s="31" t="s">
        <v>80</v>
      </c>
      <c r="X193" s="31" t="s">
        <v>798</v>
      </c>
      <c r="Y193" s="31" t="s">
        <v>44</v>
      </c>
    </row>
    <row r="194" spans="1:25" s="31" customFormat="1" ht="69.95" customHeight="1" x14ac:dyDescent="0.25">
      <c r="A194" s="30" t="s">
        <v>15</v>
      </c>
      <c r="B194" s="31" t="s">
        <v>96</v>
      </c>
      <c r="C194" s="31" t="s">
        <v>97</v>
      </c>
      <c r="D194" s="31" t="s">
        <v>613</v>
      </c>
      <c r="E194" s="31" t="s">
        <v>13</v>
      </c>
      <c r="F194" s="31" t="s">
        <v>125</v>
      </c>
      <c r="G194" s="31" t="s">
        <v>611</v>
      </c>
      <c r="H194" s="31" t="s">
        <v>614</v>
      </c>
      <c r="I194" s="31" t="s">
        <v>497</v>
      </c>
      <c r="J194" s="31" t="s">
        <v>169</v>
      </c>
      <c r="K194" s="31" t="s">
        <v>550</v>
      </c>
      <c r="L194" s="32">
        <v>43033</v>
      </c>
      <c r="M194" s="31" t="s">
        <v>25</v>
      </c>
      <c r="N194" s="32">
        <v>43003</v>
      </c>
      <c r="O194" s="31" t="s">
        <v>27</v>
      </c>
      <c r="P194" s="31" t="s">
        <v>78</v>
      </c>
      <c r="Q194" s="31" t="s">
        <v>79</v>
      </c>
      <c r="R194" s="31" t="s">
        <v>104</v>
      </c>
      <c r="S194" s="31" t="s">
        <v>92</v>
      </c>
      <c r="T194" s="31" t="s">
        <v>36</v>
      </c>
      <c r="U194" s="31" t="s">
        <v>113</v>
      </c>
      <c r="V194" s="31" t="s">
        <v>79</v>
      </c>
      <c r="W194" s="31" t="s">
        <v>80</v>
      </c>
      <c r="X194" s="31" t="s">
        <v>798</v>
      </c>
      <c r="Y194" s="31" t="s">
        <v>44</v>
      </c>
    </row>
    <row r="195" spans="1:25" s="31" customFormat="1" ht="69.95" customHeight="1" x14ac:dyDescent="0.25">
      <c r="A195" s="30" t="s">
        <v>15</v>
      </c>
      <c r="B195" s="31" t="s">
        <v>96</v>
      </c>
      <c r="C195" s="31" t="s">
        <v>97</v>
      </c>
      <c r="D195" s="31" t="s">
        <v>615</v>
      </c>
      <c r="E195" s="31" t="s">
        <v>13</v>
      </c>
      <c r="F195" s="31" t="s">
        <v>125</v>
      </c>
      <c r="G195" s="31" t="s">
        <v>611</v>
      </c>
      <c r="H195" s="31" t="s">
        <v>616</v>
      </c>
      <c r="I195" s="31" t="s">
        <v>497</v>
      </c>
      <c r="J195" s="31" t="s">
        <v>169</v>
      </c>
      <c r="K195" s="31" t="s">
        <v>550</v>
      </c>
      <c r="L195" s="32">
        <v>43033</v>
      </c>
      <c r="M195" s="31" t="s">
        <v>25</v>
      </c>
      <c r="N195" s="32">
        <v>43003</v>
      </c>
      <c r="O195" s="31" t="s">
        <v>27</v>
      </c>
      <c r="P195" s="31" t="s">
        <v>78</v>
      </c>
      <c r="Q195" s="31" t="s">
        <v>79</v>
      </c>
      <c r="R195" s="31" t="s">
        <v>104</v>
      </c>
      <c r="S195" s="31" t="s">
        <v>92</v>
      </c>
      <c r="T195" s="31" t="s">
        <v>36</v>
      </c>
      <c r="U195" s="31" t="s">
        <v>113</v>
      </c>
      <c r="V195" s="31" t="s">
        <v>79</v>
      </c>
      <c r="W195" s="31" t="s">
        <v>80</v>
      </c>
      <c r="X195" s="31" t="s">
        <v>798</v>
      </c>
      <c r="Y195" s="31" t="s">
        <v>44</v>
      </c>
    </row>
    <row r="196" spans="1:25" s="31" customFormat="1" ht="69.95" customHeight="1" x14ac:dyDescent="0.25">
      <c r="A196" s="30" t="s">
        <v>15</v>
      </c>
      <c r="B196" s="31" t="s">
        <v>96</v>
      </c>
      <c r="C196" s="31" t="s">
        <v>97</v>
      </c>
      <c r="D196" s="31" t="s">
        <v>617</v>
      </c>
      <c r="E196" s="31" t="s">
        <v>13</v>
      </c>
      <c r="F196" s="31" t="s">
        <v>125</v>
      </c>
      <c r="G196" s="31" t="s">
        <v>611</v>
      </c>
      <c r="H196" s="31" t="s">
        <v>618</v>
      </c>
      <c r="I196" s="31" t="s">
        <v>497</v>
      </c>
      <c r="J196" s="31" t="s">
        <v>169</v>
      </c>
      <c r="K196" s="31" t="s">
        <v>550</v>
      </c>
      <c r="L196" s="32">
        <v>43033</v>
      </c>
      <c r="M196" s="31" t="s">
        <v>25</v>
      </c>
      <c r="N196" s="32">
        <v>43003</v>
      </c>
      <c r="O196" s="31" t="s">
        <v>27</v>
      </c>
      <c r="P196" s="31" t="s">
        <v>78</v>
      </c>
      <c r="Q196" s="31" t="s">
        <v>79</v>
      </c>
      <c r="R196" s="31" t="s">
        <v>104</v>
      </c>
      <c r="S196" s="31" t="s">
        <v>92</v>
      </c>
      <c r="T196" s="31" t="s">
        <v>36</v>
      </c>
      <c r="U196" s="31" t="s">
        <v>113</v>
      </c>
      <c r="V196" s="31" t="s">
        <v>79</v>
      </c>
      <c r="W196" s="31" t="s">
        <v>80</v>
      </c>
      <c r="X196" s="31" t="s">
        <v>798</v>
      </c>
      <c r="Y196" s="31" t="s">
        <v>44</v>
      </c>
    </row>
    <row r="197" spans="1:25" s="31" customFormat="1" ht="69.95" customHeight="1" x14ac:dyDescent="0.25">
      <c r="A197" s="30" t="s">
        <v>15</v>
      </c>
      <c r="B197" s="31" t="s">
        <v>96</v>
      </c>
      <c r="C197" s="31" t="s">
        <v>97</v>
      </c>
      <c r="D197" s="31" t="s">
        <v>619</v>
      </c>
      <c r="E197" s="31" t="s">
        <v>13</v>
      </c>
      <c r="F197" s="31" t="s">
        <v>125</v>
      </c>
      <c r="G197" s="31" t="s">
        <v>611</v>
      </c>
      <c r="H197" s="31" t="s">
        <v>620</v>
      </c>
      <c r="I197" s="31" t="s">
        <v>497</v>
      </c>
      <c r="J197" s="31" t="s">
        <v>169</v>
      </c>
      <c r="K197" s="31" t="s">
        <v>550</v>
      </c>
      <c r="L197" s="32">
        <v>43033</v>
      </c>
      <c r="M197" s="31" t="s">
        <v>25</v>
      </c>
      <c r="N197" s="32">
        <v>43003</v>
      </c>
      <c r="O197" s="31" t="s">
        <v>27</v>
      </c>
      <c r="P197" s="31" t="s">
        <v>78</v>
      </c>
      <c r="Q197" s="31" t="s">
        <v>79</v>
      </c>
      <c r="R197" s="31" t="s">
        <v>104</v>
      </c>
      <c r="S197" s="31" t="s">
        <v>92</v>
      </c>
      <c r="T197" s="31" t="s">
        <v>36</v>
      </c>
      <c r="U197" s="31" t="s">
        <v>113</v>
      </c>
      <c r="V197" s="31" t="s">
        <v>79</v>
      </c>
      <c r="W197" s="31" t="s">
        <v>80</v>
      </c>
      <c r="X197" s="31" t="s">
        <v>798</v>
      </c>
      <c r="Y197" s="31" t="s">
        <v>44</v>
      </c>
    </row>
    <row r="198" spans="1:25" s="31" customFormat="1" ht="69.95" customHeight="1" x14ac:dyDescent="0.25">
      <c r="A198" s="30" t="s">
        <v>15</v>
      </c>
      <c r="B198" s="31" t="s">
        <v>96</v>
      </c>
      <c r="C198" s="31" t="s">
        <v>97</v>
      </c>
      <c r="D198" s="31" t="s">
        <v>621</v>
      </c>
      <c r="E198" s="31" t="s">
        <v>13</v>
      </c>
      <c r="F198" s="31" t="s">
        <v>125</v>
      </c>
      <c r="G198" s="31" t="s">
        <v>611</v>
      </c>
      <c r="H198" s="31" t="s">
        <v>622</v>
      </c>
      <c r="I198" s="31" t="s">
        <v>497</v>
      </c>
      <c r="J198" s="31" t="s">
        <v>169</v>
      </c>
      <c r="K198" s="31" t="s">
        <v>550</v>
      </c>
      <c r="L198" s="32">
        <v>43033</v>
      </c>
      <c r="M198" s="31" t="s">
        <v>25</v>
      </c>
      <c r="N198" s="32">
        <v>43003</v>
      </c>
      <c r="O198" s="31" t="s">
        <v>27</v>
      </c>
      <c r="P198" s="31" t="s">
        <v>78</v>
      </c>
      <c r="Q198" s="31" t="s">
        <v>79</v>
      </c>
      <c r="R198" s="31" t="s">
        <v>104</v>
      </c>
      <c r="S198" s="31" t="s">
        <v>92</v>
      </c>
      <c r="T198" s="31" t="s">
        <v>36</v>
      </c>
      <c r="U198" s="31" t="s">
        <v>113</v>
      </c>
      <c r="V198" s="31" t="s">
        <v>79</v>
      </c>
      <c r="W198" s="31" t="s">
        <v>80</v>
      </c>
      <c r="X198" s="31" t="s">
        <v>798</v>
      </c>
      <c r="Y198" s="31" t="s">
        <v>44</v>
      </c>
    </row>
    <row r="199" spans="1:25" s="31" customFormat="1" ht="69.95" customHeight="1" x14ac:dyDescent="0.25">
      <c r="A199" s="30" t="s">
        <v>15</v>
      </c>
      <c r="B199" s="31" t="s">
        <v>96</v>
      </c>
      <c r="C199" s="31" t="s">
        <v>97</v>
      </c>
      <c r="D199" s="31" t="s">
        <v>623</v>
      </c>
      <c r="E199" s="31" t="s">
        <v>13</v>
      </c>
      <c r="F199" s="31" t="s">
        <v>125</v>
      </c>
      <c r="G199" s="31" t="s">
        <v>611</v>
      </c>
      <c r="H199" s="31" t="s">
        <v>624</v>
      </c>
      <c r="I199" s="31" t="s">
        <v>497</v>
      </c>
      <c r="J199" s="31" t="s">
        <v>169</v>
      </c>
      <c r="K199" s="31" t="s">
        <v>550</v>
      </c>
      <c r="L199" s="32">
        <v>43033</v>
      </c>
      <c r="M199" s="31" t="s">
        <v>25</v>
      </c>
      <c r="N199" s="32">
        <v>43003</v>
      </c>
      <c r="O199" s="31" t="s">
        <v>27</v>
      </c>
      <c r="P199" s="31" t="s">
        <v>78</v>
      </c>
      <c r="Q199" s="31" t="s">
        <v>79</v>
      </c>
      <c r="R199" s="31" t="s">
        <v>104</v>
      </c>
      <c r="S199" s="31" t="s">
        <v>92</v>
      </c>
      <c r="T199" s="31" t="s">
        <v>36</v>
      </c>
      <c r="U199" s="31" t="s">
        <v>113</v>
      </c>
      <c r="V199" s="31" t="s">
        <v>79</v>
      </c>
      <c r="W199" s="31" t="s">
        <v>80</v>
      </c>
      <c r="X199" s="31" t="s">
        <v>798</v>
      </c>
      <c r="Y199" s="31" t="s">
        <v>44</v>
      </c>
    </row>
    <row r="200" spans="1:25" s="31" customFormat="1" ht="69.95" customHeight="1" x14ac:dyDescent="0.25">
      <c r="A200" s="30" t="s">
        <v>15</v>
      </c>
      <c r="B200" s="31" t="s">
        <v>96</v>
      </c>
      <c r="C200" s="31" t="s">
        <v>97</v>
      </c>
      <c r="D200" s="31" t="s">
        <v>625</v>
      </c>
      <c r="E200" s="31" t="s">
        <v>13</v>
      </c>
      <c r="F200" s="31" t="s">
        <v>125</v>
      </c>
      <c r="G200" s="31" t="s">
        <v>611</v>
      </c>
      <c r="H200" s="31" t="s">
        <v>626</v>
      </c>
      <c r="I200" s="31" t="s">
        <v>497</v>
      </c>
      <c r="J200" s="31" t="s">
        <v>169</v>
      </c>
      <c r="K200" s="31" t="s">
        <v>550</v>
      </c>
      <c r="L200" s="32">
        <v>43033</v>
      </c>
      <c r="M200" s="31" t="s">
        <v>25</v>
      </c>
      <c r="N200" s="32">
        <v>43003</v>
      </c>
      <c r="O200" s="31" t="s">
        <v>27</v>
      </c>
      <c r="P200" s="31" t="s">
        <v>78</v>
      </c>
      <c r="Q200" s="31" t="s">
        <v>79</v>
      </c>
      <c r="R200" s="31" t="s">
        <v>104</v>
      </c>
      <c r="S200" s="31" t="s">
        <v>92</v>
      </c>
      <c r="T200" s="31" t="s">
        <v>36</v>
      </c>
      <c r="U200" s="31" t="s">
        <v>113</v>
      </c>
      <c r="V200" s="31" t="s">
        <v>79</v>
      </c>
      <c r="W200" s="31" t="s">
        <v>80</v>
      </c>
      <c r="X200" s="31" t="s">
        <v>798</v>
      </c>
      <c r="Y200" s="31" t="s">
        <v>44</v>
      </c>
    </row>
    <row r="201" spans="1:25" s="31" customFormat="1" ht="69.95" customHeight="1" x14ac:dyDescent="0.25">
      <c r="A201" s="30" t="s">
        <v>15</v>
      </c>
      <c r="B201" s="31" t="s">
        <v>96</v>
      </c>
      <c r="C201" s="31" t="s">
        <v>97</v>
      </c>
      <c r="D201" s="31" t="s">
        <v>627</v>
      </c>
      <c r="E201" s="31" t="s">
        <v>13</v>
      </c>
      <c r="F201" s="31" t="s">
        <v>125</v>
      </c>
      <c r="G201" s="31" t="s">
        <v>611</v>
      </c>
      <c r="H201" s="31" t="s">
        <v>628</v>
      </c>
      <c r="I201" s="31" t="s">
        <v>497</v>
      </c>
      <c r="J201" s="31" t="s">
        <v>169</v>
      </c>
      <c r="K201" s="31" t="s">
        <v>550</v>
      </c>
      <c r="L201" s="32">
        <v>43033</v>
      </c>
      <c r="M201" s="31" t="s">
        <v>25</v>
      </c>
      <c r="N201" s="32">
        <v>43003</v>
      </c>
      <c r="O201" s="31" t="s">
        <v>27</v>
      </c>
      <c r="P201" s="31" t="s">
        <v>78</v>
      </c>
      <c r="Q201" s="31" t="s">
        <v>79</v>
      </c>
      <c r="R201" s="31" t="s">
        <v>104</v>
      </c>
      <c r="S201" s="31" t="s">
        <v>92</v>
      </c>
      <c r="T201" s="31" t="s">
        <v>36</v>
      </c>
      <c r="U201" s="31" t="s">
        <v>113</v>
      </c>
      <c r="V201" s="31" t="s">
        <v>79</v>
      </c>
      <c r="W201" s="31" t="s">
        <v>80</v>
      </c>
      <c r="X201" s="31" t="s">
        <v>798</v>
      </c>
      <c r="Y201" s="31" t="s">
        <v>44</v>
      </c>
    </row>
    <row r="202" spans="1:25" s="31" customFormat="1" ht="69.95" customHeight="1" x14ac:dyDescent="0.25">
      <c r="A202" s="30" t="s">
        <v>15</v>
      </c>
      <c r="B202" s="31" t="s">
        <v>96</v>
      </c>
      <c r="C202" s="31" t="s">
        <v>97</v>
      </c>
      <c r="D202" s="31" t="s">
        <v>629</v>
      </c>
      <c r="E202" s="31" t="s">
        <v>13</v>
      </c>
      <c r="F202" s="31" t="s">
        <v>125</v>
      </c>
      <c r="G202" s="31" t="s">
        <v>611</v>
      </c>
      <c r="H202" s="31" t="s">
        <v>630</v>
      </c>
      <c r="I202" s="31" t="s">
        <v>497</v>
      </c>
      <c r="J202" s="31" t="s">
        <v>169</v>
      </c>
      <c r="K202" s="31" t="s">
        <v>550</v>
      </c>
      <c r="L202" s="32">
        <v>43033</v>
      </c>
      <c r="M202" s="31" t="s">
        <v>25</v>
      </c>
      <c r="N202" s="32">
        <v>43003</v>
      </c>
      <c r="O202" s="31" t="s">
        <v>27</v>
      </c>
      <c r="P202" s="31" t="s">
        <v>78</v>
      </c>
      <c r="Q202" s="31" t="s">
        <v>79</v>
      </c>
      <c r="R202" s="31" t="s">
        <v>104</v>
      </c>
      <c r="S202" s="31" t="s">
        <v>92</v>
      </c>
      <c r="T202" s="31" t="s">
        <v>36</v>
      </c>
      <c r="U202" s="31" t="s">
        <v>113</v>
      </c>
      <c r="V202" s="31" t="s">
        <v>79</v>
      </c>
      <c r="W202" s="31" t="s">
        <v>80</v>
      </c>
      <c r="X202" s="31" t="s">
        <v>798</v>
      </c>
      <c r="Y202" s="31" t="s">
        <v>44</v>
      </c>
    </row>
    <row r="203" spans="1:25" s="31" customFormat="1" ht="69.95" customHeight="1" x14ac:dyDescent="0.25">
      <c r="A203" s="30" t="s">
        <v>15</v>
      </c>
      <c r="B203" s="31" t="s">
        <v>96</v>
      </c>
      <c r="C203" s="31" t="s">
        <v>97</v>
      </c>
      <c r="D203" s="31" t="s">
        <v>631</v>
      </c>
      <c r="E203" s="31" t="s">
        <v>13</v>
      </c>
      <c r="F203" s="31" t="s">
        <v>125</v>
      </c>
      <c r="G203" s="31" t="s">
        <v>611</v>
      </c>
      <c r="H203" s="31" t="s">
        <v>632</v>
      </c>
      <c r="I203" s="31" t="s">
        <v>497</v>
      </c>
      <c r="J203" s="31" t="s">
        <v>169</v>
      </c>
      <c r="K203" s="31" t="s">
        <v>550</v>
      </c>
      <c r="L203" s="32">
        <v>43033</v>
      </c>
      <c r="M203" s="31" t="s">
        <v>25</v>
      </c>
      <c r="N203" s="32">
        <v>43003</v>
      </c>
      <c r="O203" s="31" t="s">
        <v>27</v>
      </c>
      <c r="P203" s="31" t="s">
        <v>78</v>
      </c>
      <c r="Q203" s="31" t="s">
        <v>79</v>
      </c>
      <c r="R203" s="31" t="s">
        <v>104</v>
      </c>
      <c r="S203" s="31" t="s">
        <v>92</v>
      </c>
      <c r="T203" s="31" t="s">
        <v>36</v>
      </c>
      <c r="U203" s="31" t="s">
        <v>113</v>
      </c>
      <c r="V203" s="31" t="s">
        <v>79</v>
      </c>
      <c r="W203" s="31" t="s">
        <v>80</v>
      </c>
      <c r="X203" s="31" t="s">
        <v>798</v>
      </c>
      <c r="Y203" s="31" t="s">
        <v>44</v>
      </c>
    </row>
    <row r="204" spans="1:25" s="31" customFormat="1" ht="69.95" customHeight="1" x14ac:dyDescent="0.25">
      <c r="A204" s="30" t="s">
        <v>15</v>
      </c>
      <c r="B204" s="31" t="s">
        <v>96</v>
      </c>
      <c r="C204" s="31" t="s">
        <v>97</v>
      </c>
      <c r="D204" s="31" t="s">
        <v>633</v>
      </c>
      <c r="E204" s="31" t="s">
        <v>13</v>
      </c>
      <c r="F204" s="31" t="s">
        <v>125</v>
      </c>
      <c r="G204" s="31" t="s">
        <v>611</v>
      </c>
      <c r="H204" s="31" t="s">
        <v>634</v>
      </c>
      <c r="I204" s="31" t="s">
        <v>497</v>
      </c>
      <c r="J204" s="31" t="s">
        <v>169</v>
      </c>
      <c r="K204" s="31" t="s">
        <v>550</v>
      </c>
      <c r="L204" s="32">
        <v>43033</v>
      </c>
      <c r="M204" s="31" t="s">
        <v>25</v>
      </c>
      <c r="N204" s="32">
        <v>43003</v>
      </c>
      <c r="O204" s="31" t="s">
        <v>27</v>
      </c>
      <c r="P204" s="31" t="s">
        <v>78</v>
      </c>
      <c r="Q204" s="31" t="s">
        <v>79</v>
      </c>
      <c r="R204" s="31" t="s">
        <v>104</v>
      </c>
      <c r="S204" s="31" t="s">
        <v>92</v>
      </c>
      <c r="T204" s="31" t="s">
        <v>36</v>
      </c>
      <c r="U204" s="31" t="s">
        <v>113</v>
      </c>
      <c r="V204" s="31" t="s">
        <v>79</v>
      </c>
      <c r="W204" s="31" t="s">
        <v>80</v>
      </c>
      <c r="X204" s="31" t="s">
        <v>798</v>
      </c>
      <c r="Y204" s="31" t="s">
        <v>44</v>
      </c>
    </row>
    <row r="205" spans="1:25" s="31" customFormat="1" ht="69.95" customHeight="1" x14ac:dyDescent="0.25">
      <c r="A205" s="30" t="s">
        <v>15</v>
      </c>
      <c r="B205" s="31" t="s">
        <v>96</v>
      </c>
      <c r="C205" s="31" t="s">
        <v>97</v>
      </c>
      <c r="D205" s="31" t="s">
        <v>635</v>
      </c>
      <c r="E205" s="31" t="s">
        <v>13</v>
      </c>
      <c r="F205" s="31" t="s">
        <v>125</v>
      </c>
      <c r="G205" s="31" t="s">
        <v>611</v>
      </c>
      <c r="H205" s="31" t="s">
        <v>636</v>
      </c>
      <c r="I205" s="31" t="s">
        <v>497</v>
      </c>
      <c r="J205" s="31" t="s">
        <v>169</v>
      </c>
      <c r="K205" s="31" t="s">
        <v>550</v>
      </c>
      <c r="L205" s="32">
        <v>43033</v>
      </c>
      <c r="M205" s="31" t="s">
        <v>25</v>
      </c>
      <c r="N205" s="32">
        <v>43003</v>
      </c>
      <c r="O205" s="31" t="s">
        <v>27</v>
      </c>
      <c r="P205" s="31" t="s">
        <v>78</v>
      </c>
      <c r="Q205" s="31" t="s">
        <v>79</v>
      </c>
      <c r="R205" s="31" t="s">
        <v>104</v>
      </c>
      <c r="S205" s="31" t="s">
        <v>92</v>
      </c>
      <c r="T205" s="31" t="s">
        <v>36</v>
      </c>
      <c r="U205" s="31" t="s">
        <v>113</v>
      </c>
      <c r="V205" s="31" t="s">
        <v>79</v>
      </c>
      <c r="W205" s="31" t="s">
        <v>80</v>
      </c>
      <c r="X205" s="31" t="s">
        <v>798</v>
      </c>
      <c r="Y205" s="31" t="s">
        <v>44</v>
      </c>
    </row>
    <row r="206" spans="1:25" s="31" customFormat="1" ht="69.95" customHeight="1" x14ac:dyDescent="0.25">
      <c r="A206" s="30" t="s">
        <v>15</v>
      </c>
      <c r="B206" s="31" t="s">
        <v>96</v>
      </c>
      <c r="C206" s="31" t="s">
        <v>97</v>
      </c>
      <c r="D206" s="31" t="s">
        <v>637</v>
      </c>
      <c r="E206" s="31" t="s">
        <v>13</v>
      </c>
      <c r="F206" s="31" t="s">
        <v>125</v>
      </c>
      <c r="G206" s="31" t="s">
        <v>611</v>
      </c>
      <c r="H206" s="31" t="s">
        <v>638</v>
      </c>
      <c r="I206" s="31" t="s">
        <v>497</v>
      </c>
      <c r="J206" s="31" t="s">
        <v>169</v>
      </c>
      <c r="K206" s="31" t="s">
        <v>550</v>
      </c>
      <c r="L206" s="32">
        <v>43033</v>
      </c>
      <c r="M206" s="31" t="s">
        <v>25</v>
      </c>
      <c r="N206" s="32">
        <v>43003</v>
      </c>
      <c r="O206" s="31" t="s">
        <v>27</v>
      </c>
      <c r="P206" s="31" t="s">
        <v>78</v>
      </c>
      <c r="Q206" s="31" t="s">
        <v>79</v>
      </c>
      <c r="R206" s="31" t="s">
        <v>104</v>
      </c>
      <c r="S206" s="31" t="s">
        <v>92</v>
      </c>
      <c r="T206" s="31" t="s">
        <v>36</v>
      </c>
      <c r="U206" s="31" t="s">
        <v>113</v>
      </c>
      <c r="V206" s="31" t="s">
        <v>79</v>
      </c>
      <c r="W206" s="31" t="s">
        <v>80</v>
      </c>
      <c r="X206" s="31" t="s">
        <v>798</v>
      </c>
      <c r="Y206" s="31" t="s">
        <v>44</v>
      </c>
    </row>
    <row r="207" spans="1:25" s="31" customFormat="1" ht="69.95" customHeight="1" x14ac:dyDescent="0.25">
      <c r="A207" s="30" t="s">
        <v>15</v>
      </c>
      <c r="B207" s="31" t="s">
        <v>96</v>
      </c>
      <c r="C207" s="31" t="s">
        <v>97</v>
      </c>
      <c r="D207" s="31" t="s">
        <v>639</v>
      </c>
      <c r="E207" s="31" t="s">
        <v>13</v>
      </c>
      <c r="F207" s="31" t="s">
        <v>125</v>
      </c>
      <c r="G207" s="31" t="s">
        <v>611</v>
      </c>
      <c r="H207" s="31" t="s">
        <v>640</v>
      </c>
      <c r="I207" s="31" t="s">
        <v>497</v>
      </c>
      <c r="J207" s="31" t="s">
        <v>169</v>
      </c>
      <c r="K207" s="31" t="s">
        <v>550</v>
      </c>
      <c r="L207" s="32">
        <v>43033</v>
      </c>
      <c r="M207" s="31" t="s">
        <v>25</v>
      </c>
      <c r="N207" s="32">
        <v>43003</v>
      </c>
      <c r="O207" s="31" t="s">
        <v>27</v>
      </c>
      <c r="P207" s="31" t="s">
        <v>78</v>
      </c>
      <c r="Q207" s="31" t="s">
        <v>79</v>
      </c>
      <c r="R207" s="31" t="s">
        <v>104</v>
      </c>
      <c r="S207" s="31" t="s">
        <v>92</v>
      </c>
      <c r="T207" s="31" t="s">
        <v>36</v>
      </c>
      <c r="U207" s="31" t="s">
        <v>113</v>
      </c>
      <c r="V207" s="31" t="s">
        <v>79</v>
      </c>
      <c r="W207" s="31" t="s">
        <v>80</v>
      </c>
      <c r="X207" s="31" t="s">
        <v>798</v>
      </c>
      <c r="Y207" s="31" t="s">
        <v>44</v>
      </c>
    </row>
    <row r="208" spans="1:25" s="31" customFormat="1" ht="69.95" customHeight="1" x14ac:dyDescent="0.25">
      <c r="A208" s="30" t="s">
        <v>15</v>
      </c>
      <c r="B208" s="31" t="s">
        <v>96</v>
      </c>
      <c r="C208" s="31" t="s">
        <v>97</v>
      </c>
      <c r="D208" s="31" t="s">
        <v>641</v>
      </c>
      <c r="E208" s="31" t="s">
        <v>13</v>
      </c>
      <c r="F208" s="31" t="s">
        <v>125</v>
      </c>
      <c r="G208" s="31" t="s">
        <v>611</v>
      </c>
      <c r="H208" s="31" t="s">
        <v>642</v>
      </c>
      <c r="I208" s="31" t="s">
        <v>497</v>
      </c>
      <c r="J208" s="31" t="s">
        <v>169</v>
      </c>
      <c r="K208" s="31" t="s">
        <v>550</v>
      </c>
      <c r="L208" s="32">
        <v>43033</v>
      </c>
      <c r="M208" s="31" t="s">
        <v>25</v>
      </c>
      <c r="N208" s="32">
        <v>43003</v>
      </c>
      <c r="O208" s="31" t="s">
        <v>27</v>
      </c>
      <c r="P208" s="31" t="s">
        <v>78</v>
      </c>
      <c r="Q208" s="31" t="s">
        <v>79</v>
      </c>
      <c r="R208" s="31" t="s">
        <v>104</v>
      </c>
      <c r="S208" s="31" t="s">
        <v>92</v>
      </c>
      <c r="T208" s="31" t="s">
        <v>36</v>
      </c>
      <c r="U208" s="31" t="s">
        <v>113</v>
      </c>
      <c r="V208" s="31" t="s">
        <v>79</v>
      </c>
      <c r="W208" s="31" t="s">
        <v>80</v>
      </c>
      <c r="X208" s="31" t="s">
        <v>798</v>
      </c>
      <c r="Y208" s="31" t="s">
        <v>44</v>
      </c>
    </row>
    <row r="209" spans="1:25" s="31" customFormat="1" ht="69.95" customHeight="1" x14ac:dyDescent="0.25">
      <c r="A209" s="30" t="s">
        <v>15</v>
      </c>
      <c r="B209" s="31" t="s">
        <v>96</v>
      </c>
      <c r="C209" s="31" t="s">
        <v>97</v>
      </c>
      <c r="D209" s="31" t="s">
        <v>643</v>
      </c>
      <c r="E209" s="31" t="s">
        <v>13</v>
      </c>
      <c r="F209" s="31" t="s">
        <v>125</v>
      </c>
      <c r="G209" s="31" t="s">
        <v>611</v>
      </c>
      <c r="H209" s="31" t="s">
        <v>644</v>
      </c>
      <c r="I209" s="31" t="s">
        <v>497</v>
      </c>
      <c r="J209" s="31" t="s">
        <v>169</v>
      </c>
      <c r="K209" s="31" t="s">
        <v>550</v>
      </c>
      <c r="L209" s="32">
        <v>43033</v>
      </c>
      <c r="M209" s="31" t="s">
        <v>25</v>
      </c>
      <c r="N209" s="32">
        <v>43003</v>
      </c>
      <c r="O209" s="31" t="s">
        <v>27</v>
      </c>
      <c r="P209" s="31" t="s">
        <v>78</v>
      </c>
      <c r="Q209" s="31" t="s">
        <v>79</v>
      </c>
      <c r="R209" s="31" t="s">
        <v>104</v>
      </c>
      <c r="S209" s="31" t="s">
        <v>92</v>
      </c>
      <c r="T209" s="31" t="s">
        <v>36</v>
      </c>
      <c r="U209" s="31" t="s">
        <v>113</v>
      </c>
      <c r="V209" s="31" t="s">
        <v>79</v>
      </c>
      <c r="W209" s="31" t="s">
        <v>80</v>
      </c>
      <c r="X209" s="31" t="s">
        <v>798</v>
      </c>
      <c r="Y209" s="31" t="s">
        <v>44</v>
      </c>
    </row>
    <row r="210" spans="1:25" s="31" customFormat="1" ht="69.95" customHeight="1" x14ac:dyDescent="0.25">
      <c r="A210" s="30" t="s">
        <v>15</v>
      </c>
      <c r="B210" s="31" t="s">
        <v>96</v>
      </c>
      <c r="C210" s="31" t="s">
        <v>97</v>
      </c>
      <c r="D210" s="31" t="s">
        <v>645</v>
      </c>
      <c r="E210" s="31" t="s">
        <v>13</v>
      </c>
      <c r="F210" s="31" t="s">
        <v>125</v>
      </c>
      <c r="G210" s="31" t="s">
        <v>611</v>
      </c>
      <c r="H210" s="31" t="s">
        <v>646</v>
      </c>
      <c r="I210" s="31" t="s">
        <v>497</v>
      </c>
      <c r="J210" s="31" t="s">
        <v>169</v>
      </c>
      <c r="K210" s="31" t="s">
        <v>550</v>
      </c>
      <c r="L210" s="32">
        <v>43033</v>
      </c>
      <c r="M210" s="31" t="s">
        <v>25</v>
      </c>
      <c r="N210" s="32">
        <v>43003</v>
      </c>
      <c r="O210" s="31" t="s">
        <v>27</v>
      </c>
      <c r="P210" s="31" t="s">
        <v>78</v>
      </c>
      <c r="Q210" s="31" t="s">
        <v>79</v>
      </c>
      <c r="R210" s="31" t="s">
        <v>104</v>
      </c>
      <c r="S210" s="31" t="s">
        <v>92</v>
      </c>
      <c r="T210" s="31" t="s">
        <v>36</v>
      </c>
      <c r="U210" s="31" t="s">
        <v>113</v>
      </c>
      <c r="V210" s="31" t="s">
        <v>79</v>
      </c>
      <c r="W210" s="31" t="s">
        <v>80</v>
      </c>
      <c r="X210" s="31" t="s">
        <v>798</v>
      </c>
      <c r="Y210" s="31" t="s">
        <v>44</v>
      </c>
    </row>
    <row r="211" spans="1:25" s="31" customFormat="1" ht="69.95" customHeight="1" x14ac:dyDescent="0.25">
      <c r="A211" s="30" t="s">
        <v>15</v>
      </c>
      <c r="B211" s="31" t="s">
        <v>96</v>
      </c>
      <c r="C211" s="31" t="s">
        <v>97</v>
      </c>
      <c r="D211" s="31" t="s">
        <v>647</v>
      </c>
      <c r="E211" s="31" t="s">
        <v>13</v>
      </c>
      <c r="F211" s="31" t="s">
        <v>125</v>
      </c>
      <c r="G211" s="31" t="s">
        <v>611</v>
      </c>
      <c r="H211" s="31" t="s">
        <v>648</v>
      </c>
      <c r="I211" s="31" t="s">
        <v>497</v>
      </c>
      <c r="J211" s="31" t="s">
        <v>169</v>
      </c>
      <c r="K211" s="31" t="s">
        <v>550</v>
      </c>
      <c r="L211" s="32">
        <v>43033</v>
      </c>
      <c r="M211" s="31" t="s">
        <v>25</v>
      </c>
      <c r="N211" s="32">
        <v>43003</v>
      </c>
      <c r="O211" s="31" t="s">
        <v>27</v>
      </c>
      <c r="P211" s="31" t="s">
        <v>78</v>
      </c>
      <c r="Q211" s="31" t="s">
        <v>79</v>
      </c>
      <c r="R211" s="31" t="s">
        <v>104</v>
      </c>
      <c r="S211" s="31" t="s">
        <v>92</v>
      </c>
      <c r="T211" s="31" t="s">
        <v>36</v>
      </c>
      <c r="U211" s="31" t="s">
        <v>113</v>
      </c>
      <c r="V211" s="31" t="s">
        <v>79</v>
      </c>
      <c r="W211" s="31" t="s">
        <v>80</v>
      </c>
      <c r="X211" s="31" t="s">
        <v>798</v>
      </c>
      <c r="Y211" s="31" t="s">
        <v>44</v>
      </c>
    </row>
    <row r="212" spans="1:25" s="31" customFormat="1" ht="69.95" customHeight="1" x14ac:dyDescent="0.25">
      <c r="A212" s="30" t="s">
        <v>15</v>
      </c>
      <c r="B212" s="31" t="s">
        <v>96</v>
      </c>
      <c r="C212" s="31" t="s">
        <v>97</v>
      </c>
      <c r="D212" s="31" t="s">
        <v>649</v>
      </c>
      <c r="E212" s="31" t="s">
        <v>13</v>
      </c>
      <c r="F212" s="31" t="s">
        <v>125</v>
      </c>
      <c r="G212" s="31" t="s">
        <v>611</v>
      </c>
      <c r="H212" s="31" t="s">
        <v>650</v>
      </c>
      <c r="I212" s="31" t="s">
        <v>497</v>
      </c>
      <c r="J212" s="31" t="s">
        <v>169</v>
      </c>
      <c r="K212" s="31" t="s">
        <v>550</v>
      </c>
      <c r="L212" s="32">
        <v>43033</v>
      </c>
      <c r="M212" s="31" t="s">
        <v>25</v>
      </c>
      <c r="N212" s="32">
        <v>43003</v>
      </c>
      <c r="O212" s="31" t="s">
        <v>27</v>
      </c>
      <c r="P212" s="31" t="s">
        <v>78</v>
      </c>
      <c r="Q212" s="31" t="s">
        <v>79</v>
      </c>
      <c r="R212" s="31" t="s">
        <v>104</v>
      </c>
      <c r="S212" s="31" t="s">
        <v>92</v>
      </c>
      <c r="T212" s="31" t="s">
        <v>36</v>
      </c>
      <c r="U212" s="31" t="s">
        <v>113</v>
      </c>
      <c r="V212" s="31" t="s">
        <v>79</v>
      </c>
      <c r="W212" s="31" t="s">
        <v>80</v>
      </c>
      <c r="X212" s="31" t="s">
        <v>798</v>
      </c>
      <c r="Y212" s="31" t="s">
        <v>44</v>
      </c>
    </row>
    <row r="213" spans="1:25" s="31" customFormat="1" ht="69.95" customHeight="1" x14ac:dyDescent="0.25">
      <c r="A213" s="30" t="s">
        <v>15</v>
      </c>
      <c r="B213" s="31" t="s">
        <v>96</v>
      </c>
      <c r="C213" s="31" t="s">
        <v>97</v>
      </c>
      <c r="D213" s="31" t="s">
        <v>651</v>
      </c>
      <c r="E213" s="31" t="s">
        <v>13</v>
      </c>
      <c r="F213" s="31" t="s">
        <v>125</v>
      </c>
      <c r="G213" s="31" t="s">
        <v>611</v>
      </c>
      <c r="H213" s="31" t="s">
        <v>652</v>
      </c>
      <c r="I213" s="31" t="s">
        <v>497</v>
      </c>
      <c r="J213" s="31" t="s">
        <v>169</v>
      </c>
      <c r="K213" s="31" t="s">
        <v>550</v>
      </c>
      <c r="L213" s="32">
        <v>43033</v>
      </c>
      <c r="M213" s="31" t="s">
        <v>25</v>
      </c>
      <c r="N213" s="32">
        <v>43003</v>
      </c>
      <c r="O213" s="31" t="s">
        <v>27</v>
      </c>
      <c r="P213" s="31" t="s">
        <v>78</v>
      </c>
      <c r="Q213" s="31" t="s">
        <v>79</v>
      </c>
      <c r="R213" s="31" t="s">
        <v>104</v>
      </c>
      <c r="S213" s="31" t="s">
        <v>92</v>
      </c>
      <c r="T213" s="31" t="s">
        <v>36</v>
      </c>
      <c r="U213" s="31" t="s">
        <v>113</v>
      </c>
      <c r="V213" s="31" t="s">
        <v>79</v>
      </c>
      <c r="W213" s="31" t="s">
        <v>80</v>
      </c>
      <c r="X213" s="31" t="s">
        <v>798</v>
      </c>
      <c r="Y213" s="31" t="s">
        <v>44</v>
      </c>
    </row>
    <row r="214" spans="1:25" s="31" customFormat="1" ht="69.95" customHeight="1" x14ac:dyDescent="0.25">
      <c r="A214" s="30" t="s">
        <v>15</v>
      </c>
      <c r="B214" s="31" t="s">
        <v>96</v>
      </c>
      <c r="C214" s="31" t="s">
        <v>97</v>
      </c>
      <c r="D214" s="31" t="s">
        <v>653</v>
      </c>
      <c r="E214" s="31" t="s">
        <v>13</v>
      </c>
      <c r="F214" s="31" t="s">
        <v>125</v>
      </c>
      <c r="G214" s="31" t="s">
        <v>611</v>
      </c>
      <c r="H214" s="31" t="s">
        <v>654</v>
      </c>
      <c r="I214" s="31" t="s">
        <v>497</v>
      </c>
      <c r="J214" s="31" t="s">
        <v>169</v>
      </c>
      <c r="K214" s="31" t="s">
        <v>550</v>
      </c>
      <c r="L214" s="32">
        <v>43033</v>
      </c>
      <c r="M214" s="31" t="s">
        <v>25</v>
      </c>
      <c r="N214" s="32">
        <v>43003</v>
      </c>
      <c r="O214" s="31" t="s">
        <v>27</v>
      </c>
      <c r="P214" s="31" t="s">
        <v>78</v>
      </c>
      <c r="Q214" s="31" t="s">
        <v>79</v>
      </c>
      <c r="R214" s="31" t="s">
        <v>104</v>
      </c>
      <c r="S214" s="31" t="s">
        <v>92</v>
      </c>
      <c r="T214" s="31" t="s">
        <v>36</v>
      </c>
      <c r="U214" s="31" t="s">
        <v>113</v>
      </c>
      <c r="V214" s="31" t="s">
        <v>79</v>
      </c>
      <c r="W214" s="31" t="s">
        <v>80</v>
      </c>
      <c r="X214" s="31" t="s">
        <v>798</v>
      </c>
      <c r="Y214" s="31" t="s">
        <v>44</v>
      </c>
    </row>
    <row r="215" spans="1:25" s="31" customFormat="1" ht="69.95" customHeight="1" x14ac:dyDescent="0.25">
      <c r="A215" s="30" t="s">
        <v>15</v>
      </c>
      <c r="B215" s="31" t="s">
        <v>96</v>
      </c>
      <c r="C215" s="31" t="s">
        <v>97</v>
      </c>
      <c r="D215" s="31" t="s">
        <v>655</v>
      </c>
      <c r="E215" s="31" t="s">
        <v>13</v>
      </c>
      <c r="F215" s="31" t="s">
        <v>125</v>
      </c>
      <c r="G215" s="31" t="s">
        <v>611</v>
      </c>
      <c r="H215" s="31" t="s">
        <v>656</v>
      </c>
      <c r="I215" s="31" t="s">
        <v>497</v>
      </c>
      <c r="J215" s="31" t="s">
        <v>169</v>
      </c>
      <c r="K215" s="31" t="s">
        <v>550</v>
      </c>
      <c r="L215" s="32">
        <v>43033</v>
      </c>
      <c r="M215" s="31" t="s">
        <v>25</v>
      </c>
      <c r="N215" s="32">
        <v>43003</v>
      </c>
      <c r="O215" s="31" t="s">
        <v>27</v>
      </c>
      <c r="P215" s="31" t="s">
        <v>78</v>
      </c>
      <c r="Q215" s="31" t="s">
        <v>79</v>
      </c>
      <c r="R215" s="31" t="s">
        <v>104</v>
      </c>
      <c r="S215" s="31" t="s">
        <v>92</v>
      </c>
      <c r="T215" s="31" t="s">
        <v>36</v>
      </c>
      <c r="U215" s="31" t="s">
        <v>113</v>
      </c>
      <c r="V215" s="31" t="s">
        <v>79</v>
      </c>
      <c r="W215" s="31" t="s">
        <v>80</v>
      </c>
      <c r="X215" s="31" t="s">
        <v>798</v>
      </c>
      <c r="Y215" s="31" t="s">
        <v>44</v>
      </c>
    </row>
    <row r="216" spans="1:25" s="31" customFormat="1" ht="69.95" customHeight="1" x14ac:dyDescent="0.25">
      <c r="A216" s="30" t="s">
        <v>15</v>
      </c>
      <c r="B216" s="31" t="s">
        <v>96</v>
      </c>
      <c r="C216" s="31" t="s">
        <v>97</v>
      </c>
      <c r="D216" s="31" t="s">
        <v>657</v>
      </c>
      <c r="E216" s="31" t="s">
        <v>13</v>
      </c>
      <c r="F216" s="31" t="s">
        <v>125</v>
      </c>
      <c r="G216" s="31" t="s">
        <v>611</v>
      </c>
      <c r="H216" s="31" t="s">
        <v>658</v>
      </c>
      <c r="I216" s="31" t="s">
        <v>497</v>
      </c>
      <c r="J216" s="31" t="s">
        <v>169</v>
      </c>
      <c r="K216" s="31" t="s">
        <v>550</v>
      </c>
      <c r="L216" s="32">
        <v>43033</v>
      </c>
      <c r="M216" s="31" t="s">
        <v>25</v>
      </c>
      <c r="N216" s="32">
        <v>43003</v>
      </c>
      <c r="O216" s="31" t="s">
        <v>27</v>
      </c>
      <c r="P216" s="31" t="s">
        <v>78</v>
      </c>
      <c r="Q216" s="31" t="s">
        <v>79</v>
      </c>
      <c r="R216" s="31" t="s">
        <v>104</v>
      </c>
      <c r="S216" s="31" t="s">
        <v>92</v>
      </c>
      <c r="T216" s="31" t="s">
        <v>36</v>
      </c>
      <c r="U216" s="31" t="s">
        <v>113</v>
      </c>
      <c r="V216" s="31" t="s">
        <v>79</v>
      </c>
      <c r="W216" s="31" t="s">
        <v>80</v>
      </c>
      <c r="X216" s="31" t="s">
        <v>798</v>
      </c>
      <c r="Y216" s="31" t="s">
        <v>44</v>
      </c>
    </row>
    <row r="217" spans="1:25" s="31" customFormat="1" ht="69.95" customHeight="1" x14ac:dyDescent="0.25">
      <c r="A217" s="30" t="s">
        <v>15</v>
      </c>
      <c r="B217" s="31" t="s">
        <v>96</v>
      </c>
      <c r="C217" s="31" t="s">
        <v>97</v>
      </c>
      <c r="D217" s="31" t="s">
        <v>659</v>
      </c>
      <c r="E217" s="31" t="s">
        <v>13</v>
      </c>
      <c r="F217" s="31" t="s">
        <v>125</v>
      </c>
      <c r="G217" s="31" t="s">
        <v>611</v>
      </c>
      <c r="H217" s="31" t="s">
        <v>660</v>
      </c>
      <c r="I217" s="31" t="s">
        <v>497</v>
      </c>
      <c r="J217" s="31" t="s">
        <v>169</v>
      </c>
      <c r="K217" s="31" t="s">
        <v>550</v>
      </c>
      <c r="L217" s="32">
        <v>43033</v>
      </c>
      <c r="M217" s="31" t="s">
        <v>25</v>
      </c>
      <c r="N217" s="32">
        <v>43003</v>
      </c>
      <c r="O217" s="31" t="s">
        <v>27</v>
      </c>
      <c r="P217" s="31" t="s">
        <v>78</v>
      </c>
      <c r="Q217" s="31" t="s">
        <v>79</v>
      </c>
      <c r="R217" s="31" t="s">
        <v>104</v>
      </c>
      <c r="S217" s="31" t="s">
        <v>92</v>
      </c>
      <c r="T217" s="31" t="s">
        <v>36</v>
      </c>
      <c r="U217" s="31" t="s">
        <v>113</v>
      </c>
      <c r="V217" s="31" t="s">
        <v>79</v>
      </c>
      <c r="W217" s="31" t="s">
        <v>80</v>
      </c>
      <c r="X217" s="31" t="s">
        <v>798</v>
      </c>
      <c r="Y217" s="31" t="s">
        <v>44</v>
      </c>
    </row>
    <row r="218" spans="1:25" s="31" customFormat="1" ht="69.95" customHeight="1" x14ac:dyDescent="0.25">
      <c r="A218" s="30" t="s">
        <v>15</v>
      </c>
      <c r="B218" s="31" t="s">
        <v>96</v>
      </c>
      <c r="C218" s="31" t="s">
        <v>97</v>
      </c>
      <c r="D218" s="31" t="s">
        <v>661</v>
      </c>
      <c r="E218" s="31" t="s">
        <v>13</v>
      </c>
      <c r="F218" s="31" t="s">
        <v>125</v>
      </c>
      <c r="G218" s="31" t="s">
        <v>611</v>
      </c>
      <c r="H218" s="31" t="s">
        <v>662</v>
      </c>
      <c r="I218" s="31" t="s">
        <v>497</v>
      </c>
      <c r="J218" s="31" t="s">
        <v>169</v>
      </c>
      <c r="K218" s="31" t="s">
        <v>550</v>
      </c>
      <c r="L218" s="32">
        <v>43033</v>
      </c>
      <c r="M218" s="31" t="s">
        <v>25</v>
      </c>
      <c r="N218" s="32">
        <v>43003</v>
      </c>
      <c r="O218" s="31" t="s">
        <v>27</v>
      </c>
      <c r="P218" s="31" t="s">
        <v>78</v>
      </c>
      <c r="Q218" s="31" t="s">
        <v>79</v>
      </c>
      <c r="R218" s="31" t="s">
        <v>104</v>
      </c>
      <c r="S218" s="31" t="s">
        <v>92</v>
      </c>
      <c r="T218" s="31" t="s">
        <v>36</v>
      </c>
      <c r="U218" s="31" t="s">
        <v>113</v>
      </c>
      <c r="V218" s="31" t="s">
        <v>79</v>
      </c>
      <c r="W218" s="31" t="s">
        <v>80</v>
      </c>
      <c r="X218" s="31" t="s">
        <v>798</v>
      </c>
      <c r="Y218" s="31" t="s">
        <v>44</v>
      </c>
    </row>
    <row r="219" spans="1:25" s="31" customFormat="1" ht="69.95" customHeight="1" x14ac:dyDescent="0.25">
      <c r="A219" s="30" t="s">
        <v>15</v>
      </c>
      <c r="B219" s="31" t="s">
        <v>96</v>
      </c>
      <c r="C219" s="31" t="s">
        <v>97</v>
      </c>
      <c r="D219" s="31" t="s">
        <v>663</v>
      </c>
      <c r="E219" s="31" t="s">
        <v>13</v>
      </c>
      <c r="F219" s="31" t="s">
        <v>125</v>
      </c>
      <c r="G219" s="31" t="s">
        <v>611</v>
      </c>
      <c r="H219" s="31" t="s">
        <v>664</v>
      </c>
      <c r="I219" s="31" t="s">
        <v>497</v>
      </c>
      <c r="J219" s="31" t="s">
        <v>169</v>
      </c>
      <c r="K219" s="31" t="s">
        <v>550</v>
      </c>
      <c r="L219" s="32">
        <v>43033</v>
      </c>
      <c r="M219" s="31" t="s">
        <v>25</v>
      </c>
      <c r="N219" s="32">
        <v>43003</v>
      </c>
      <c r="O219" s="31" t="s">
        <v>27</v>
      </c>
      <c r="P219" s="31" t="s">
        <v>78</v>
      </c>
      <c r="Q219" s="31" t="s">
        <v>79</v>
      </c>
      <c r="R219" s="31" t="s">
        <v>104</v>
      </c>
      <c r="S219" s="31" t="s">
        <v>92</v>
      </c>
      <c r="T219" s="31" t="s">
        <v>36</v>
      </c>
      <c r="U219" s="31" t="s">
        <v>113</v>
      </c>
      <c r="V219" s="31" t="s">
        <v>79</v>
      </c>
      <c r="W219" s="31" t="s">
        <v>80</v>
      </c>
      <c r="X219" s="31" t="s">
        <v>798</v>
      </c>
      <c r="Y219" s="31" t="s">
        <v>44</v>
      </c>
    </row>
    <row r="220" spans="1:25" s="31" customFormat="1" ht="69.95" customHeight="1" x14ac:dyDescent="0.25">
      <c r="A220" s="30" t="s">
        <v>15</v>
      </c>
      <c r="B220" s="31" t="s">
        <v>96</v>
      </c>
      <c r="C220" s="31" t="s">
        <v>97</v>
      </c>
      <c r="D220" s="31" t="s">
        <v>665</v>
      </c>
      <c r="E220" s="31" t="s">
        <v>13</v>
      </c>
      <c r="F220" s="31" t="s">
        <v>125</v>
      </c>
      <c r="G220" s="31" t="s">
        <v>611</v>
      </c>
      <c r="H220" s="31" t="s">
        <v>666</v>
      </c>
      <c r="I220" s="31" t="s">
        <v>497</v>
      </c>
      <c r="J220" s="31" t="s">
        <v>169</v>
      </c>
      <c r="K220" s="31" t="s">
        <v>550</v>
      </c>
      <c r="L220" s="32">
        <v>43033</v>
      </c>
      <c r="M220" s="31" t="s">
        <v>25</v>
      </c>
      <c r="N220" s="32">
        <v>43003</v>
      </c>
      <c r="O220" s="31" t="s">
        <v>27</v>
      </c>
      <c r="P220" s="31" t="s">
        <v>78</v>
      </c>
      <c r="Q220" s="31" t="s">
        <v>79</v>
      </c>
      <c r="R220" s="31" t="s">
        <v>104</v>
      </c>
      <c r="S220" s="31" t="s">
        <v>92</v>
      </c>
      <c r="T220" s="31" t="s">
        <v>36</v>
      </c>
      <c r="U220" s="31" t="s">
        <v>113</v>
      </c>
      <c r="V220" s="31" t="s">
        <v>79</v>
      </c>
      <c r="W220" s="31" t="s">
        <v>80</v>
      </c>
      <c r="X220" s="31" t="s">
        <v>798</v>
      </c>
      <c r="Y220" s="31" t="s">
        <v>44</v>
      </c>
    </row>
    <row r="221" spans="1:25" s="31" customFormat="1" ht="69.95" customHeight="1" x14ac:dyDescent="0.25">
      <c r="A221" s="30" t="s">
        <v>15</v>
      </c>
      <c r="B221" s="31" t="s">
        <v>96</v>
      </c>
      <c r="C221" s="31" t="s">
        <v>97</v>
      </c>
      <c r="D221" s="31" t="s">
        <v>667</v>
      </c>
      <c r="E221" s="31" t="s">
        <v>13</v>
      </c>
      <c r="F221" s="31" t="s">
        <v>125</v>
      </c>
      <c r="G221" s="31" t="s">
        <v>611</v>
      </c>
      <c r="H221" s="31" t="s">
        <v>668</v>
      </c>
      <c r="I221" s="31" t="s">
        <v>497</v>
      </c>
      <c r="J221" s="31" t="s">
        <v>169</v>
      </c>
      <c r="K221" s="31" t="s">
        <v>550</v>
      </c>
      <c r="L221" s="32">
        <v>43033</v>
      </c>
      <c r="M221" s="31" t="s">
        <v>25</v>
      </c>
      <c r="N221" s="32">
        <v>43003</v>
      </c>
      <c r="O221" s="31" t="s">
        <v>27</v>
      </c>
      <c r="P221" s="31" t="s">
        <v>78</v>
      </c>
      <c r="Q221" s="31" t="s">
        <v>79</v>
      </c>
      <c r="R221" s="31" t="s">
        <v>104</v>
      </c>
      <c r="S221" s="31" t="s">
        <v>92</v>
      </c>
      <c r="T221" s="31" t="s">
        <v>36</v>
      </c>
      <c r="U221" s="31" t="s">
        <v>113</v>
      </c>
      <c r="V221" s="31" t="s">
        <v>79</v>
      </c>
      <c r="W221" s="31" t="s">
        <v>80</v>
      </c>
      <c r="X221" s="31" t="s">
        <v>798</v>
      </c>
      <c r="Y221" s="31" t="s">
        <v>44</v>
      </c>
    </row>
    <row r="222" spans="1:25" s="31" customFormat="1" ht="69.95" customHeight="1" x14ac:dyDescent="0.25">
      <c r="A222" s="30" t="s">
        <v>15</v>
      </c>
      <c r="B222" s="31" t="s">
        <v>96</v>
      </c>
      <c r="C222" s="31" t="s">
        <v>97</v>
      </c>
      <c r="D222" s="31" t="s">
        <v>669</v>
      </c>
      <c r="E222" s="31" t="s">
        <v>13</v>
      </c>
      <c r="F222" s="31" t="s">
        <v>125</v>
      </c>
      <c r="G222" s="31" t="s">
        <v>611</v>
      </c>
      <c r="H222" s="31" t="s">
        <v>670</v>
      </c>
      <c r="I222" s="31" t="s">
        <v>497</v>
      </c>
      <c r="J222" s="31" t="s">
        <v>169</v>
      </c>
      <c r="K222" s="31" t="s">
        <v>550</v>
      </c>
      <c r="L222" s="32">
        <v>43033</v>
      </c>
      <c r="M222" s="31" t="s">
        <v>25</v>
      </c>
      <c r="N222" s="32">
        <v>43003</v>
      </c>
      <c r="O222" s="31" t="s">
        <v>27</v>
      </c>
      <c r="P222" s="31" t="s">
        <v>78</v>
      </c>
      <c r="Q222" s="31" t="s">
        <v>79</v>
      </c>
      <c r="R222" s="31" t="s">
        <v>104</v>
      </c>
      <c r="S222" s="31" t="s">
        <v>92</v>
      </c>
      <c r="T222" s="31" t="s">
        <v>36</v>
      </c>
      <c r="U222" s="31" t="s">
        <v>113</v>
      </c>
      <c r="V222" s="31" t="s">
        <v>79</v>
      </c>
      <c r="W222" s="31" t="s">
        <v>80</v>
      </c>
      <c r="X222" s="31" t="s">
        <v>798</v>
      </c>
      <c r="Y222" s="31" t="s">
        <v>44</v>
      </c>
    </row>
    <row r="223" spans="1:25" s="31" customFormat="1" ht="69.95" customHeight="1" x14ac:dyDescent="0.25">
      <c r="A223" s="30" t="s">
        <v>15</v>
      </c>
      <c r="B223" s="31" t="s">
        <v>96</v>
      </c>
      <c r="C223" s="31" t="s">
        <v>97</v>
      </c>
      <c r="D223" s="31" t="s">
        <v>671</v>
      </c>
      <c r="E223" s="31" t="s">
        <v>13</v>
      </c>
      <c r="F223" s="31" t="s">
        <v>125</v>
      </c>
      <c r="G223" s="31" t="s">
        <v>611</v>
      </c>
      <c r="H223" s="31" t="s">
        <v>672</v>
      </c>
      <c r="I223" s="31" t="s">
        <v>497</v>
      </c>
      <c r="J223" s="31" t="s">
        <v>169</v>
      </c>
      <c r="K223" s="31" t="s">
        <v>550</v>
      </c>
      <c r="L223" s="32">
        <v>43033</v>
      </c>
      <c r="M223" s="31" t="s">
        <v>25</v>
      </c>
      <c r="N223" s="32">
        <v>43003</v>
      </c>
      <c r="O223" s="31" t="s">
        <v>27</v>
      </c>
      <c r="P223" s="31" t="s">
        <v>78</v>
      </c>
      <c r="Q223" s="31" t="s">
        <v>79</v>
      </c>
      <c r="R223" s="31" t="s">
        <v>104</v>
      </c>
      <c r="S223" s="31" t="s">
        <v>92</v>
      </c>
      <c r="T223" s="31" t="s">
        <v>36</v>
      </c>
      <c r="U223" s="31" t="s">
        <v>113</v>
      </c>
      <c r="V223" s="31" t="s">
        <v>79</v>
      </c>
      <c r="W223" s="31" t="s">
        <v>80</v>
      </c>
      <c r="X223" s="31" t="s">
        <v>798</v>
      </c>
      <c r="Y223" s="31" t="s">
        <v>44</v>
      </c>
    </row>
    <row r="224" spans="1:25" s="31" customFormat="1" ht="69.95" customHeight="1" x14ac:dyDescent="0.25">
      <c r="A224" s="30" t="s">
        <v>15</v>
      </c>
      <c r="B224" s="31" t="s">
        <v>96</v>
      </c>
      <c r="C224" s="31" t="s">
        <v>97</v>
      </c>
      <c r="D224" s="31" t="s">
        <v>673</v>
      </c>
      <c r="E224" s="31" t="s">
        <v>13</v>
      </c>
      <c r="F224" s="31" t="s">
        <v>125</v>
      </c>
      <c r="G224" s="31" t="s">
        <v>611</v>
      </c>
      <c r="H224" s="31" t="s">
        <v>674</v>
      </c>
      <c r="I224" s="31" t="s">
        <v>497</v>
      </c>
      <c r="J224" s="31" t="s">
        <v>169</v>
      </c>
      <c r="K224" s="31" t="s">
        <v>550</v>
      </c>
      <c r="L224" s="32">
        <v>43033</v>
      </c>
      <c r="M224" s="31" t="s">
        <v>25</v>
      </c>
      <c r="N224" s="32">
        <v>43003</v>
      </c>
      <c r="O224" s="31" t="s">
        <v>27</v>
      </c>
      <c r="P224" s="31" t="s">
        <v>78</v>
      </c>
      <c r="Q224" s="31" t="s">
        <v>79</v>
      </c>
      <c r="R224" s="31" t="s">
        <v>104</v>
      </c>
      <c r="S224" s="31" t="s">
        <v>92</v>
      </c>
      <c r="T224" s="31" t="s">
        <v>36</v>
      </c>
      <c r="U224" s="31" t="s">
        <v>113</v>
      </c>
      <c r="V224" s="31" t="s">
        <v>79</v>
      </c>
      <c r="W224" s="31" t="s">
        <v>80</v>
      </c>
      <c r="X224" s="31" t="s">
        <v>798</v>
      </c>
      <c r="Y224" s="31" t="s">
        <v>44</v>
      </c>
    </row>
    <row r="225" spans="1:25" s="31" customFormat="1" ht="69.95" customHeight="1" x14ac:dyDescent="0.25">
      <c r="A225" s="30" t="s">
        <v>15</v>
      </c>
      <c r="B225" s="31" t="s">
        <v>96</v>
      </c>
      <c r="C225" s="31" t="s">
        <v>97</v>
      </c>
      <c r="D225" s="31" t="s">
        <v>675</v>
      </c>
      <c r="E225" s="31" t="s">
        <v>13</v>
      </c>
      <c r="F225" s="31" t="s">
        <v>125</v>
      </c>
      <c r="G225" s="31" t="s">
        <v>611</v>
      </c>
      <c r="H225" s="31" t="s">
        <v>676</v>
      </c>
      <c r="I225" s="31" t="s">
        <v>497</v>
      </c>
      <c r="J225" s="31" t="s">
        <v>169</v>
      </c>
      <c r="K225" s="31" t="s">
        <v>550</v>
      </c>
      <c r="L225" s="32">
        <v>43033</v>
      </c>
      <c r="M225" s="31" t="s">
        <v>25</v>
      </c>
      <c r="N225" s="32">
        <v>43003</v>
      </c>
      <c r="O225" s="31" t="s">
        <v>27</v>
      </c>
      <c r="P225" s="31" t="s">
        <v>78</v>
      </c>
      <c r="Q225" s="31" t="s">
        <v>79</v>
      </c>
      <c r="R225" s="31" t="s">
        <v>104</v>
      </c>
      <c r="S225" s="31" t="s">
        <v>92</v>
      </c>
      <c r="T225" s="31" t="s">
        <v>36</v>
      </c>
      <c r="U225" s="31" t="s">
        <v>113</v>
      </c>
      <c r="V225" s="31" t="s">
        <v>79</v>
      </c>
      <c r="W225" s="31" t="s">
        <v>80</v>
      </c>
      <c r="X225" s="31" t="s">
        <v>798</v>
      </c>
      <c r="Y225" s="31" t="s">
        <v>44</v>
      </c>
    </row>
    <row r="226" spans="1:25" s="31" customFormat="1" ht="69.95" customHeight="1" x14ac:dyDescent="0.25">
      <c r="A226" s="30" t="s">
        <v>15</v>
      </c>
      <c r="B226" s="31" t="s">
        <v>96</v>
      </c>
      <c r="C226" s="31" t="s">
        <v>97</v>
      </c>
      <c r="D226" s="31" t="s">
        <v>677</v>
      </c>
      <c r="E226" s="31" t="s">
        <v>13</v>
      </c>
      <c r="F226" s="31" t="s">
        <v>125</v>
      </c>
      <c r="G226" s="31" t="s">
        <v>611</v>
      </c>
      <c r="H226" s="31" t="s">
        <v>678</v>
      </c>
      <c r="I226" s="31" t="s">
        <v>497</v>
      </c>
      <c r="J226" s="31" t="s">
        <v>169</v>
      </c>
      <c r="K226" s="31" t="s">
        <v>550</v>
      </c>
      <c r="L226" s="32">
        <v>43033</v>
      </c>
      <c r="M226" s="31" t="s">
        <v>25</v>
      </c>
      <c r="N226" s="32">
        <v>43003</v>
      </c>
      <c r="O226" s="31" t="s">
        <v>27</v>
      </c>
      <c r="P226" s="31" t="s">
        <v>78</v>
      </c>
      <c r="Q226" s="31" t="s">
        <v>79</v>
      </c>
      <c r="R226" s="31" t="s">
        <v>104</v>
      </c>
      <c r="S226" s="31" t="s">
        <v>92</v>
      </c>
      <c r="T226" s="31" t="s">
        <v>36</v>
      </c>
      <c r="U226" s="31" t="s">
        <v>113</v>
      </c>
      <c r="V226" s="31" t="s">
        <v>79</v>
      </c>
      <c r="W226" s="31" t="s">
        <v>80</v>
      </c>
      <c r="X226" s="31" t="s">
        <v>798</v>
      </c>
      <c r="Y226" s="31" t="s">
        <v>44</v>
      </c>
    </row>
    <row r="227" spans="1:25" s="31" customFormat="1" ht="69.95" customHeight="1" x14ac:dyDescent="0.25">
      <c r="A227" s="30" t="s">
        <v>15</v>
      </c>
      <c r="B227" s="31" t="s">
        <v>96</v>
      </c>
      <c r="C227" s="31" t="s">
        <v>97</v>
      </c>
      <c r="D227" s="31" t="s">
        <v>679</v>
      </c>
      <c r="E227" s="31" t="s">
        <v>13</v>
      </c>
      <c r="F227" s="31" t="s">
        <v>125</v>
      </c>
      <c r="G227" s="31" t="s">
        <v>611</v>
      </c>
      <c r="H227" s="31" t="s">
        <v>680</v>
      </c>
      <c r="I227" s="31" t="s">
        <v>497</v>
      </c>
      <c r="J227" s="31" t="s">
        <v>169</v>
      </c>
      <c r="K227" s="31" t="s">
        <v>550</v>
      </c>
      <c r="L227" s="32">
        <v>43033</v>
      </c>
      <c r="M227" s="31" t="s">
        <v>25</v>
      </c>
      <c r="N227" s="32">
        <v>43003</v>
      </c>
      <c r="O227" s="31" t="s">
        <v>27</v>
      </c>
      <c r="P227" s="31" t="s">
        <v>78</v>
      </c>
      <c r="Q227" s="31" t="s">
        <v>79</v>
      </c>
      <c r="R227" s="31" t="s">
        <v>104</v>
      </c>
      <c r="S227" s="31" t="s">
        <v>92</v>
      </c>
      <c r="T227" s="31" t="s">
        <v>36</v>
      </c>
      <c r="U227" s="31" t="s">
        <v>113</v>
      </c>
      <c r="V227" s="31" t="s">
        <v>79</v>
      </c>
      <c r="W227" s="31" t="s">
        <v>80</v>
      </c>
      <c r="X227" s="31" t="s">
        <v>798</v>
      </c>
      <c r="Y227" s="31" t="s">
        <v>44</v>
      </c>
    </row>
    <row r="228" spans="1:25" s="31" customFormat="1" ht="69.95" customHeight="1" x14ac:dyDescent="0.25">
      <c r="A228" s="30" t="s">
        <v>15</v>
      </c>
      <c r="B228" s="31" t="s">
        <v>96</v>
      </c>
      <c r="C228" s="31" t="s">
        <v>97</v>
      </c>
      <c r="D228" s="31" t="s">
        <v>681</v>
      </c>
      <c r="E228" s="31" t="s">
        <v>13</v>
      </c>
      <c r="F228" s="31" t="s">
        <v>125</v>
      </c>
      <c r="G228" s="31" t="s">
        <v>611</v>
      </c>
      <c r="H228" s="31" t="s">
        <v>682</v>
      </c>
      <c r="I228" s="31" t="s">
        <v>497</v>
      </c>
      <c r="J228" s="31" t="s">
        <v>169</v>
      </c>
      <c r="K228" s="31" t="s">
        <v>550</v>
      </c>
      <c r="L228" s="32">
        <v>43033</v>
      </c>
      <c r="M228" s="31" t="s">
        <v>25</v>
      </c>
      <c r="N228" s="32">
        <v>43003</v>
      </c>
      <c r="O228" s="31" t="s">
        <v>27</v>
      </c>
      <c r="P228" s="31" t="s">
        <v>78</v>
      </c>
      <c r="Q228" s="31" t="s">
        <v>79</v>
      </c>
      <c r="R228" s="31" t="s">
        <v>104</v>
      </c>
      <c r="S228" s="31" t="s">
        <v>92</v>
      </c>
      <c r="T228" s="31" t="s">
        <v>36</v>
      </c>
      <c r="U228" s="31" t="s">
        <v>113</v>
      </c>
      <c r="V228" s="31" t="s">
        <v>79</v>
      </c>
      <c r="W228" s="31" t="s">
        <v>80</v>
      </c>
      <c r="X228" s="31" t="s">
        <v>798</v>
      </c>
      <c r="Y228" s="31" t="s">
        <v>44</v>
      </c>
    </row>
    <row r="229" spans="1:25" s="31" customFormat="1" ht="69.95" customHeight="1" x14ac:dyDescent="0.25">
      <c r="A229" s="30" t="s">
        <v>15</v>
      </c>
      <c r="B229" s="31" t="s">
        <v>96</v>
      </c>
      <c r="C229" s="31" t="s">
        <v>97</v>
      </c>
      <c r="D229" s="31" t="s">
        <v>683</v>
      </c>
      <c r="E229" s="31" t="s">
        <v>13</v>
      </c>
      <c r="F229" s="31" t="s">
        <v>125</v>
      </c>
      <c r="G229" s="31" t="s">
        <v>611</v>
      </c>
      <c r="H229" s="31" t="s">
        <v>684</v>
      </c>
      <c r="I229" s="31" t="s">
        <v>497</v>
      </c>
      <c r="J229" s="31" t="s">
        <v>169</v>
      </c>
      <c r="K229" s="31" t="s">
        <v>550</v>
      </c>
      <c r="L229" s="32">
        <v>43033</v>
      </c>
      <c r="M229" s="31" t="s">
        <v>25</v>
      </c>
      <c r="N229" s="32">
        <v>43003</v>
      </c>
      <c r="O229" s="31" t="s">
        <v>27</v>
      </c>
      <c r="P229" s="31" t="s">
        <v>78</v>
      </c>
      <c r="Q229" s="31" t="s">
        <v>79</v>
      </c>
      <c r="R229" s="31" t="s">
        <v>104</v>
      </c>
      <c r="S229" s="31" t="s">
        <v>92</v>
      </c>
      <c r="T229" s="31" t="s">
        <v>36</v>
      </c>
      <c r="U229" s="31" t="s">
        <v>113</v>
      </c>
      <c r="V229" s="31" t="s">
        <v>79</v>
      </c>
      <c r="W229" s="31" t="s">
        <v>80</v>
      </c>
      <c r="X229" s="31" t="s">
        <v>798</v>
      </c>
      <c r="Y229" s="31" t="s">
        <v>44</v>
      </c>
    </row>
    <row r="230" spans="1:25" s="31" customFormat="1" ht="69.95" customHeight="1" x14ac:dyDescent="0.25">
      <c r="A230" s="30" t="s">
        <v>15</v>
      </c>
      <c r="B230" s="31" t="s">
        <v>96</v>
      </c>
      <c r="C230" s="31" t="s">
        <v>97</v>
      </c>
      <c r="D230" s="31" t="s">
        <v>685</v>
      </c>
      <c r="E230" s="31" t="s">
        <v>13</v>
      </c>
      <c r="F230" s="31" t="s">
        <v>125</v>
      </c>
      <c r="G230" s="31" t="s">
        <v>611</v>
      </c>
      <c r="H230" s="31" t="s">
        <v>686</v>
      </c>
      <c r="I230" s="31" t="s">
        <v>497</v>
      </c>
      <c r="J230" s="31" t="s">
        <v>169</v>
      </c>
      <c r="K230" s="31" t="s">
        <v>550</v>
      </c>
      <c r="L230" s="32">
        <v>43033</v>
      </c>
      <c r="M230" s="31" t="s">
        <v>25</v>
      </c>
      <c r="N230" s="32">
        <v>43003</v>
      </c>
      <c r="O230" s="31" t="s">
        <v>27</v>
      </c>
      <c r="P230" s="31" t="s">
        <v>78</v>
      </c>
      <c r="Q230" s="31" t="s">
        <v>79</v>
      </c>
      <c r="R230" s="31" t="s">
        <v>104</v>
      </c>
      <c r="S230" s="31" t="s">
        <v>92</v>
      </c>
      <c r="T230" s="31" t="s">
        <v>36</v>
      </c>
      <c r="U230" s="31" t="s">
        <v>113</v>
      </c>
      <c r="V230" s="31" t="s">
        <v>79</v>
      </c>
      <c r="W230" s="31" t="s">
        <v>80</v>
      </c>
      <c r="X230" s="31" t="s">
        <v>798</v>
      </c>
      <c r="Y230" s="31" t="s">
        <v>44</v>
      </c>
    </row>
    <row r="231" spans="1:25" s="31" customFormat="1" ht="69.95" customHeight="1" x14ac:dyDescent="0.25">
      <c r="A231" s="30" t="s">
        <v>15</v>
      </c>
      <c r="B231" s="31" t="s">
        <v>96</v>
      </c>
      <c r="C231" s="31" t="s">
        <v>97</v>
      </c>
      <c r="D231" s="31" t="s">
        <v>687</v>
      </c>
      <c r="E231" s="31" t="s">
        <v>13</v>
      </c>
      <c r="F231" s="31" t="s">
        <v>125</v>
      </c>
      <c r="G231" s="31" t="s">
        <v>611</v>
      </c>
      <c r="H231" s="31" t="s">
        <v>688</v>
      </c>
      <c r="I231" s="31" t="s">
        <v>497</v>
      </c>
      <c r="J231" s="31" t="s">
        <v>169</v>
      </c>
      <c r="K231" s="31" t="s">
        <v>550</v>
      </c>
      <c r="L231" s="32">
        <v>43033</v>
      </c>
      <c r="M231" s="31" t="s">
        <v>25</v>
      </c>
      <c r="N231" s="32">
        <v>43003</v>
      </c>
      <c r="O231" s="31" t="s">
        <v>27</v>
      </c>
      <c r="P231" s="31" t="s">
        <v>78</v>
      </c>
      <c r="Q231" s="31" t="s">
        <v>79</v>
      </c>
      <c r="R231" s="31" t="s">
        <v>104</v>
      </c>
      <c r="S231" s="31" t="s">
        <v>92</v>
      </c>
      <c r="T231" s="31" t="s">
        <v>36</v>
      </c>
      <c r="U231" s="31" t="s">
        <v>113</v>
      </c>
      <c r="V231" s="31" t="s">
        <v>79</v>
      </c>
      <c r="W231" s="31" t="s">
        <v>80</v>
      </c>
      <c r="X231" s="31" t="s">
        <v>798</v>
      </c>
      <c r="Y231" s="31" t="s">
        <v>44</v>
      </c>
    </row>
    <row r="232" spans="1:25" s="31" customFormat="1" ht="69.95" customHeight="1" x14ac:dyDescent="0.25">
      <c r="A232" s="30" t="s">
        <v>15</v>
      </c>
      <c r="B232" s="31" t="s">
        <v>96</v>
      </c>
      <c r="C232" s="31" t="s">
        <v>97</v>
      </c>
      <c r="D232" s="31" t="s">
        <v>689</v>
      </c>
      <c r="E232" s="31" t="s">
        <v>13</v>
      </c>
      <c r="F232" s="31" t="s">
        <v>125</v>
      </c>
      <c r="G232" s="31" t="s">
        <v>611</v>
      </c>
      <c r="H232" s="31" t="s">
        <v>690</v>
      </c>
      <c r="I232" s="31" t="s">
        <v>497</v>
      </c>
      <c r="J232" s="31" t="s">
        <v>169</v>
      </c>
      <c r="K232" s="31" t="s">
        <v>550</v>
      </c>
      <c r="L232" s="32">
        <v>43033</v>
      </c>
      <c r="M232" s="31" t="s">
        <v>25</v>
      </c>
      <c r="N232" s="32">
        <v>43003</v>
      </c>
      <c r="O232" s="31" t="s">
        <v>27</v>
      </c>
      <c r="P232" s="31" t="s">
        <v>78</v>
      </c>
      <c r="Q232" s="31" t="s">
        <v>79</v>
      </c>
      <c r="R232" s="31" t="s">
        <v>104</v>
      </c>
      <c r="S232" s="31" t="s">
        <v>92</v>
      </c>
      <c r="T232" s="31" t="s">
        <v>36</v>
      </c>
      <c r="U232" s="31" t="s">
        <v>113</v>
      </c>
      <c r="V232" s="31" t="s">
        <v>79</v>
      </c>
      <c r="W232" s="31" t="s">
        <v>80</v>
      </c>
      <c r="X232" s="31" t="s">
        <v>798</v>
      </c>
      <c r="Y232" s="31" t="s">
        <v>44</v>
      </c>
    </row>
    <row r="233" spans="1:25" s="31" customFormat="1" ht="69.95" customHeight="1" x14ac:dyDescent="0.25">
      <c r="A233" s="30" t="s">
        <v>15</v>
      </c>
      <c r="B233" s="31" t="s">
        <v>96</v>
      </c>
      <c r="C233" s="31" t="s">
        <v>97</v>
      </c>
      <c r="D233" s="31" t="s">
        <v>691</v>
      </c>
      <c r="E233" s="31" t="s">
        <v>13</v>
      </c>
      <c r="F233" s="31" t="s">
        <v>125</v>
      </c>
      <c r="G233" s="31" t="s">
        <v>611</v>
      </c>
      <c r="H233" s="31" t="s">
        <v>692</v>
      </c>
      <c r="I233" s="31" t="s">
        <v>497</v>
      </c>
      <c r="J233" s="31" t="s">
        <v>169</v>
      </c>
      <c r="K233" s="31" t="s">
        <v>550</v>
      </c>
      <c r="L233" s="32">
        <v>43033</v>
      </c>
      <c r="M233" s="31" t="s">
        <v>25</v>
      </c>
      <c r="N233" s="32">
        <v>43003</v>
      </c>
      <c r="O233" s="31" t="s">
        <v>27</v>
      </c>
      <c r="P233" s="31" t="s">
        <v>78</v>
      </c>
      <c r="Q233" s="31" t="s">
        <v>79</v>
      </c>
      <c r="R233" s="31" t="s">
        <v>104</v>
      </c>
      <c r="S233" s="31" t="s">
        <v>92</v>
      </c>
      <c r="T233" s="31" t="s">
        <v>36</v>
      </c>
      <c r="U233" s="31" t="s">
        <v>113</v>
      </c>
      <c r="V233" s="31" t="s">
        <v>79</v>
      </c>
      <c r="W233" s="31" t="s">
        <v>80</v>
      </c>
      <c r="X233" s="31" t="s">
        <v>798</v>
      </c>
      <c r="Y233" s="31" t="s">
        <v>44</v>
      </c>
    </row>
    <row r="234" spans="1:25" s="31" customFormat="1" ht="69.95" customHeight="1" x14ac:dyDescent="0.25">
      <c r="A234" s="30" t="s">
        <v>15</v>
      </c>
      <c r="B234" s="31" t="s">
        <v>96</v>
      </c>
      <c r="C234" s="31" t="s">
        <v>97</v>
      </c>
      <c r="D234" s="31" t="s">
        <v>693</v>
      </c>
      <c r="E234" s="31" t="s">
        <v>13</v>
      </c>
      <c r="F234" s="31" t="s">
        <v>125</v>
      </c>
      <c r="G234" s="31" t="s">
        <v>611</v>
      </c>
      <c r="H234" s="31" t="s">
        <v>694</v>
      </c>
      <c r="I234" s="31" t="s">
        <v>497</v>
      </c>
      <c r="J234" s="31" t="s">
        <v>169</v>
      </c>
      <c r="K234" s="31" t="s">
        <v>550</v>
      </c>
      <c r="L234" s="32">
        <v>43033</v>
      </c>
      <c r="M234" s="31" t="s">
        <v>25</v>
      </c>
      <c r="N234" s="32">
        <v>43003</v>
      </c>
      <c r="O234" s="31" t="s">
        <v>27</v>
      </c>
      <c r="P234" s="31" t="s">
        <v>78</v>
      </c>
      <c r="Q234" s="31" t="s">
        <v>79</v>
      </c>
      <c r="R234" s="31" t="s">
        <v>104</v>
      </c>
      <c r="S234" s="31" t="s">
        <v>92</v>
      </c>
      <c r="T234" s="31" t="s">
        <v>36</v>
      </c>
      <c r="U234" s="31" t="s">
        <v>113</v>
      </c>
      <c r="V234" s="31" t="s">
        <v>79</v>
      </c>
      <c r="W234" s="31" t="s">
        <v>80</v>
      </c>
      <c r="X234" s="31" t="s">
        <v>798</v>
      </c>
      <c r="Y234" s="31" t="s">
        <v>44</v>
      </c>
    </row>
    <row r="235" spans="1:25" s="31" customFormat="1" ht="69.95" customHeight="1" x14ac:dyDescent="0.25">
      <c r="A235" s="30" t="s">
        <v>15</v>
      </c>
      <c r="B235" s="31" t="s">
        <v>96</v>
      </c>
      <c r="C235" s="31" t="s">
        <v>97</v>
      </c>
      <c r="D235" s="31" t="s">
        <v>695</v>
      </c>
      <c r="E235" s="31" t="s">
        <v>13</v>
      </c>
      <c r="F235" s="31" t="s">
        <v>125</v>
      </c>
      <c r="G235" s="31" t="s">
        <v>611</v>
      </c>
      <c r="H235" s="31" t="s">
        <v>696</v>
      </c>
      <c r="I235" s="31" t="s">
        <v>497</v>
      </c>
      <c r="J235" s="31" t="s">
        <v>169</v>
      </c>
      <c r="K235" s="31" t="s">
        <v>550</v>
      </c>
      <c r="L235" s="32">
        <v>43033</v>
      </c>
      <c r="M235" s="31" t="s">
        <v>25</v>
      </c>
      <c r="N235" s="32">
        <v>43003</v>
      </c>
      <c r="O235" s="31" t="s">
        <v>27</v>
      </c>
      <c r="P235" s="31" t="s">
        <v>78</v>
      </c>
      <c r="Q235" s="31" t="s">
        <v>79</v>
      </c>
      <c r="R235" s="31" t="s">
        <v>104</v>
      </c>
      <c r="S235" s="31" t="s">
        <v>92</v>
      </c>
      <c r="T235" s="31" t="s">
        <v>36</v>
      </c>
      <c r="U235" s="31" t="s">
        <v>113</v>
      </c>
      <c r="V235" s="31" t="s">
        <v>79</v>
      </c>
      <c r="W235" s="31" t="s">
        <v>80</v>
      </c>
      <c r="X235" s="31" t="s">
        <v>798</v>
      </c>
      <c r="Y235" s="31" t="s">
        <v>44</v>
      </c>
    </row>
    <row r="236" spans="1:25" s="31" customFormat="1" ht="69.95" customHeight="1" x14ac:dyDescent="0.25">
      <c r="A236" s="30" t="s">
        <v>15</v>
      </c>
      <c r="B236" s="31" t="s">
        <v>96</v>
      </c>
      <c r="C236" s="31" t="s">
        <v>97</v>
      </c>
      <c r="D236" s="31" t="s">
        <v>697</v>
      </c>
      <c r="E236" s="31" t="s">
        <v>13</v>
      </c>
      <c r="F236" s="31" t="s">
        <v>125</v>
      </c>
      <c r="G236" s="31" t="s">
        <v>698</v>
      </c>
      <c r="H236" s="31" t="s">
        <v>477</v>
      </c>
      <c r="I236" s="31" t="s">
        <v>699</v>
      </c>
      <c r="J236" s="31" t="s">
        <v>11</v>
      </c>
      <c r="K236" s="31" t="s">
        <v>700</v>
      </c>
      <c r="L236" s="32">
        <v>43013</v>
      </c>
      <c r="M236" s="31" t="s">
        <v>25</v>
      </c>
      <c r="N236" s="32">
        <v>43003</v>
      </c>
      <c r="O236" s="31" t="s">
        <v>27</v>
      </c>
      <c r="P236" s="31" t="s">
        <v>78</v>
      </c>
      <c r="Q236" s="31" t="s">
        <v>79</v>
      </c>
      <c r="R236" s="31" t="s">
        <v>104</v>
      </c>
      <c r="S236" s="31" t="s">
        <v>92</v>
      </c>
      <c r="T236" s="31" t="s">
        <v>36</v>
      </c>
      <c r="U236" s="31" t="s">
        <v>701</v>
      </c>
      <c r="V236" s="31" t="s">
        <v>79</v>
      </c>
      <c r="W236" s="31" t="s">
        <v>80</v>
      </c>
      <c r="X236" s="31" t="s">
        <v>798</v>
      </c>
      <c r="Y236" s="31" t="s">
        <v>44</v>
      </c>
    </row>
    <row r="237" spans="1:25" s="31" customFormat="1" ht="69.95" customHeight="1" x14ac:dyDescent="0.25">
      <c r="A237" s="30" t="s">
        <v>15</v>
      </c>
      <c r="B237" s="31" t="s">
        <v>96</v>
      </c>
      <c r="C237" s="31" t="s">
        <v>97</v>
      </c>
      <c r="D237" s="31" t="s">
        <v>702</v>
      </c>
      <c r="E237" s="31" t="s">
        <v>13</v>
      </c>
      <c r="F237" s="31" t="s">
        <v>125</v>
      </c>
      <c r="G237" s="31" t="s">
        <v>698</v>
      </c>
      <c r="H237" s="31" t="s">
        <v>703</v>
      </c>
      <c r="I237" s="31" t="s">
        <v>699</v>
      </c>
      <c r="J237" s="31" t="s">
        <v>11</v>
      </c>
      <c r="K237" s="31" t="s">
        <v>700</v>
      </c>
      <c r="L237" s="32">
        <v>43013</v>
      </c>
      <c r="M237" s="31" t="s">
        <v>25</v>
      </c>
      <c r="N237" s="32">
        <v>43003</v>
      </c>
      <c r="O237" s="31" t="s">
        <v>27</v>
      </c>
      <c r="P237" s="31" t="s">
        <v>78</v>
      </c>
      <c r="Q237" s="31" t="s">
        <v>79</v>
      </c>
      <c r="R237" s="31" t="s">
        <v>104</v>
      </c>
      <c r="S237" s="31" t="s">
        <v>92</v>
      </c>
      <c r="T237" s="31" t="s">
        <v>36</v>
      </c>
      <c r="U237" s="31" t="s">
        <v>701</v>
      </c>
      <c r="V237" s="31" t="s">
        <v>79</v>
      </c>
      <c r="W237" s="31" t="s">
        <v>80</v>
      </c>
      <c r="X237" s="31" t="s">
        <v>798</v>
      </c>
      <c r="Y237" s="31" t="s">
        <v>44</v>
      </c>
    </row>
    <row r="238" spans="1:25" s="31" customFormat="1" ht="69.95" customHeight="1" x14ac:dyDescent="0.25">
      <c r="A238" s="30" t="s">
        <v>15</v>
      </c>
      <c r="B238" s="31" t="s">
        <v>96</v>
      </c>
      <c r="C238" s="31" t="s">
        <v>97</v>
      </c>
      <c r="D238" s="31" t="s">
        <v>704</v>
      </c>
      <c r="E238" s="31" t="s">
        <v>13</v>
      </c>
      <c r="F238" s="31" t="s">
        <v>125</v>
      </c>
      <c r="G238" s="31" t="s">
        <v>698</v>
      </c>
      <c r="H238" s="31" t="s">
        <v>705</v>
      </c>
      <c r="I238" s="31" t="s">
        <v>699</v>
      </c>
      <c r="J238" s="31" t="s">
        <v>11</v>
      </c>
      <c r="K238" s="31" t="s">
        <v>700</v>
      </c>
      <c r="L238" s="32">
        <v>43013</v>
      </c>
      <c r="M238" s="31" t="s">
        <v>25</v>
      </c>
      <c r="N238" s="32">
        <v>43003</v>
      </c>
      <c r="O238" s="31" t="s">
        <v>27</v>
      </c>
      <c r="P238" s="31" t="s">
        <v>78</v>
      </c>
      <c r="Q238" s="31" t="s">
        <v>79</v>
      </c>
      <c r="R238" s="31" t="s">
        <v>104</v>
      </c>
      <c r="S238" s="31" t="s">
        <v>92</v>
      </c>
      <c r="T238" s="31" t="s">
        <v>36</v>
      </c>
      <c r="U238" s="31" t="s">
        <v>701</v>
      </c>
      <c r="V238" s="31" t="s">
        <v>79</v>
      </c>
      <c r="W238" s="31" t="s">
        <v>80</v>
      </c>
      <c r="X238" s="31" t="s">
        <v>798</v>
      </c>
      <c r="Y238" s="31" t="s">
        <v>44</v>
      </c>
    </row>
    <row r="239" spans="1:25" s="31" customFormat="1" ht="69.95" customHeight="1" x14ac:dyDescent="0.25">
      <c r="A239" s="30" t="s">
        <v>15</v>
      </c>
      <c r="B239" s="31" t="s">
        <v>96</v>
      </c>
      <c r="C239" s="31" t="s">
        <v>97</v>
      </c>
      <c r="D239" s="31" t="s">
        <v>706</v>
      </c>
      <c r="E239" s="31" t="s">
        <v>13</v>
      </c>
      <c r="F239" s="31" t="s">
        <v>125</v>
      </c>
      <c r="G239" s="31" t="s">
        <v>698</v>
      </c>
      <c r="H239" s="31" t="s">
        <v>707</v>
      </c>
      <c r="I239" s="31" t="s">
        <v>699</v>
      </c>
      <c r="J239" s="31" t="s">
        <v>11</v>
      </c>
      <c r="K239" s="31" t="s">
        <v>700</v>
      </c>
      <c r="L239" s="32">
        <v>43013</v>
      </c>
      <c r="M239" s="31" t="s">
        <v>25</v>
      </c>
      <c r="N239" s="32">
        <v>43003</v>
      </c>
      <c r="O239" s="31" t="s">
        <v>27</v>
      </c>
      <c r="P239" s="31" t="s">
        <v>78</v>
      </c>
      <c r="Q239" s="31" t="s">
        <v>79</v>
      </c>
      <c r="R239" s="31" t="s">
        <v>104</v>
      </c>
      <c r="S239" s="31" t="s">
        <v>92</v>
      </c>
      <c r="T239" s="31" t="s">
        <v>36</v>
      </c>
      <c r="U239" s="31" t="s">
        <v>701</v>
      </c>
      <c r="V239" s="31" t="s">
        <v>79</v>
      </c>
      <c r="W239" s="31" t="s">
        <v>80</v>
      </c>
      <c r="X239" s="31" t="s">
        <v>798</v>
      </c>
      <c r="Y239" s="31" t="s">
        <v>44</v>
      </c>
    </row>
    <row r="240" spans="1:25" s="31" customFormat="1" ht="69.95" customHeight="1" x14ac:dyDescent="0.25">
      <c r="A240" s="30" t="s">
        <v>15</v>
      </c>
      <c r="B240" s="31" t="s">
        <v>96</v>
      </c>
      <c r="C240" s="31" t="s">
        <v>97</v>
      </c>
      <c r="D240" s="31" t="s">
        <v>708</v>
      </c>
      <c r="E240" s="31" t="s">
        <v>13</v>
      </c>
      <c r="F240" s="31" t="s">
        <v>125</v>
      </c>
      <c r="G240" s="31" t="s">
        <v>698</v>
      </c>
      <c r="H240" s="31" t="s">
        <v>709</v>
      </c>
      <c r="I240" s="31" t="s">
        <v>699</v>
      </c>
      <c r="J240" s="31" t="s">
        <v>11</v>
      </c>
      <c r="K240" s="31" t="s">
        <v>700</v>
      </c>
      <c r="L240" s="32">
        <v>43013</v>
      </c>
      <c r="M240" s="31" t="s">
        <v>25</v>
      </c>
      <c r="N240" s="32">
        <v>43003</v>
      </c>
      <c r="O240" s="31" t="s">
        <v>27</v>
      </c>
      <c r="P240" s="31" t="s">
        <v>78</v>
      </c>
      <c r="Q240" s="31" t="s">
        <v>79</v>
      </c>
      <c r="R240" s="31" t="s">
        <v>104</v>
      </c>
      <c r="S240" s="31" t="s">
        <v>92</v>
      </c>
      <c r="T240" s="31" t="s">
        <v>36</v>
      </c>
      <c r="U240" s="31" t="s">
        <v>701</v>
      </c>
      <c r="V240" s="31" t="s">
        <v>79</v>
      </c>
      <c r="W240" s="31" t="s">
        <v>80</v>
      </c>
      <c r="X240" s="31" t="s">
        <v>798</v>
      </c>
      <c r="Y240" s="31" t="s">
        <v>44</v>
      </c>
    </row>
    <row r="241" spans="1:25" s="31" customFormat="1" ht="69.95" customHeight="1" x14ac:dyDescent="0.25">
      <c r="A241" s="30" t="s">
        <v>15</v>
      </c>
      <c r="B241" s="31" t="s">
        <v>96</v>
      </c>
      <c r="C241" s="31" t="s">
        <v>97</v>
      </c>
      <c r="D241" s="31" t="s">
        <v>710</v>
      </c>
      <c r="E241" s="31" t="s">
        <v>13</v>
      </c>
      <c r="F241" s="31" t="s">
        <v>125</v>
      </c>
      <c r="G241" s="31" t="s">
        <v>698</v>
      </c>
      <c r="H241" s="31" t="s">
        <v>711</v>
      </c>
      <c r="I241" s="31" t="s">
        <v>699</v>
      </c>
      <c r="J241" s="31" t="s">
        <v>11</v>
      </c>
      <c r="K241" s="31" t="s">
        <v>700</v>
      </c>
      <c r="L241" s="32">
        <v>43013</v>
      </c>
      <c r="M241" s="31" t="s">
        <v>25</v>
      </c>
      <c r="N241" s="32">
        <v>43003</v>
      </c>
      <c r="O241" s="31" t="s">
        <v>27</v>
      </c>
      <c r="P241" s="31" t="s">
        <v>78</v>
      </c>
      <c r="Q241" s="31" t="s">
        <v>79</v>
      </c>
      <c r="R241" s="31" t="s">
        <v>104</v>
      </c>
      <c r="S241" s="31" t="s">
        <v>92</v>
      </c>
      <c r="T241" s="31" t="s">
        <v>36</v>
      </c>
      <c r="U241" s="31" t="s">
        <v>701</v>
      </c>
      <c r="V241" s="31" t="s">
        <v>79</v>
      </c>
      <c r="W241" s="31" t="s">
        <v>80</v>
      </c>
      <c r="X241" s="31" t="s">
        <v>798</v>
      </c>
      <c r="Y241" s="31" t="s">
        <v>44</v>
      </c>
    </row>
    <row r="242" spans="1:25" s="31" customFormat="1" ht="69.95" customHeight="1" x14ac:dyDescent="0.25">
      <c r="A242" s="30" t="s">
        <v>15</v>
      </c>
      <c r="B242" s="31" t="s">
        <v>96</v>
      </c>
      <c r="C242" s="31" t="s">
        <v>97</v>
      </c>
      <c r="D242" s="31" t="s">
        <v>712</v>
      </c>
      <c r="E242" s="31" t="s">
        <v>13</v>
      </c>
      <c r="F242" s="31" t="s">
        <v>125</v>
      </c>
      <c r="G242" s="31" t="s">
        <v>698</v>
      </c>
      <c r="H242" s="31" t="s">
        <v>713</v>
      </c>
      <c r="I242" s="31" t="s">
        <v>699</v>
      </c>
      <c r="J242" s="31" t="s">
        <v>11</v>
      </c>
      <c r="K242" s="31" t="s">
        <v>700</v>
      </c>
      <c r="L242" s="32">
        <v>43013</v>
      </c>
      <c r="M242" s="31" t="s">
        <v>25</v>
      </c>
      <c r="N242" s="32">
        <v>43003</v>
      </c>
      <c r="O242" s="31" t="s">
        <v>27</v>
      </c>
      <c r="P242" s="31" t="s">
        <v>78</v>
      </c>
      <c r="Q242" s="31" t="s">
        <v>79</v>
      </c>
      <c r="R242" s="31" t="s">
        <v>104</v>
      </c>
      <c r="S242" s="31" t="s">
        <v>92</v>
      </c>
      <c r="T242" s="31" t="s">
        <v>36</v>
      </c>
      <c r="U242" s="31" t="s">
        <v>701</v>
      </c>
      <c r="V242" s="31" t="s">
        <v>79</v>
      </c>
      <c r="W242" s="31" t="s">
        <v>80</v>
      </c>
      <c r="X242" s="31" t="s">
        <v>798</v>
      </c>
      <c r="Y242" s="31" t="s">
        <v>44</v>
      </c>
    </row>
    <row r="243" spans="1:25" s="31" customFormat="1" ht="69.95" customHeight="1" x14ac:dyDescent="0.25">
      <c r="A243" s="30" t="s">
        <v>15</v>
      </c>
      <c r="B243" s="31" t="s">
        <v>96</v>
      </c>
      <c r="C243" s="31" t="s">
        <v>97</v>
      </c>
      <c r="D243" s="31" t="s">
        <v>714</v>
      </c>
      <c r="E243" s="31" t="s">
        <v>13</v>
      </c>
      <c r="F243" s="31" t="s">
        <v>125</v>
      </c>
      <c r="G243" s="31" t="s">
        <v>698</v>
      </c>
      <c r="H243" s="31" t="s">
        <v>715</v>
      </c>
      <c r="I243" s="31" t="s">
        <v>699</v>
      </c>
      <c r="J243" s="31" t="s">
        <v>11</v>
      </c>
      <c r="K243" s="31" t="s">
        <v>700</v>
      </c>
      <c r="L243" s="32">
        <v>43013</v>
      </c>
      <c r="M243" s="31" t="s">
        <v>25</v>
      </c>
      <c r="N243" s="32">
        <v>43003</v>
      </c>
      <c r="O243" s="31" t="s">
        <v>27</v>
      </c>
      <c r="P243" s="31" t="s">
        <v>78</v>
      </c>
      <c r="Q243" s="31" t="s">
        <v>79</v>
      </c>
      <c r="R243" s="31" t="s">
        <v>104</v>
      </c>
      <c r="S243" s="31" t="s">
        <v>92</v>
      </c>
      <c r="T243" s="31" t="s">
        <v>36</v>
      </c>
      <c r="U243" s="31" t="s">
        <v>701</v>
      </c>
      <c r="V243" s="31" t="s">
        <v>79</v>
      </c>
      <c r="W243" s="31" t="s">
        <v>80</v>
      </c>
      <c r="X243" s="31" t="s">
        <v>798</v>
      </c>
      <c r="Y243" s="31" t="s">
        <v>44</v>
      </c>
    </row>
    <row r="244" spans="1:25" s="31" customFormat="1" ht="69.95" customHeight="1" x14ac:dyDescent="0.25">
      <c r="A244" s="30" t="s">
        <v>15</v>
      </c>
      <c r="B244" s="31" t="s">
        <v>96</v>
      </c>
      <c r="C244" s="31" t="s">
        <v>97</v>
      </c>
      <c r="D244" s="31" t="s">
        <v>716</v>
      </c>
      <c r="E244" s="31" t="s">
        <v>13</v>
      </c>
      <c r="F244" s="31" t="s">
        <v>125</v>
      </c>
      <c r="G244" s="31" t="s">
        <v>698</v>
      </c>
      <c r="H244" s="31" t="s">
        <v>717</v>
      </c>
      <c r="I244" s="31" t="s">
        <v>699</v>
      </c>
      <c r="J244" s="31" t="s">
        <v>11</v>
      </c>
      <c r="K244" s="31" t="s">
        <v>700</v>
      </c>
      <c r="L244" s="32">
        <v>43013</v>
      </c>
      <c r="M244" s="31" t="s">
        <v>25</v>
      </c>
      <c r="N244" s="32">
        <v>43003</v>
      </c>
      <c r="O244" s="31" t="s">
        <v>27</v>
      </c>
      <c r="P244" s="31" t="s">
        <v>78</v>
      </c>
      <c r="Q244" s="31" t="s">
        <v>79</v>
      </c>
      <c r="R244" s="31" t="s">
        <v>104</v>
      </c>
      <c r="S244" s="31" t="s">
        <v>92</v>
      </c>
      <c r="T244" s="31" t="s">
        <v>36</v>
      </c>
      <c r="U244" s="31" t="s">
        <v>701</v>
      </c>
      <c r="V244" s="31" t="s">
        <v>79</v>
      </c>
      <c r="W244" s="31" t="s">
        <v>80</v>
      </c>
      <c r="X244" s="31" t="s">
        <v>798</v>
      </c>
      <c r="Y244" s="31" t="s">
        <v>44</v>
      </c>
    </row>
    <row r="245" spans="1:25" s="31" customFormat="1" ht="69.95" customHeight="1" x14ac:dyDescent="0.25">
      <c r="A245" s="30" t="s">
        <v>15</v>
      </c>
      <c r="B245" s="31" t="s">
        <v>96</v>
      </c>
      <c r="C245" s="31" t="s">
        <v>97</v>
      </c>
      <c r="D245" s="31" t="s">
        <v>718</v>
      </c>
      <c r="E245" s="31" t="s">
        <v>13</v>
      </c>
      <c r="F245" s="31" t="s">
        <v>125</v>
      </c>
      <c r="G245" s="31" t="s">
        <v>698</v>
      </c>
      <c r="H245" s="31" t="s">
        <v>719</v>
      </c>
      <c r="I245" s="31" t="s">
        <v>699</v>
      </c>
      <c r="J245" s="31" t="s">
        <v>11</v>
      </c>
      <c r="K245" s="31" t="s">
        <v>700</v>
      </c>
      <c r="L245" s="32">
        <v>43013</v>
      </c>
      <c r="M245" s="31" t="s">
        <v>25</v>
      </c>
      <c r="N245" s="32">
        <v>43003</v>
      </c>
      <c r="O245" s="31" t="s">
        <v>27</v>
      </c>
      <c r="P245" s="31" t="s">
        <v>78</v>
      </c>
      <c r="Q245" s="31" t="s">
        <v>79</v>
      </c>
      <c r="R245" s="31" t="s">
        <v>104</v>
      </c>
      <c r="S245" s="31" t="s">
        <v>92</v>
      </c>
      <c r="T245" s="31" t="s">
        <v>36</v>
      </c>
      <c r="U245" s="31" t="s">
        <v>701</v>
      </c>
      <c r="V245" s="31" t="s">
        <v>79</v>
      </c>
      <c r="W245" s="31" t="s">
        <v>80</v>
      </c>
      <c r="X245" s="31" t="s">
        <v>798</v>
      </c>
      <c r="Y245" s="31" t="s">
        <v>44</v>
      </c>
    </row>
    <row r="246" spans="1:25" s="31" customFormat="1" ht="69.95" customHeight="1" x14ac:dyDescent="0.25">
      <c r="A246" s="30" t="s">
        <v>15</v>
      </c>
      <c r="B246" s="31" t="s">
        <v>96</v>
      </c>
      <c r="C246" s="31" t="s">
        <v>97</v>
      </c>
      <c r="D246" s="31" t="s">
        <v>720</v>
      </c>
      <c r="E246" s="31" t="s">
        <v>13</v>
      </c>
      <c r="F246" s="31" t="s">
        <v>125</v>
      </c>
      <c r="G246" s="31" t="s">
        <v>698</v>
      </c>
      <c r="H246" s="31" t="s">
        <v>721</v>
      </c>
      <c r="I246" s="31" t="s">
        <v>699</v>
      </c>
      <c r="J246" s="31" t="s">
        <v>11</v>
      </c>
      <c r="K246" s="31" t="s">
        <v>700</v>
      </c>
      <c r="L246" s="32">
        <v>43013</v>
      </c>
      <c r="M246" s="31" t="s">
        <v>25</v>
      </c>
      <c r="N246" s="32">
        <v>43003</v>
      </c>
      <c r="O246" s="31" t="s">
        <v>27</v>
      </c>
      <c r="P246" s="31" t="s">
        <v>78</v>
      </c>
      <c r="Q246" s="31" t="s">
        <v>79</v>
      </c>
      <c r="R246" s="31" t="s">
        <v>104</v>
      </c>
      <c r="S246" s="31" t="s">
        <v>92</v>
      </c>
      <c r="T246" s="31" t="s">
        <v>36</v>
      </c>
      <c r="U246" s="31" t="s">
        <v>701</v>
      </c>
      <c r="V246" s="31" t="s">
        <v>79</v>
      </c>
      <c r="W246" s="31" t="s">
        <v>80</v>
      </c>
      <c r="X246" s="31" t="s">
        <v>798</v>
      </c>
      <c r="Y246" s="31" t="s">
        <v>44</v>
      </c>
    </row>
    <row r="247" spans="1:25" s="31" customFormat="1" ht="69.95" customHeight="1" x14ac:dyDescent="0.25">
      <c r="A247" s="30" t="s">
        <v>15</v>
      </c>
      <c r="B247" s="31" t="s">
        <v>96</v>
      </c>
      <c r="C247" s="31" t="s">
        <v>97</v>
      </c>
      <c r="D247" s="31" t="s">
        <v>722</v>
      </c>
      <c r="E247" s="31" t="s">
        <v>13</v>
      </c>
      <c r="F247" s="31" t="s">
        <v>125</v>
      </c>
      <c r="G247" s="31" t="s">
        <v>698</v>
      </c>
      <c r="H247" s="31" t="s">
        <v>723</v>
      </c>
      <c r="I247" s="31" t="s">
        <v>699</v>
      </c>
      <c r="J247" s="31" t="s">
        <v>11</v>
      </c>
      <c r="K247" s="31" t="s">
        <v>700</v>
      </c>
      <c r="L247" s="32">
        <v>43013</v>
      </c>
      <c r="M247" s="31" t="s">
        <v>25</v>
      </c>
      <c r="N247" s="32">
        <v>43003</v>
      </c>
      <c r="O247" s="31" t="s">
        <v>27</v>
      </c>
      <c r="P247" s="31" t="s">
        <v>78</v>
      </c>
      <c r="Q247" s="31" t="s">
        <v>79</v>
      </c>
      <c r="R247" s="31" t="s">
        <v>104</v>
      </c>
      <c r="S247" s="31" t="s">
        <v>92</v>
      </c>
      <c r="T247" s="31" t="s">
        <v>36</v>
      </c>
      <c r="U247" s="31" t="s">
        <v>701</v>
      </c>
      <c r="V247" s="31" t="s">
        <v>79</v>
      </c>
      <c r="W247" s="31" t="s">
        <v>80</v>
      </c>
      <c r="X247" s="31" t="s">
        <v>798</v>
      </c>
      <c r="Y247" s="31" t="s">
        <v>44</v>
      </c>
    </row>
    <row r="248" spans="1:25" s="31" customFormat="1" ht="69.95" customHeight="1" x14ac:dyDescent="0.25">
      <c r="A248" s="30" t="s">
        <v>15</v>
      </c>
      <c r="B248" s="31" t="s">
        <v>96</v>
      </c>
      <c r="C248" s="31" t="s">
        <v>97</v>
      </c>
      <c r="D248" s="31" t="s">
        <v>724</v>
      </c>
      <c r="E248" s="31" t="s">
        <v>13</v>
      </c>
      <c r="F248" s="31" t="s">
        <v>125</v>
      </c>
      <c r="G248" s="31" t="s">
        <v>698</v>
      </c>
      <c r="H248" s="31" t="s">
        <v>725</v>
      </c>
      <c r="I248" s="31" t="s">
        <v>699</v>
      </c>
      <c r="J248" s="31" t="s">
        <v>11</v>
      </c>
      <c r="K248" s="31" t="s">
        <v>700</v>
      </c>
      <c r="L248" s="32">
        <v>43013</v>
      </c>
      <c r="M248" s="31" t="s">
        <v>25</v>
      </c>
      <c r="N248" s="32">
        <v>43003</v>
      </c>
      <c r="O248" s="31" t="s">
        <v>27</v>
      </c>
      <c r="P248" s="31" t="s">
        <v>78</v>
      </c>
      <c r="Q248" s="31" t="s">
        <v>79</v>
      </c>
      <c r="R248" s="31" t="s">
        <v>104</v>
      </c>
      <c r="S248" s="31" t="s">
        <v>92</v>
      </c>
      <c r="T248" s="31" t="s">
        <v>36</v>
      </c>
      <c r="U248" s="31" t="s">
        <v>701</v>
      </c>
      <c r="V248" s="31" t="s">
        <v>79</v>
      </c>
      <c r="W248" s="31" t="s">
        <v>80</v>
      </c>
      <c r="X248" s="31" t="s">
        <v>798</v>
      </c>
      <c r="Y248" s="31" t="s">
        <v>44</v>
      </c>
    </row>
    <row r="249" spans="1:25" s="31" customFormat="1" ht="69.95" customHeight="1" x14ac:dyDescent="0.25">
      <c r="A249" s="30" t="s">
        <v>15</v>
      </c>
      <c r="B249" s="31" t="s">
        <v>96</v>
      </c>
      <c r="C249" s="31" t="s">
        <v>97</v>
      </c>
      <c r="D249" s="31" t="s">
        <v>726</v>
      </c>
      <c r="E249" s="31" t="s">
        <v>13</v>
      </c>
      <c r="F249" s="31" t="s">
        <v>125</v>
      </c>
      <c r="G249" s="31" t="s">
        <v>698</v>
      </c>
      <c r="H249" s="31" t="s">
        <v>727</v>
      </c>
      <c r="I249" s="31" t="s">
        <v>699</v>
      </c>
      <c r="J249" s="31" t="s">
        <v>11</v>
      </c>
      <c r="K249" s="31" t="s">
        <v>700</v>
      </c>
      <c r="L249" s="32">
        <v>43013</v>
      </c>
      <c r="M249" s="31" t="s">
        <v>25</v>
      </c>
      <c r="N249" s="32">
        <v>43003</v>
      </c>
      <c r="O249" s="31" t="s">
        <v>27</v>
      </c>
      <c r="P249" s="31" t="s">
        <v>78</v>
      </c>
      <c r="Q249" s="31" t="s">
        <v>79</v>
      </c>
      <c r="R249" s="31" t="s">
        <v>104</v>
      </c>
      <c r="S249" s="31" t="s">
        <v>92</v>
      </c>
      <c r="T249" s="31" t="s">
        <v>36</v>
      </c>
      <c r="U249" s="31" t="s">
        <v>701</v>
      </c>
      <c r="V249" s="31" t="s">
        <v>79</v>
      </c>
      <c r="W249" s="31" t="s">
        <v>80</v>
      </c>
      <c r="X249" s="31" t="s">
        <v>798</v>
      </c>
      <c r="Y249" s="31" t="s">
        <v>44</v>
      </c>
    </row>
    <row r="250" spans="1:25" s="31" customFormat="1" ht="69.95" customHeight="1" x14ac:dyDescent="0.25">
      <c r="A250" s="30" t="s">
        <v>15</v>
      </c>
      <c r="B250" s="31" t="s">
        <v>96</v>
      </c>
      <c r="C250" s="31" t="s">
        <v>97</v>
      </c>
      <c r="D250" s="31" t="s">
        <v>728</v>
      </c>
      <c r="E250" s="31" t="s">
        <v>13</v>
      </c>
      <c r="F250" s="31" t="s">
        <v>125</v>
      </c>
      <c r="G250" s="31" t="s">
        <v>729</v>
      </c>
      <c r="H250" s="31" t="s">
        <v>730</v>
      </c>
      <c r="I250" s="31" t="s">
        <v>699</v>
      </c>
      <c r="J250" s="31" t="s">
        <v>11</v>
      </c>
      <c r="K250" s="31" t="s">
        <v>731</v>
      </c>
      <c r="L250" s="32">
        <v>43013</v>
      </c>
      <c r="M250" s="31" t="s">
        <v>25</v>
      </c>
      <c r="N250" s="32">
        <v>43003</v>
      </c>
      <c r="O250" s="31" t="s">
        <v>27</v>
      </c>
      <c r="P250" s="31" t="s">
        <v>78</v>
      </c>
      <c r="Q250" s="31" t="s">
        <v>79</v>
      </c>
      <c r="R250" s="31" t="s">
        <v>104</v>
      </c>
      <c r="S250" s="31" t="s">
        <v>92</v>
      </c>
      <c r="T250" s="31" t="s">
        <v>36</v>
      </c>
      <c r="U250" s="31" t="s">
        <v>36</v>
      </c>
      <c r="V250" s="31" t="s">
        <v>79</v>
      </c>
      <c r="W250" s="31" t="s">
        <v>80</v>
      </c>
      <c r="X250" s="31" t="s">
        <v>798</v>
      </c>
      <c r="Y250" s="31" t="s">
        <v>44</v>
      </c>
    </row>
    <row r="251" spans="1:25" s="31" customFormat="1" ht="69.95" customHeight="1" x14ac:dyDescent="0.25">
      <c r="A251" s="30" t="s">
        <v>15</v>
      </c>
      <c r="B251" s="31" t="s">
        <v>96</v>
      </c>
      <c r="C251" s="31" t="s">
        <v>97</v>
      </c>
      <c r="D251" s="31" t="s">
        <v>732</v>
      </c>
      <c r="E251" s="31" t="s">
        <v>13</v>
      </c>
      <c r="F251" s="31" t="s">
        <v>125</v>
      </c>
      <c r="G251" s="31" t="s">
        <v>729</v>
      </c>
      <c r="H251" s="31" t="s">
        <v>733</v>
      </c>
      <c r="I251" s="31" t="s">
        <v>699</v>
      </c>
      <c r="J251" s="31" t="s">
        <v>11</v>
      </c>
      <c r="K251" s="31" t="s">
        <v>731</v>
      </c>
      <c r="L251" s="32">
        <v>43013</v>
      </c>
      <c r="M251" s="31" t="s">
        <v>25</v>
      </c>
      <c r="N251" s="32">
        <v>43003</v>
      </c>
      <c r="O251" s="31" t="s">
        <v>27</v>
      </c>
      <c r="P251" s="31" t="s">
        <v>78</v>
      </c>
      <c r="Q251" s="31" t="s">
        <v>79</v>
      </c>
      <c r="R251" s="31" t="s">
        <v>104</v>
      </c>
      <c r="S251" s="31" t="s">
        <v>92</v>
      </c>
      <c r="T251" s="31" t="s">
        <v>36</v>
      </c>
      <c r="U251" s="31" t="s">
        <v>36</v>
      </c>
      <c r="V251" s="31" t="s">
        <v>79</v>
      </c>
      <c r="W251" s="31" t="s">
        <v>80</v>
      </c>
      <c r="X251" s="31" t="s">
        <v>798</v>
      </c>
      <c r="Y251" s="31" t="s">
        <v>44</v>
      </c>
    </row>
    <row r="252" spans="1:25" s="31" customFormat="1" ht="69.95" customHeight="1" x14ac:dyDescent="0.25">
      <c r="A252" s="30" t="s">
        <v>15</v>
      </c>
      <c r="B252" s="31" t="s">
        <v>96</v>
      </c>
      <c r="C252" s="31" t="s">
        <v>97</v>
      </c>
      <c r="D252" s="31" t="s">
        <v>734</v>
      </c>
      <c r="E252" s="31" t="s">
        <v>13</v>
      </c>
      <c r="F252" s="31" t="s">
        <v>125</v>
      </c>
      <c r="G252" s="31" t="s">
        <v>729</v>
      </c>
      <c r="H252" s="31" t="s">
        <v>735</v>
      </c>
      <c r="I252" s="31" t="s">
        <v>699</v>
      </c>
      <c r="J252" s="31" t="s">
        <v>11</v>
      </c>
      <c r="K252" s="31" t="s">
        <v>731</v>
      </c>
      <c r="L252" s="32">
        <v>43013</v>
      </c>
      <c r="M252" s="31" t="s">
        <v>25</v>
      </c>
      <c r="N252" s="32">
        <v>43003</v>
      </c>
      <c r="O252" s="31" t="s">
        <v>27</v>
      </c>
      <c r="P252" s="31" t="s">
        <v>78</v>
      </c>
      <c r="Q252" s="31" t="s">
        <v>79</v>
      </c>
      <c r="R252" s="31" t="s">
        <v>104</v>
      </c>
      <c r="S252" s="31" t="s">
        <v>92</v>
      </c>
      <c r="T252" s="31" t="s">
        <v>36</v>
      </c>
      <c r="U252" s="31" t="s">
        <v>36</v>
      </c>
      <c r="V252" s="31" t="s">
        <v>79</v>
      </c>
      <c r="W252" s="31" t="s">
        <v>80</v>
      </c>
      <c r="X252" s="31" t="s">
        <v>798</v>
      </c>
      <c r="Y252" s="31" t="s">
        <v>44</v>
      </c>
    </row>
    <row r="253" spans="1:25" s="31" customFormat="1" ht="69.95" customHeight="1" x14ac:dyDescent="0.25">
      <c r="A253" s="30" t="s">
        <v>15</v>
      </c>
      <c r="B253" s="31" t="s">
        <v>96</v>
      </c>
      <c r="C253" s="31" t="s">
        <v>97</v>
      </c>
      <c r="D253" s="31" t="s">
        <v>736</v>
      </c>
      <c r="E253" s="31" t="s">
        <v>13</v>
      </c>
      <c r="F253" s="31" t="s">
        <v>125</v>
      </c>
      <c r="G253" s="31" t="s">
        <v>729</v>
      </c>
      <c r="H253" s="31" t="s">
        <v>737</v>
      </c>
      <c r="I253" s="31" t="s">
        <v>699</v>
      </c>
      <c r="J253" s="31" t="s">
        <v>11</v>
      </c>
      <c r="K253" s="31" t="s">
        <v>731</v>
      </c>
      <c r="L253" s="32">
        <v>43013</v>
      </c>
      <c r="M253" s="31" t="s">
        <v>25</v>
      </c>
      <c r="N253" s="32">
        <v>43003</v>
      </c>
      <c r="O253" s="31" t="s">
        <v>27</v>
      </c>
      <c r="P253" s="31" t="s">
        <v>78</v>
      </c>
      <c r="Q253" s="31" t="s">
        <v>79</v>
      </c>
      <c r="R253" s="31" t="s">
        <v>104</v>
      </c>
      <c r="S253" s="31" t="s">
        <v>92</v>
      </c>
      <c r="T253" s="31" t="s">
        <v>36</v>
      </c>
      <c r="U253" s="31" t="s">
        <v>36</v>
      </c>
      <c r="V253" s="31" t="s">
        <v>79</v>
      </c>
      <c r="W253" s="31" t="s">
        <v>80</v>
      </c>
      <c r="X253" s="31" t="s">
        <v>798</v>
      </c>
      <c r="Y253" s="31" t="s">
        <v>44</v>
      </c>
    </row>
    <row r="254" spans="1:25" s="31" customFormat="1" ht="69.95" customHeight="1" x14ac:dyDescent="0.25">
      <c r="A254" s="30" t="s">
        <v>15</v>
      </c>
      <c r="B254" s="31" t="s">
        <v>96</v>
      </c>
      <c r="C254" s="31" t="s">
        <v>97</v>
      </c>
      <c r="D254" s="31" t="s">
        <v>738</v>
      </c>
      <c r="E254" s="31" t="s">
        <v>13</v>
      </c>
      <c r="F254" s="31" t="s">
        <v>125</v>
      </c>
      <c r="G254" s="31" t="s">
        <v>729</v>
      </c>
      <c r="H254" s="31" t="s">
        <v>739</v>
      </c>
      <c r="I254" s="31" t="s">
        <v>699</v>
      </c>
      <c r="J254" s="31" t="s">
        <v>11</v>
      </c>
      <c r="K254" s="31" t="s">
        <v>731</v>
      </c>
      <c r="L254" s="32">
        <v>43013</v>
      </c>
      <c r="M254" s="31" t="s">
        <v>25</v>
      </c>
      <c r="N254" s="32">
        <v>43003</v>
      </c>
      <c r="O254" s="31" t="s">
        <v>27</v>
      </c>
      <c r="P254" s="31" t="s">
        <v>78</v>
      </c>
      <c r="Q254" s="31" t="s">
        <v>79</v>
      </c>
      <c r="R254" s="31" t="s">
        <v>104</v>
      </c>
      <c r="S254" s="31" t="s">
        <v>92</v>
      </c>
      <c r="T254" s="31" t="s">
        <v>36</v>
      </c>
      <c r="U254" s="31" t="s">
        <v>36</v>
      </c>
      <c r="V254" s="31" t="s">
        <v>79</v>
      </c>
      <c r="W254" s="31" t="s">
        <v>80</v>
      </c>
      <c r="X254" s="31" t="s">
        <v>798</v>
      </c>
      <c r="Y254" s="31" t="s">
        <v>44</v>
      </c>
    </row>
    <row r="255" spans="1:25" s="31" customFormat="1" ht="69.95" customHeight="1" x14ac:dyDescent="0.25">
      <c r="A255" s="30" t="s">
        <v>15</v>
      </c>
      <c r="B255" s="31" t="s">
        <v>96</v>
      </c>
      <c r="C255" s="31" t="s">
        <v>97</v>
      </c>
      <c r="D255" s="31" t="s">
        <v>740</v>
      </c>
      <c r="E255" s="31" t="s">
        <v>13</v>
      </c>
      <c r="F255" s="31" t="s">
        <v>125</v>
      </c>
      <c r="G255" s="31" t="s">
        <v>729</v>
      </c>
      <c r="H255" s="31" t="s">
        <v>741</v>
      </c>
      <c r="I255" s="31" t="s">
        <v>699</v>
      </c>
      <c r="J255" s="31" t="s">
        <v>11</v>
      </c>
      <c r="K255" s="31" t="s">
        <v>731</v>
      </c>
      <c r="L255" s="32">
        <v>43013</v>
      </c>
      <c r="M255" s="31" t="s">
        <v>25</v>
      </c>
      <c r="N255" s="32">
        <v>43003</v>
      </c>
      <c r="O255" s="31" t="s">
        <v>27</v>
      </c>
      <c r="P255" s="31" t="s">
        <v>78</v>
      </c>
      <c r="Q255" s="31" t="s">
        <v>79</v>
      </c>
      <c r="R255" s="31" t="s">
        <v>104</v>
      </c>
      <c r="S255" s="31" t="s">
        <v>92</v>
      </c>
      <c r="T255" s="31" t="s">
        <v>36</v>
      </c>
      <c r="U255" s="31" t="s">
        <v>36</v>
      </c>
      <c r="V255" s="31" t="s">
        <v>79</v>
      </c>
      <c r="W255" s="31" t="s">
        <v>80</v>
      </c>
      <c r="X255" s="31" t="s">
        <v>798</v>
      </c>
      <c r="Y255" s="31" t="s">
        <v>44</v>
      </c>
    </row>
    <row r="256" spans="1:25" s="31" customFormat="1" ht="69.95" customHeight="1" x14ac:dyDescent="0.25">
      <c r="A256" s="30" t="s">
        <v>15</v>
      </c>
      <c r="B256" s="31" t="s">
        <v>96</v>
      </c>
      <c r="C256" s="31" t="s">
        <v>97</v>
      </c>
      <c r="D256" s="31" t="s">
        <v>742</v>
      </c>
      <c r="E256" s="31" t="s">
        <v>13</v>
      </c>
      <c r="F256" s="31" t="s">
        <v>125</v>
      </c>
      <c r="G256" s="31" t="s">
        <v>729</v>
      </c>
      <c r="H256" s="31" t="s">
        <v>743</v>
      </c>
      <c r="I256" s="31" t="s">
        <v>699</v>
      </c>
      <c r="J256" s="31" t="s">
        <v>11</v>
      </c>
      <c r="K256" s="31" t="s">
        <v>731</v>
      </c>
      <c r="L256" s="32">
        <v>43013</v>
      </c>
      <c r="M256" s="31" t="s">
        <v>25</v>
      </c>
      <c r="N256" s="32">
        <v>43003</v>
      </c>
      <c r="O256" s="31" t="s">
        <v>27</v>
      </c>
      <c r="P256" s="31" t="s">
        <v>78</v>
      </c>
      <c r="Q256" s="31" t="s">
        <v>79</v>
      </c>
      <c r="R256" s="31" t="s">
        <v>104</v>
      </c>
      <c r="S256" s="31" t="s">
        <v>92</v>
      </c>
      <c r="T256" s="31" t="s">
        <v>36</v>
      </c>
      <c r="U256" s="31" t="s">
        <v>36</v>
      </c>
      <c r="V256" s="31" t="s">
        <v>79</v>
      </c>
      <c r="W256" s="31" t="s">
        <v>80</v>
      </c>
      <c r="X256" s="31" t="s">
        <v>798</v>
      </c>
      <c r="Y256" s="31" t="s">
        <v>44</v>
      </c>
    </row>
    <row r="257" spans="1:25" s="31" customFormat="1" ht="69.95" customHeight="1" x14ac:dyDescent="0.25">
      <c r="A257" s="30" t="s">
        <v>15</v>
      </c>
      <c r="B257" s="31" t="s">
        <v>96</v>
      </c>
      <c r="C257" s="31" t="s">
        <v>97</v>
      </c>
      <c r="D257" s="31" t="s">
        <v>744</v>
      </c>
      <c r="E257" s="31" t="s">
        <v>13</v>
      </c>
      <c r="F257" s="31" t="s">
        <v>125</v>
      </c>
      <c r="G257" s="31" t="s">
        <v>729</v>
      </c>
      <c r="H257" s="31" t="s">
        <v>745</v>
      </c>
      <c r="I257" s="31" t="s">
        <v>699</v>
      </c>
      <c r="J257" s="31" t="s">
        <v>11</v>
      </c>
      <c r="K257" s="31" t="s">
        <v>731</v>
      </c>
      <c r="L257" s="32">
        <v>43013</v>
      </c>
      <c r="M257" s="31" t="s">
        <v>25</v>
      </c>
      <c r="N257" s="32">
        <v>43003</v>
      </c>
      <c r="O257" s="31" t="s">
        <v>27</v>
      </c>
      <c r="P257" s="31" t="s">
        <v>78</v>
      </c>
      <c r="Q257" s="31" t="s">
        <v>79</v>
      </c>
      <c r="R257" s="31" t="s">
        <v>104</v>
      </c>
      <c r="S257" s="31" t="s">
        <v>92</v>
      </c>
      <c r="T257" s="31" t="s">
        <v>36</v>
      </c>
      <c r="U257" s="31" t="s">
        <v>36</v>
      </c>
      <c r="V257" s="31" t="s">
        <v>79</v>
      </c>
      <c r="W257" s="31" t="s">
        <v>80</v>
      </c>
      <c r="X257" s="31" t="s">
        <v>798</v>
      </c>
      <c r="Y257" s="31" t="s">
        <v>44</v>
      </c>
    </row>
    <row r="258" spans="1:25" s="31" customFormat="1" ht="69.95" customHeight="1" x14ac:dyDescent="0.25">
      <c r="A258" s="30" t="s">
        <v>15</v>
      </c>
      <c r="B258" s="31" t="s">
        <v>96</v>
      </c>
      <c r="C258" s="31" t="s">
        <v>97</v>
      </c>
      <c r="D258" s="31" t="s">
        <v>746</v>
      </c>
      <c r="E258" s="31" t="s">
        <v>13</v>
      </c>
      <c r="F258" s="31" t="s">
        <v>125</v>
      </c>
      <c r="G258" s="31" t="s">
        <v>747</v>
      </c>
      <c r="H258" s="31" t="s">
        <v>748</v>
      </c>
      <c r="I258" s="31" t="s">
        <v>699</v>
      </c>
      <c r="J258" s="31" t="s">
        <v>11</v>
      </c>
      <c r="K258" s="31" t="s">
        <v>700</v>
      </c>
      <c r="L258" s="32">
        <v>43013</v>
      </c>
      <c r="M258" s="31" t="s">
        <v>25</v>
      </c>
      <c r="N258" s="32">
        <v>43003</v>
      </c>
      <c r="O258" s="31" t="s">
        <v>27</v>
      </c>
      <c r="P258" s="31" t="s">
        <v>78</v>
      </c>
      <c r="Q258" s="31" t="s">
        <v>79</v>
      </c>
      <c r="R258" s="31" t="s">
        <v>104</v>
      </c>
      <c r="S258" s="31" t="s">
        <v>92</v>
      </c>
      <c r="T258" s="31" t="s">
        <v>36</v>
      </c>
      <c r="U258" s="31" t="s">
        <v>36</v>
      </c>
      <c r="V258" s="31" t="s">
        <v>79</v>
      </c>
      <c r="W258" s="31" t="s">
        <v>80</v>
      </c>
      <c r="X258" s="31" t="s">
        <v>798</v>
      </c>
      <c r="Y258" s="31" t="s">
        <v>44</v>
      </c>
    </row>
    <row r="259" spans="1:25" s="31" customFormat="1" ht="69.95" customHeight="1" x14ac:dyDescent="0.25">
      <c r="A259" s="30" t="s">
        <v>15</v>
      </c>
      <c r="B259" s="31" t="s">
        <v>96</v>
      </c>
      <c r="C259" s="31" t="s">
        <v>97</v>
      </c>
      <c r="D259" s="31" t="s">
        <v>749</v>
      </c>
      <c r="E259" s="31" t="s">
        <v>13</v>
      </c>
      <c r="F259" s="31" t="s">
        <v>125</v>
      </c>
      <c r="G259" s="31" t="s">
        <v>747</v>
      </c>
      <c r="H259" s="31" t="s">
        <v>750</v>
      </c>
      <c r="I259" s="31" t="s">
        <v>699</v>
      </c>
      <c r="J259" s="31" t="s">
        <v>11</v>
      </c>
      <c r="K259" s="31" t="s">
        <v>700</v>
      </c>
      <c r="L259" s="32">
        <v>43013</v>
      </c>
      <c r="M259" s="31" t="s">
        <v>25</v>
      </c>
      <c r="N259" s="32">
        <v>43003</v>
      </c>
      <c r="O259" s="31" t="s">
        <v>27</v>
      </c>
      <c r="P259" s="31" t="s">
        <v>78</v>
      </c>
      <c r="Q259" s="31" t="s">
        <v>79</v>
      </c>
      <c r="R259" s="31" t="s">
        <v>104</v>
      </c>
      <c r="S259" s="31" t="s">
        <v>92</v>
      </c>
      <c r="T259" s="31" t="s">
        <v>36</v>
      </c>
      <c r="U259" s="31" t="s">
        <v>36</v>
      </c>
      <c r="V259" s="31" t="s">
        <v>79</v>
      </c>
      <c r="W259" s="31" t="s">
        <v>80</v>
      </c>
      <c r="X259" s="31" t="s">
        <v>798</v>
      </c>
      <c r="Y259" s="31" t="s">
        <v>44</v>
      </c>
    </row>
    <row r="260" spans="1:25" s="31" customFormat="1" ht="69.95" customHeight="1" x14ac:dyDescent="0.25">
      <c r="A260" s="30" t="s">
        <v>15</v>
      </c>
      <c r="B260" s="31" t="s">
        <v>96</v>
      </c>
      <c r="C260" s="31" t="s">
        <v>97</v>
      </c>
      <c r="D260" s="31" t="s">
        <v>751</v>
      </c>
      <c r="E260" s="31" t="s">
        <v>13</v>
      </c>
      <c r="F260" s="31" t="s">
        <v>125</v>
      </c>
      <c r="G260" s="31" t="s">
        <v>752</v>
      </c>
      <c r="H260" s="31" t="s">
        <v>753</v>
      </c>
      <c r="I260" s="31" t="s">
        <v>754</v>
      </c>
      <c r="J260" s="31" t="s">
        <v>11</v>
      </c>
      <c r="K260" s="31" t="s">
        <v>700</v>
      </c>
      <c r="L260" s="32">
        <v>43013</v>
      </c>
      <c r="M260" s="31" t="s">
        <v>25</v>
      </c>
      <c r="N260" s="32">
        <v>43003</v>
      </c>
      <c r="O260" s="31" t="s">
        <v>27</v>
      </c>
      <c r="P260" s="31" t="s">
        <v>78</v>
      </c>
      <c r="Q260" s="31" t="s">
        <v>79</v>
      </c>
      <c r="R260" s="31" t="s">
        <v>104</v>
      </c>
      <c r="S260" s="31" t="s">
        <v>92</v>
      </c>
      <c r="T260" s="31" t="s">
        <v>36</v>
      </c>
      <c r="U260" s="31" t="s">
        <v>36</v>
      </c>
      <c r="V260" s="31" t="s">
        <v>79</v>
      </c>
      <c r="W260" s="31" t="s">
        <v>80</v>
      </c>
      <c r="X260" s="31" t="s">
        <v>798</v>
      </c>
      <c r="Y260" s="31" t="s">
        <v>44</v>
      </c>
    </row>
    <row r="261" spans="1:25" s="31" customFormat="1" ht="69.95" customHeight="1" x14ac:dyDescent="0.25">
      <c r="A261" s="30" t="s">
        <v>15</v>
      </c>
      <c r="B261" s="31" t="s">
        <v>96</v>
      </c>
      <c r="C261" s="31" t="s">
        <v>97</v>
      </c>
      <c r="D261" s="31" t="s">
        <v>755</v>
      </c>
      <c r="E261" s="31" t="s">
        <v>13</v>
      </c>
      <c r="F261" s="31" t="s">
        <v>125</v>
      </c>
      <c r="G261" s="31" t="s">
        <v>752</v>
      </c>
      <c r="H261" s="31" t="s">
        <v>756</v>
      </c>
      <c r="I261" s="31" t="s">
        <v>757</v>
      </c>
      <c r="J261" s="31" t="s">
        <v>36</v>
      </c>
      <c r="K261" s="31" t="s">
        <v>758</v>
      </c>
      <c r="L261" s="32">
        <v>43013</v>
      </c>
      <c r="M261" s="31" t="s">
        <v>25</v>
      </c>
      <c r="N261" s="32">
        <v>43003</v>
      </c>
      <c r="O261" s="31" t="s">
        <v>27</v>
      </c>
      <c r="P261" s="31" t="s">
        <v>78</v>
      </c>
      <c r="Q261" s="31" t="s">
        <v>79</v>
      </c>
      <c r="R261" s="31" t="s">
        <v>104</v>
      </c>
      <c r="S261" s="31" t="s">
        <v>92</v>
      </c>
      <c r="T261" s="31" t="s">
        <v>759</v>
      </c>
      <c r="U261" s="31" t="s">
        <v>423</v>
      </c>
      <c r="V261" s="31" t="s">
        <v>79</v>
      </c>
      <c r="W261" s="31" t="s">
        <v>80</v>
      </c>
      <c r="X261" s="31" t="s">
        <v>798</v>
      </c>
      <c r="Y261" s="31" t="s">
        <v>44</v>
      </c>
    </row>
    <row r="262" spans="1:25" s="31" customFormat="1" ht="69.95" customHeight="1" x14ac:dyDescent="0.25">
      <c r="A262" s="30" t="s">
        <v>15</v>
      </c>
      <c r="B262" s="31" t="s">
        <v>96</v>
      </c>
      <c r="C262" s="31" t="s">
        <v>97</v>
      </c>
      <c r="D262" s="31" t="s">
        <v>760</v>
      </c>
      <c r="E262" s="31" t="s">
        <v>13</v>
      </c>
      <c r="F262" s="31" t="s">
        <v>125</v>
      </c>
      <c r="G262" s="31" t="s">
        <v>752</v>
      </c>
      <c r="H262" s="31" t="s">
        <v>761</v>
      </c>
      <c r="I262" s="31" t="s">
        <v>754</v>
      </c>
      <c r="J262" s="31" t="s">
        <v>762</v>
      </c>
      <c r="K262" s="31" t="s">
        <v>763</v>
      </c>
      <c r="L262" s="32">
        <v>43013</v>
      </c>
      <c r="M262" s="31" t="s">
        <v>25</v>
      </c>
      <c r="N262" s="32">
        <v>43003</v>
      </c>
      <c r="O262" s="31" t="s">
        <v>27</v>
      </c>
      <c r="P262" s="31" t="s">
        <v>78</v>
      </c>
      <c r="Q262" s="31" t="s">
        <v>79</v>
      </c>
      <c r="R262" s="31" t="s">
        <v>104</v>
      </c>
      <c r="S262" s="31" t="s">
        <v>92</v>
      </c>
      <c r="T262" s="31" t="s">
        <v>764</v>
      </c>
      <c r="U262" s="31" t="s">
        <v>423</v>
      </c>
      <c r="V262" s="31" t="s">
        <v>79</v>
      </c>
      <c r="W262" s="31" t="s">
        <v>80</v>
      </c>
      <c r="X262" s="31" t="s">
        <v>798</v>
      </c>
      <c r="Y262" s="31" t="s">
        <v>44</v>
      </c>
    </row>
    <row r="263" spans="1:25" s="31" customFormat="1" ht="69.95" customHeight="1" x14ac:dyDescent="0.25">
      <c r="A263" s="30" t="s">
        <v>15</v>
      </c>
      <c r="B263" s="31" t="s">
        <v>96</v>
      </c>
      <c r="C263" s="31" t="s">
        <v>97</v>
      </c>
      <c r="D263" s="31" t="s">
        <v>765</v>
      </c>
      <c r="E263" s="31" t="s">
        <v>13</v>
      </c>
      <c r="F263" s="31" t="s">
        <v>125</v>
      </c>
      <c r="G263" s="31" t="s">
        <v>752</v>
      </c>
      <c r="H263" s="31" t="s">
        <v>766</v>
      </c>
      <c r="I263" s="31" t="s">
        <v>754</v>
      </c>
      <c r="J263" s="31" t="s">
        <v>762</v>
      </c>
      <c r="K263" s="31" t="s">
        <v>763</v>
      </c>
      <c r="L263" s="32">
        <v>43013</v>
      </c>
      <c r="M263" s="31" t="s">
        <v>25</v>
      </c>
      <c r="N263" s="32">
        <v>43003</v>
      </c>
      <c r="O263" s="31" t="s">
        <v>27</v>
      </c>
      <c r="P263" s="31" t="s">
        <v>78</v>
      </c>
      <c r="Q263" s="31" t="s">
        <v>79</v>
      </c>
      <c r="R263" s="31" t="s">
        <v>104</v>
      </c>
      <c r="S263" s="31" t="s">
        <v>92</v>
      </c>
      <c r="T263" s="31" t="s">
        <v>767</v>
      </c>
      <c r="U263" s="31" t="s">
        <v>423</v>
      </c>
      <c r="V263" s="31" t="s">
        <v>79</v>
      </c>
      <c r="W263" s="31" t="s">
        <v>80</v>
      </c>
      <c r="X263" s="31" t="s">
        <v>798</v>
      </c>
      <c r="Y263" s="31" t="s">
        <v>44</v>
      </c>
    </row>
    <row r="264" spans="1:25" s="31" customFormat="1" ht="69.95" customHeight="1" x14ac:dyDescent="0.25">
      <c r="A264" s="30" t="s">
        <v>15</v>
      </c>
      <c r="B264" s="31" t="s">
        <v>96</v>
      </c>
      <c r="C264" s="31" t="s">
        <v>97</v>
      </c>
      <c r="D264" s="31" t="s">
        <v>768</v>
      </c>
      <c r="E264" s="31" t="s">
        <v>13</v>
      </c>
      <c r="F264" s="31" t="s">
        <v>125</v>
      </c>
      <c r="G264" s="31" t="s">
        <v>752</v>
      </c>
      <c r="H264" s="31" t="s">
        <v>769</v>
      </c>
      <c r="I264" s="31" t="s">
        <v>754</v>
      </c>
      <c r="J264" s="31" t="s">
        <v>762</v>
      </c>
      <c r="K264" s="31" t="s">
        <v>763</v>
      </c>
      <c r="L264" s="32">
        <v>43013</v>
      </c>
      <c r="M264" s="31" t="s">
        <v>25</v>
      </c>
      <c r="N264" s="32">
        <v>43003</v>
      </c>
      <c r="O264" s="31" t="s">
        <v>27</v>
      </c>
      <c r="P264" s="31" t="s">
        <v>78</v>
      </c>
      <c r="Q264" s="31" t="s">
        <v>79</v>
      </c>
      <c r="R264" s="31" t="s">
        <v>104</v>
      </c>
      <c r="S264" s="31" t="s">
        <v>92</v>
      </c>
      <c r="T264" s="31" t="s">
        <v>767</v>
      </c>
      <c r="U264" s="31" t="s">
        <v>423</v>
      </c>
      <c r="V264" s="31" t="s">
        <v>79</v>
      </c>
      <c r="W264" s="31" t="s">
        <v>80</v>
      </c>
      <c r="X264" s="31" t="s">
        <v>798</v>
      </c>
      <c r="Y264" s="31" t="s">
        <v>44</v>
      </c>
    </row>
    <row r="265" spans="1:25" s="31" customFormat="1" ht="69.95" customHeight="1" x14ac:dyDescent="0.25">
      <c r="A265" s="30" t="s">
        <v>15</v>
      </c>
      <c r="B265" s="31" t="s">
        <v>96</v>
      </c>
      <c r="C265" s="31" t="s">
        <v>97</v>
      </c>
      <c r="D265" s="31" t="s">
        <v>770</v>
      </c>
      <c r="E265" s="31" t="s">
        <v>13</v>
      </c>
      <c r="F265" s="31" t="s">
        <v>125</v>
      </c>
      <c r="G265" s="31" t="s">
        <v>752</v>
      </c>
      <c r="H265" s="31" t="s">
        <v>771</v>
      </c>
      <c r="I265" s="31" t="s">
        <v>754</v>
      </c>
      <c r="J265" s="31" t="s">
        <v>762</v>
      </c>
      <c r="K265" s="31" t="s">
        <v>763</v>
      </c>
      <c r="L265" s="32">
        <v>43013</v>
      </c>
      <c r="M265" s="31" t="s">
        <v>25</v>
      </c>
      <c r="N265" s="32">
        <v>43003</v>
      </c>
      <c r="O265" s="31" t="s">
        <v>27</v>
      </c>
      <c r="P265" s="31" t="s">
        <v>78</v>
      </c>
      <c r="Q265" s="31" t="s">
        <v>79</v>
      </c>
      <c r="R265" s="31" t="s">
        <v>104</v>
      </c>
      <c r="S265" s="31" t="s">
        <v>92</v>
      </c>
      <c r="T265" s="31" t="s">
        <v>767</v>
      </c>
      <c r="U265" s="31" t="s">
        <v>423</v>
      </c>
      <c r="V265" s="31" t="s">
        <v>79</v>
      </c>
      <c r="W265" s="31" t="s">
        <v>80</v>
      </c>
      <c r="X265" s="31" t="s">
        <v>798</v>
      </c>
      <c r="Y265" s="31" t="s">
        <v>44</v>
      </c>
    </row>
    <row r="266" spans="1:25" s="31" customFormat="1" ht="69.95" customHeight="1" x14ac:dyDescent="0.25">
      <c r="A266" s="30" t="s">
        <v>15</v>
      </c>
      <c r="B266" s="31" t="s">
        <v>96</v>
      </c>
      <c r="C266" s="31" t="s">
        <v>97</v>
      </c>
      <c r="D266" s="31" t="s">
        <v>772</v>
      </c>
      <c r="E266" s="31" t="s">
        <v>13</v>
      </c>
      <c r="F266" s="31" t="s">
        <v>125</v>
      </c>
      <c r="G266" s="31" t="s">
        <v>752</v>
      </c>
      <c r="H266" s="31" t="s">
        <v>773</v>
      </c>
      <c r="I266" s="31" t="s">
        <v>754</v>
      </c>
      <c r="J266" s="31" t="s">
        <v>762</v>
      </c>
      <c r="K266" s="31" t="s">
        <v>763</v>
      </c>
      <c r="L266" s="32">
        <v>43013</v>
      </c>
      <c r="M266" s="31" t="s">
        <v>25</v>
      </c>
      <c r="N266" s="32">
        <v>43003</v>
      </c>
      <c r="O266" s="31" t="s">
        <v>27</v>
      </c>
      <c r="P266" s="31" t="s">
        <v>78</v>
      </c>
      <c r="Q266" s="31" t="s">
        <v>79</v>
      </c>
      <c r="R266" s="31" t="s">
        <v>104</v>
      </c>
      <c r="S266" s="31" t="s">
        <v>92</v>
      </c>
      <c r="T266" s="31" t="s">
        <v>767</v>
      </c>
      <c r="U266" s="31" t="s">
        <v>423</v>
      </c>
      <c r="V266" s="31" t="s">
        <v>79</v>
      </c>
      <c r="W266" s="31" t="s">
        <v>80</v>
      </c>
      <c r="X266" s="31" t="s">
        <v>798</v>
      </c>
      <c r="Y266" s="31" t="s">
        <v>44</v>
      </c>
    </row>
    <row r="267" spans="1:25" s="31" customFormat="1" ht="69.95" customHeight="1" x14ac:dyDescent="0.25">
      <c r="A267" s="30" t="s">
        <v>15</v>
      </c>
      <c r="B267" s="31" t="s">
        <v>96</v>
      </c>
      <c r="C267" s="31" t="s">
        <v>97</v>
      </c>
      <c r="D267" s="31" t="s">
        <v>774</v>
      </c>
      <c r="E267" s="31" t="s">
        <v>13</v>
      </c>
      <c r="F267" s="31">
        <v>0</v>
      </c>
      <c r="G267" s="31">
        <v>0</v>
      </c>
      <c r="H267" s="31">
        <v>0</v>
      </c>
      <c r="I267" s="31" t="s">
        <v>775</v>
      </c>
      <c r="J267" s="31" t="s">
        <v>762</v>
      </c>
      <c r="K267" s="31" t="s">
        <v>763</v>
      </c>
      <c r="L267" s="32">
        <v>43013</v>
      </c>
      <c r="M267" s="31" t="s">
        <v>25</v>
      </c>
      <c r="N267" s="32">
        <v>43003</v>
      </c>
      <c r="O267" s="31" t="s">
        <v>27</v>
      </c>
      <c r="P267" s="31" t="s">
        <v>78</v>
      </c>
      <c r="Q267" s="31" t="s">
        <v>79</v>
      </c>
      <c r="R267" s="31" t="s">
        <v>104</v>
      </c>
      <c r="S267" s="31" t="s">
        <v>92</v>
      </c>
      <c r="T267" s="31" t="s">
        <v>767</v>
      </c>
      <c r="U267" s="31" t="s">
        <v>423</v>
      </c>
      <c r="V267" s="31" t="s">
        <v>79</v>
      </c>
      <c r="W267" s="31" t="s">
        <v>80</v>
      </c>
      <c r="X267" s="31" t="s">
        <v>798</v>
      </c>
      <c r="Y267" s="31" t="s">
        <v>44</v>
      </c>
    </row>
    <row r="268" spans="1:25" s="31" customFormat="1" ht="69.95" customHeight="1" x14ac:dyDescent="0.25">
      <c r="A268" s="30" t="s">
        <v>15</v>
      </c>
      <c r="B268" s="31" t="s">
        <v>96</v>
      </c>
      <c r="C268" s="31" t="s">
        <v>97</v>
      </c>
      <c r="D268" s="31" t="s">
        <v>776</v>
      </c>
      <c r="E268" s="31" t="s">
        <v>777</v>
      </c>
      <c r="F268" s="31" t="s">
        <v>125</v>
      </c>
      <c r="G268" s="31" t="s">
        <v>778</v>
      </c>
      <c r="H268" s="31" t="s">
        <v>779</v>
      </c>
      <c r="I268" s="31" t="s">
        <v>780</v>
      </c>
      <c r="J268" s="31" t="s">
        <v>781</v>
      </c>
      <c r="K268" s="31" t="s">
        <v>782</v>
      </c>
      <c r="L268" s="32">
        <v>43019</v>
      </c>
      <c r="M268" s="31" t="s">
        <v>25</v>
      </c>
      <c r="N268" s="32">
        <v>43003</v>
      </c>
      <c r="O268" s="31" t="s">
        <v>27</v>
      </c>
      <c r="P268" s="31" t="s">
        <v>78</v>
      </c>
      <c r="Q268" s="31" t="s">
        <v>79</v>
      </c>
      <c r="R268" s="31" t="s">
        <v>783</v>
      </c>
      <c r="S268" s="31" t="s">
        <v>92</v>
      </c>
      <c r="T268" s="31" t="s">
        <v>784</v>
      </c>
      <c r="U268" s="31" t="s">
        <v>410</v>
      </c>
      <c r="V268" s="31" t="s">
        <v>79</v>
      </c>
      <c r="W268" s="31" t="s">
        <v>80</v>
      </c>
      <c r="X268" s="31" t="s">
        <v>798</v>
      </c>
      <c r="Y268" s="31" t="s">
        <v>44</v>
      </c>
    </row>
    <row r="269" spans="1:25" s="31" customFormat="1" ht="69.95" customHeight="1" x14ac:dyDescent="0.25">
      <c r="A269" s="30" t="s">
        <v>15</v>
      </c>
      <c r="B269" s="31" t="s">
        <v>96</v>
      </c>
      <c r="C269" s="31" t="s">
        <v>97</v>
      </c>
      <c r="D269" s="31" t="s">
        <v>791</v>
      </c>
      <c r="E269" s="31" t="s">
        <v>13</v>
      </c>
      <c r="F269" s="31" t="s">
        <v>14</v>
      </c>
      <c r="G269" s="31" t="s">
        <v>14</v>
      </c>
      <c r="H269" s="31" t="s">
        <v>430</v>
      </c>
      <c r="I269" s="31" t="s">
        <v>430</v>
      </c>
      <c r="J269" s="31" t="s">
        <v>36</v>
      </c>
      <c r="K269" s="31" t="s">
        <v>792</v>
      </c>
      <c r="L269" s="31" t="s">
        <v>36</v>
      </c>
      <c r="M269" s="31" t="s">
        <v>25</v>
      </c>
      <c r="N269" s="32">
        <v>43003</v>
      </c>
      <c r="O269" s="31" t="s">
        <v>27</v>
      </c>
      <c r="P269" s="31" t="s">
        <v>78</v>
      </c>
      <c r="Q269" s="31" t="s">
        <v>79</v>
      </c>
      <c r="R269" s="31" t="s">
        <v>36</v>
      </c>
      <c r="S269" s="31" t="s">
        <v>36</v>
      </c>
      <c r="T269" s="31" t="s">
        <v>423</v>
      </c>
      <c r="U269" s="31">
        <v>43026</v>
      </c>
      <c r="V269" s="31" t="s">
        <v>79</v>
      </c>
      <c r="W269" s="31" t="s">
        <v>80</v>
      </c>
      <c r="X269" s="31" t="s">
        <v>44</v>
      </c>
      <c r="Y269" s="31" t="s">
        <v>44</v>
      </c>
    </row>
    <row r="270" spans="1:25" ht="30" x14ac:dyDescent="0.25">
      <c r="A270" s="28" t="s">
        <v>15</v>
      </c>
      <c r="B270" s="28" t="s">
        <v>96</v>
      </c>
      <c r="C270" s="28" t="s">
        <v>88</v>
      </c>
      <c r="D270" s="28" t="s">
        <v>785</v>
      </c>
      <c r="E270" s="28" t="s">
        <v>13</v>
      </c>
      <c r="F270" s="28" t="s">
        <v>14</v>
      </c>
      <c r="G270" s="28" t="s">
        <v>14</v>
      </c>
      <c r="H270" s="28" t="s">
        <v>786</v>
      </c>
      <c r="I270" s="28" t="s">
        <v>434</v>
      </c>
      <c r="J270" s="28" t="s">
        <v>11</v>
      </c>
      <c r="K270" s="28" t="s">
        <v>787</v>
      </c>
      <c r="L270" s="28" t="s">
        <v>12</v>
      </c>
      <c r="M270" s="28" t="s">
        <v>25</v>
      </c>
      <c r="N270" s="29">
        <v>43003</v>
      </c>
      <c r="O270" s="28" t="s">
        <v>27</v>
      </c>
      <c r="P270" s="28" t="s">
        <v>78</v>
      </c>
      <c r="Q270" s="28" t="s">
        <v>79</v>
      </c>
      <c r="R270" s="28" t="s">
        <v>36</v>
      </c>
      <c r="S270" s="28" t="s">
        <v>36</v>
      </c>
      <c r="T270" s="28" t="s">
        <v>36</v>
      </c>
      <c r="U270" s="28" t="s">
        <v>36</v>
      </c>
      <c r="V270" s="28" t="s">
        <v>79</v>
      </c>
      <c r="W270" s="28" t="s">
        <v>80</v>
      </c>
      <c r="X270" s="28" t="s">
        <v>44</v>
      </c>
      <c r="Y270" s="28" t="s">
        <v>44</v>
      </c>
    </row>
    <row r="271" spans="1:25" ht="30" x14ac:dyDescent="0.25">
      <c r="A271" s="28" t="s">
        <v>15</v>
      </c>
      <c r="B271" s="28" t="s">
        <v>793</v>
      </c>
      <c r="C271" s="28" t="s">
        <v>97</v>
      </c>
      <c r="D271" s="28" t="s">
        <v>794</v>
      </c>
      <c r="E271" s="28" t="s">
        <v>13</v>
      </c>
      <c r="F271" s="28" t="s">
        <v>125</v>
      </c>
      <c r="G271" s="28" t="s">
        <v>495</v>
      </c>
      <c r="H271" s="28" t="s">
        <v>496</v>
      </c>
      <c r="I271" s="28" t="s">
        <v>737</v>
      </c>
      <c r="J271" s="28" t="s">
        <v>36</v>
      </c>
      <c r="K271" s="28" t="s">
        <v>498</v>
      </c>
      <c r="L271" s="28" t="s">
        <v>36</v>
      </c>
      <c r="M271" s="28" t="s">
        <v>795</v>
      </c>
      <c r="N271" s="29">
        <v>43035</v>
      </c>
      <c r="O271" s="28" t="s">
        <v>27</v>
      </c>
      <c r="P271" s="28" t="s">
        <v>78</v>
      </c>
      <c r="Q271" s="28" t="s">
        <v>79</v>
      </c>
      <c r="R271" s="28" t="s">
        <v>36</v>
      </c>
      <c r="S271" s="28" t="s">
        <v>36</v>
      </c>
      <c r="T271" s="28" t="s">
        <v>500</v>
      </c>
      <c r="U271" s="28">
        <v>43026</v>
      </c>
      <c r="V271" s="28" t="s">
        <v>79</v>
      </c>
      <c r="W271" s="28" t="s">
        <v>80</v>
      </c>
      <c r="X271" s="28" t="s">
        <v>44</v>
      </c>
      <c r="Y271" s="28" t="s">
        <v>44</v>
      </c>
    </row>
  </sheetData>
  <autoFilter ref="A1:Y269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workbookViewId="0">
      <selection activeCell="G13" sqref="G13"/>
    </sheetView>
  </sheetViews>
  <sheetFormatPr defaultRowHeight="15" x14ac:dyDescent="0.25"/>
  <cols>
    <col min="1" max="1" width="33.42578125" bestFit="1" customWidth="1"/>
    <col min="2" max="2" width="8.42578125" bestFit="1" customWidth="1"/>
    <col min="3" max="3" width="7.5703125" bestFit="1" customWidth="1"/>
    <col min="4" max="4" width="9.42578125" bestFit="1" customWidth="1"/>
    <col min="5" max="5" width="8.42578125" bestFit="1" customWidth="1"/>
    <col min="6" max="6" width="10.7109375" bestFit="1" customWidth="1"/>
    <col min="7" max="7" width="14.42578125" bestFit="1" customWidth="1"/>
    <col min="8" max="8" width="13.28515625" bestFit="1" customWidth="1"/>
    <col min="9" max="10" width="13.28515625" customWidth="1"/>
    <col min="11" max="11" width="14.5703125" customWidth="1"/>
    <col min="12" max="12" width="13.42578125" bestFit="1" customWidth="1"/>
  </cols>
  <sheetData>
    <row r="1" spans="1:12" ht="15.75" customHeight="1" x14ac:dyDescent="0.25">
      <c r="A1" s="3" t="s">
        <v>29</v>
      </c>
      <c r="B1" s="3" t="s">
        <v>17</v>
      </c>
      <c r="C1" s="3" t="s">
        <v>18</v>
      </c>
      <c r="D1" s="3" t="s">
        <v>0</v>
      </c>
      <c r="E1" s="3" t="s">
        <v>1</v>
      </c>
      <c r="F1" s="4" t="s">
        <v>19</v>
      </c>
      <c r="G1" s="3" t="s">
        <v>21</v>
      </c>
      <c r="H1" s="3" t="s">
        <v>6</v>
      </c>
      <c r="I1" s="3" t="s">
        <v>799</v>
      </c>
      <c r="J1" s="3" t="s">
        <v>800</v>
      </c>
      <c r="K1" s="3" t="s">
        <v>809</v>
      </c>
      <c r="L1" s="3" t="s">
        <v>30</v>
      </c>
    </row>
    <row r="2" spans="1:12" x14ac:dyDescent="0.25">
      <c r="A2" t="str">
        <f>CONCATENATE(BASE!A2,BASE!B2,BASE!C2,BASE!D2,L2)</f>
        <v>PROJ001ATA042PA0019A0039943059</v>
      </c>
      <c r="B2" t="str">
        <f>IF(BASE!A2="","",BASE!A2)</f>
        <v>PROJ001</v>
      </c>
      <c r="C2" t="str">
        <f>IF(BASE!B2="","",BASE!B2)</f>
        <v>ATA042</v>
      </c>
      <c r="D2" t="str">
        <f>IF(BASE!C2="","",BASE!C2)</f>
        <v>PA0019</v>
      </c>
      <c r="E2" t="str">
        <f>IF(BASE!D2="","",BASE!D2)</f>
        <v>A00399</v>
      </c>
      <c r="F2" s="1">
        <f>IF(E2="","",AÇÕES!$O$6)</f>
        <v>43047</v>
      </c>
      <c r="G2" t="str">
        <f>IF(F2="","",IF(AÇÕES!O9="","Não Informado",AÇÕES!O9))</f>
        <v>Pendente</v>
      </c>
      <c r="H2" t="str">
        <f>IF(AÇÕES!P9="","",AÇÕES!P9)</f>
        <v/>
      </c>
      <c r="I2" t="str">
        <f>CAPA!$D$8</f>
        <v>ALICE</v>
      </c>
      <c r="J2" t="str">
        <f>CAPA!$D$19</f>
        <v>COOP - EDP</v>
      </c>
      <c r="K2" s="1" t="str">
        <f>IF(AÇÕES!N9="","",AÇÕES!N9)</f>
        <v/>
      </c>
      <c r="L2" s="1">
        <v>43059</v>
      </c>
    </row>
    <row r="3" spans="1:12" x14ac:dyDescent="0.25">
      <c r="A3" t="str">
        <f>CONCATENATE(BASE!A3,BASE!B3,BASE!C3,BASE!D3,L3)</f>
        <v>PROJ001ATA042PA0019A0040443059</v>
      </c>
      <c r="B3" t="str">
        <f>IF(BASE!A3="","",BASE!A3)</f>
        <v>PROJ001</v>
      </c>
      <c r="C3" t="str">
        <f>IF(BASE!B3="","",BASE!B3)</f>
        <v>ATA042</v>
      </c>
      <c r="D3" t="str">
        <f>IF(BASE!C3="","",BASE!C3)</f>
        <v>PA0019</v>
      </c>
      <c r="E3" t="str">
        <f>IF(BASE!D3="","",BASE!D3)</f>
        <v>A00404</v>
      </c>
      <c r="F3" s="1">
        <f>IF(E3="","",AÇÕES!$O$6)</f>
        <v>43047</v>
      </c>
      <c r="G3" t="str">
        <f>IF(F3="","",IF(AÇÕES!O10="","Não Informado",AÇÕES!O10))</f>
        <v>Pendente</v>
      </c>
      <c r="H3" t="str">
        <f>IF(AÇÕES!P10="","",AÇÕES!P10)</f>
        <v/>
      </c>
      <c r="I3" t="str">
        <f>CAPA!$D$8</f>
        <v>ALICE</v>
      </c>
      <c r="J3" t="str">
        <f>CAPA!$D$19</f>
        <v>COOP - EDP</v>
      </c>
      <c r="K3" s="1" t="str">
        <f>IF(AÇÕES!N10="","",AÇÕES!N10)</f>
        <v/>
      </c>
      <c r="L3" s="1">
        <v>43059</v>
      </c>
    </row>
    <row r="4" spans="1:12" x14ac:dyDescent="0.25">
      <c r="A4" t="str">
        <f>CONCATENATE(BASE!A4,BASE!B4,BASE!C4,BASE!D4,L4)</f>
        <v>PROJ001ATA042PA0019A0040543059</v>
      </c>
      <c r="B4" t="str">
        <f>IF(BASE!A4="","",BASE!A4)</f>
        <v>PROJ001</v>
      </c>
      <c r="C4" t="str">
        <f>IF(BASE!B4="","",BASE!B4)</f>
        <v>ATA042</v>
      </c>
      <c r="D4" t="str">
        <f>IF(BASE!C4="","",BASE!C4)</f>
        <v>PA0019</v>
      </c>
      <c r="E4" t="str">
        <f>IF(BASE!D4="","",BASE!D4)</f>
        <v>A00405</v>
      </c>
      <c r="F4" s="1">
        <f>IF(E4="","",AÇÕES!$O$6)</f>
        <v>43047</v>
      </c>
      <c r="G4" t="str">
        <f>IF(F4="","",IF(AÇÕES!O11="","Não Informado",AÇÕES!O11))</f>
        <v>Pendente</v>
      </c>
      <c r="H4" t="str">
        <f>IF(AÇÕES!P11="","",AÇÕES!P11)</f>
        <v/>
      </c>
      <c r="I4" t="str">
        <f>CAPA!$D$8</f>
        <v>ALICE</v>
      </c>
      <c r="J4" t="str">
        <f>CAPA!$D$19</f>
        <v>COOP - EDP</v>
      </c>
      <c r="K4" s="1" t="str">
        <f>IF(AÇÕES!N11="","",AÇÕES!N11)</f>
        <v/>
      </c>
      <c r="L4" s="1">
        <v>43059</v>
      </c>
    </row>
    <row r="5" spans="1:12" x14ac:dyDescent="0.25">
      <c r="A5" t="str">
        <f>CONCATENATE(BASE!A5,BASE!B5,BASE!C5,BASE!D5,L5)</f>
        <v>PROJ001ATA036PA0013A0035143059</v>
      </c>
      <c r="B5" t="str">
        <f>IF(BASE!A5="","",BASE!A5)</f>
        <v>PROJ001</v>
      </c>
      <c r="C5" t="str">
        <f>IF(BASE!B5="","",BASE!B5)</f>
        <v>ATA036</v>
      </c>
      <c r="D5" t="str">
        <f>IF(BASE!C5="","",BASE!C5)</f>
        <v>PA0013</v>
      </c>
      <c r="E5" t="str">
        <f>IF(BASE!D5="","",BASE!D5)</f>
        <v>A00351</v>
      </c>
      <c r="F5" s="1">
        <f>IF(E5="","",AÇÕES!$O$6)</f>
        <v>43047</v>
      </c>
      <c r="G5" t="str">
        <f>IF(F5="","",IF(AÇÕES!O12="","Não Informado",AÇÕES!O12))</f>
        <v>Concluído</v>
      </c>
      <c r="H5" t="str">
        <f>IF(AÇÕES!P12="","",AÇÕES!P12)</f>
        <v/>
      </c>
      <c r="I5" t="str">
        <f>CAPA!$D$8</f>
        <v>ALICE</v>
      </c>
      <c r="J5" t="str">
        <f>CAPA!$D$19</f>
        <v>COOP - EDP</v>
      </c>
      <c r="K5" s="1" t="str">
        <f>IF(AÇÕES!N12="","",AÇÕES!N12)</f>
        <v/>
      </c>
      <c r="L5" s="1">
        <v>43059</v>
      </c>
    </row>
    <row r="6" spans="1:12" x14ac:dyDescent="0.25">
      <c r="A6" t="str">
        <f>CONCATENATE(BASE!A6,BASE!B6,BASE!C6,BASE!D6,L6)</f>
        <v>PROJ001ATA039PA0033A0039243059</v>
      </c>
      <c r="B6" t="str">
        <f>IF(BASE!A6="","",BASE!A6)</f>
        <v>PROJ001</v>
      </c>
      <c r="C6" t="str">
        <f>IF(BASE!B6="","",BASE!B6)</f>
        <v>ATA039</v>
      </c>
      <c r="D6" t="str">
        <f>IF(BASE!C6="","",BASE!C6)</f>
        <v>PA0033</v>
      </c>
      <c r="E6" t="str">
        <f>IF(BASE!D6="","",BASE!D6)</f>
        <v>A00392</v>
      </c>
      <c r="F6" s="1">
        <f>IF(E6="","",AÇÕES!$O$6)</f>
        <v>43047</v>
      </c>
      <c r="G6" t="str">
        <f>IF(F6="","",IF(AÇÕES!O13="","Não Informado",AÇÕES!O13))</f>
        <v>Concluído</v>
      </c>
      <c r="H6" t="str">
        <f>IF(AÇÕES!P13="","",AÇÕES!P13)</f>
        <v/>
      </c>
      <c r="I6" t="str">
        <f>CAPA!$D$8</f>
        <v>ALICE</v>
      </c>
      <c r="J6" t="str">
        <f>CAPA!$D$19</f>
        <v>COOP - EDP</v>
      </c>
      <c r="K6" s="1" t="str">
        <f>IF(AÇÕES!N13="","",AÇÕES!N13)</f>
        <v/>
      </c>
      <c r="L6" s="1">
        <v>43059</v>
      </c>
    </row>
    <row r="7" spans="1:12" x14ac:dyDescent="0.25">
      <c r="A7" t="str">
        <f>CONCATENATE(BASE!A7,BASE!B7,BASE!C7,BASE!D7,L7)</f>
        <v>PROJ001ATA045PA0010A0000343059</v>
      </c>
      <c r="B7" t="str">
        <f>IF(BASE!A7="","",BASE!A7)</f>
        <v>PROJ001</v>
      </c>
      <c r="C7" t="str">
        <f>IF(BASE!B7="","",BASE!B7)</f>
        <v>ATA045</v>
      </c>
      <c r="D7" t="str">
        <f>IF(BASE!C7="","",BASE!C7)</f>
        <v>PA0010</v>
      </c>
      <c r="E7" t="str">
        <f>IF(BASE!D7="","",BASE!D7)</f>
        <v>A00003</v>
      </c>
      <c r="F7" s="1">
        <f>IF(E7="","",AÇÕES!$O$6)</f>
        <v>43047</v>
      </c>
      <c r="G7" t="str">
        <f>IF(F7="","",IF(AÇÕES!O14="","Não Informado",AÇÕES!O14))</f>
        <v>Concluído</v>
      </c>
      <c r="H7" t="str">
        <f>IF(AÇÕES!P14="","",AÇÕES!P14)</f>
        <v/>
      </c>
      <c r="I7" t="str">
        <f>CAPA!$D$8</f>
        <v>ALICE</v>
      </c>
      <c r="J7" t="str">
        <f>CAPA!$D$19</f>
        <v>COOP - EDP</v>
      </c>
      <c r="K7" s="1" t="str">
        <f>IF(AÇÕES!N14="","",AÇÕES!N14)</f>
        <v/>
      </c>
      <c r="L7" s="1">
        <v>43059</v>
      </c>
    </row>
    <row r="8" spans="1:12" x14ac:dyDescent="0.25">
      <c r="A8" t="str">
        <f>CONCATENATE(BASE!A8,BASE!B8,BASE!C8,BASE!D8,L8)</f>
        <v>PROJ001ATA045PA0010A0000443059</v>
      </c>
      <c r="B8" t="str">
        <f>IF(BASE!A8="","",BASE!A8)</f>
        <v>PROJ001</v>
      </c>
      <c r="C8" t="str">
        <f>IF(BASE!B8="","",BASE!B8)</f>
        <v>ATA045</v>
      </c>
      <c r="D8" t="str">
        <f>IF(BASE!C8="","",BASE!C8)</f>
        <v>PA0010</v>
      </c>
      <c r="E8" t="str">
        <f>IF(BASE!D8="","",BASE!D8)</f>
        <v>A00004</v>
      </c>
      <c r="F8" s="1">
        <f>IF(E8="","",AÇÕES!$O$6)</f>
        <v>43047</v>
      </c>
      <c r="G8" t="str">
        <f>IF(F8="","",IF(AÇÕES!O15="","Não Informado",AÇÕES!O15))</f>
        <v>Concluído</v>
      </c>
      <c r="H8" t="str">
        <f>IF(AÇÕES!P15="","",AÇÕES!P15)</f>
        <v/>
      </c>
      <c r="I8" t="str">
        <f>CAPA!$D$8</f>
        <v>ALICE</v>
      </c>
      <c r="J8" t="str">
        <f>CAPA!$D$19</f>
        <v>COOP - EDP</v>
      </c>
      <c r="K8" s="1" t="str">
        <f>IF(AÇÕES!N15="","",AÇÕES!N15)</f>
        <v/>
      </c>
      <c r="L8" s="1">
        <v>43059</v>
      </c>
    </row>
    <row r="9" spans="1:12" x14ac:dyDescent="0.25">
      <c r="A9" t="str">
        <f>CONCATENATE(BASE!A9,BASE!B9,BASE!C9,BASE!D9,L9)</f>
        <v>PROJ001ATA045PA0010A0000543059</v>
      </c>
      <c r="B9" t="str">
        <f>IF(BASE!A9="","",BASE!A9)</f>
        <v>PROJ001</v>
      </c>
      <c r="C9" t="str">
        <f>IF(BASE!B9="","",BASE!B9)</f>
        <v>ATA045</v>
      </c>
      <c r="D9" t="str">
        <f>IF(BASE!C9="","",BASE!C9)</f>
        <v>PA0010</v>
      </c>
      <c r="E9" t="str">
        <f>IF(BASE!D9="","",BASE!D9)</f>
        <v>A00005</v>
      </c>
      <c r="F9" s="1">
        <f>IF(E9="","",AÇÕES!$O$6)</f>
        <v>43047</v>
      </c>
      <c r="G9" t="str">
        <f>IF(F9="","",IF(AÇÕES!O16="","Não Informado",AÇÕES!O16))</f>
        <v>Concluído</v>
      </c>
      <c r="H9" t="str">
        <f>IF(AÇÕES!P16="","",AÇÕES!P16)</f>
        <v/>
      </c>
      <c r="I9" t="str">
        <f>CAPA!$D$8</f>
        <v>ALICE</v>
      </c>
      <c r="J9" t="str">
        <f>CAPA!$D$19</f>
        <v>COOP - EDP</v>
      </c>
      <c r="K9" s="1" t="str">
        <f>IF(AÇÕES!N16="","",AÇÕES!N16)</f>
        <v/>
      </c>
      <c r="L9" s="1">
        <v>43059</v>
      </c>
    </row>
    <row r="10" spans="1:12" x14ac:dyDescent="0.25">
      <c r="A10" t="str">
        <f>CONCATENATE(BASE!A10,BASE!B10,BASE!C10,BASE!D10,L10)</f>
        <v>PROJ001ATA045PA0010A0000643059</v>
      </c>
      <c r="B10" t="str">
        <f>IF(BASE!A10="","",BASE!A10)</f>
        <v>PROJ001</v>
      </c>
      <c r="C10" t="str">
        <f>IF(BASE!B10="","",BASE!B10)</f>
        <v>ATA045</v>
      </c>
      <c r="D10" t="str">
        <f>IF(BASE!C10="","",BASE!C10)</f>
        <v>PA0010</v>
      </c>
      <c r="E10" t="str">
        <f>IF(BASE!D10="","",BASE!D10)</f>
        <v>A00006</v>
      </c>
      <c r="F10" s="1">
        <f>IF(E10="","",AÇÕES!$O$6)</f>
        <v>43047</v>
      </c>
      <c r="G10" t="str">
        <f>IF(F10="","",IF(AÇÕES!O17="","Não Informado",AÇÕES!O17))</f>
        <v>Concluído</v>
      </c>
      <c r="H10" t="str">
        <f>IF(AÇÕES!P17="","",AÇÕES!P17)</f>
        <v/>
      </c>
      <c r="I10" t="str">
        <f>CAPA!$D$8</f>
        <v>ALICE</v>
      </c>
      <c r="J10" t="str">
        <f>CAPA!$D$19</f>
        <v>COOP - EDP</v>
      </c>
      <c r="K10" s="1" t="str">
        <f>IF(AÇÕES!N17="","",AÇÕES!N17)</f>
        <v/>
      </c>
      <c r="L10" s="1">
        <v>43059</v>
      </c>
    </row>
    <row r="11" spans="1:12" x14ac:dyDescent="0.25">
      <c r="A11" t="str">
        <f>CONCATENATE(BASE!A11,BASE!B11,BASE!C11,BASE!D11,L11)</f>
        <v>PROJ001ATA045PA0010A0000743059</v>
      </c>
      <c r="B11" t="str">
        <f>IF(BASE!A11="","",BASE!A11)</f>
        <v>PROJ001</v>
      </c>
      <c r="C11" t="str">
        <f>IF(BASE!B11="","",BASE!B11)</f>
        <v>ATA045</v>
      </c>
      <c r="D11" t="str">
        <f>IF(BASE!C11="","",BASE!C11)</f>
        <v>PA0010</v>
      </c>
      <c r="E11" t="str">
        <f>IF(BASE!D11="","",BASE!D11)</f>
        <v>A00007</v>
      </c>
      <c r="F11" s="1">
        <f>IF(E11="","",AÇÕES!$O$6)</f>
        <v>43047</v>
      </c>
      <c r="G11" t="str">
        <f>IF(F11="","",IF(AÇÕES!O18="","Não Informado",AÇÕES!O18))</f>
        <v>Concluído</v>
      </c>
      <c r="H11" t="str">
        <f>IF(AÇÕES!P18="","",AÇÕES!P18)</f>
        <v/>
      </c>
      <c r="I11" t="str">
        <f>CAPA!$D$8</f>
        <v>ALICE</v>
      </c>
      <c r="J11" t="str">
        <f>CAPA!$D$19</f>
        <v>COOP - EDP</v>
      </c>
      <c r="K11" s="1" t="str">
        <f>IF(AÇÕES!N18="","",AÇÕES!N18)</f>
        <v/>
      </c>
      <c r="L11" s="1">
        <v>43059</v>
      </c>
    </row>
    <row r="12" spans="1:12" x14ac:dyDescent="0.25">
      <c r="A12" t="str">
        <f>CONCATENATE(BASE!A12,BASE!B12,BASE!C12,BASE!D12,L12)</f>
        <v>PROJ001ATA045PA0010A0001343059</v>
      </c>
      <c r="B12" t="str">
        <f>IF(BASE!A12="","",BASE!A12)</f>
        <v>PROJ001</v>
      </c>
      <c r="C12" t="str">
        <f>IF(BASE!B12="","",BASE!B12)</f>
        <v>ATA045</v>
      </c>
      <c r="D12" t="str">
        <f>IF(BASE!C12="","",BASE!C12)</f>
        <v>PA0010</v>
      </c>
      <c r="E12" t="str">
        <f>IF(BASE!D12="","",BASE!D12)</f>
        <v>A00013</v>
      </c>
      <c r="F12" s="1">
        <f>IF(E12="","",AÇÕES!$O$6)</f>
        <v>43047</v>
      </c>
      <c r="G12" t="str">
        <f>IF(F12="","",IF(AÇÕES!O19="","Não Informado",AÇÕES!O19))</f>
        <v>Concluído</v>
      </c>
      <c r="H12" t="str">
        <f>IF(AÇÕES!P19="","",AÇÕES!P19)</f>
        <v/>
      </c>
      <c r="I12" t="str">
        <f>CAPA!$D$8</f>
        <v>ALICE</v>
      </c>
      <c r="J12" t="str">
        <f>CAPA!$D$19</f>
        <v>COOP - EDP</v>
      </c>
      <c r="K12" s="1" t="str">
        <f>IF(AÇÕES!N19="","",AÇÕES!N19)</f>
        <v/>
      </c>
      <c r="L12" s="1">
        <v>43059</v>
      </c>
    </row>
    <row r="13" spans="1:12" x14ac:dyDescent="0.25">
      <c r="A13" t="str">
        <f>CONCATENATE(BASE!A13,BASE!B13,BASE!C13,BASE!D13,L13)</f>
        <v>PROJ001ATA045PA0010A0001443059</v>
      </c>
      <c r="B13" t="str">
        <f>IF(BASE!A13="","",BASE!A13)</f>
        <v>PROJ001</v>
      </c>
      <c r="C13" t="str">
        <f>IF(BASE!B13="","",BASE!B13)</f>
        <v>ATA045</v>
      </c>
      <c r="D13" t="str">
        <f>IF(BASE!C13="","",BASE!C13)</f>
        <v>PA0010</v>
      </c>
      <c r="E13" t="str">
        <f>IF(BASE!D13="","",BASE!D13)</f>
        <v>A00014</v>
      </c>
      <c r="F13" s="1">
        <f>IF(E13="","",AÇÕES!$O$6)</f>
        <v>43047</v>
      </c>
      <c r="G13" t="str">
        <f>IF(F13="","",IF(AÇÕES!O20="","Não Informado",AÇÕES!O20))</f>
        <v>Concluído</v>
      </c>
      <c r="H13" t="str">
        <f>IF(AÇÕES!P20="","",AÇÕES!P20)</f>
        <v/>
      </c>
      <c r="I13" t="str">
        <f>CAPA!$D$8</f>
        <v>ALICE</v>
      </c>
      <c r="J13" t="str">
        <f>CAPA!$D$19</f>
        <v>COOP - EDP</v>
      </c>
      <c r="K13" s="1" t="str">
        <f>IF(AÇÕES!N20="","",AÇÕES!N20)</f>
        <v/>
      </c>
      <c r="L13" s="1">
        <v>43059</v>
      </c>
    </row>
    <row r="14" spans="1:12" x14ac:dyDescent="0.25">
      <c r="A14" t="str">
        <f>CONCATENATE(BASE!A14,BASE!B14,BASE!C14,BASE!D14,L14)</f>
        <v>PROJ001ATA045PA0010A0001543059</v>
      </c>
      <c r="B14" t="str">
        <f>IF(BASE!A14="","",BASE!A14)</f>
        <v>PROJ001</v>
      </c>
      <c r="C14" t="str">
        <f>IF(BASE!B14="","",BASE!B14)</f>
        <v>ATA045</v>
      </c>
      <c r="D14" t="str">
        <f>IF(BASE!C14="","",BASE!C14)</f>
        <v>PA0010</v>
      </c>
      <c r="E14" t="str">
        <f>IF(BASE!D14="","",BASE!D14)</f>
        <v>A00015</v>
      </c>
      <c r="F14" s="1">
        <f>IF(E14="","",AÇÕES!$O$6)</f>
        <v>43047</v>
      </c>
      <c r="G14" t="str">
        <f>IF(F14="","",IF(AÇÕES!O21="","Não Informado",AÇÕES!O21))</f>
        <v>Concluído</v>
      </c>
      <c r="H14" t="str">
        <f>IF(AÇÕES!P21="","",AÇÕES!P21)</f>
        <v/>
      </c>
      <c r="I14" t="str">
        <f>CAPA!$D$8</f>
        <v>ALICE</v>
      </c>
      <c r="J14" t="str">
        <f>CAPA!$D$19</f>
        <v>COOP - EDP</v>
      </c>
      <c r="K14" s="1" t="str">
        <f>IF(AÇÕES!N21="","",AÇÕES!N21)</f>
        <v/>
      </c>
      <c r="L14" s="1">
        <v>43059</v>
      </c>
    </row>
    <row r="15" spans="1:12" x14ac:dyDescent="0.25">
      <c r="A15" t="str">
        <f>CONCATENATE(BASE!A15,BASE!B15,BASE!C15,BASE!D15,L15)</f>
        <v>PROJ001ATA045PA0010A0001643059</v>
      </c>
      <c r="B15" t="str">
        <f>IF(BASE!A15="","",BASE!A15)</f>
        <v>PROJ001</v>
      </c>
      <c r="C15" t="str">
        <f>IF(BASE!B15="","",BASE!B15)</f>
        <v>ATA045</v>
      </c>
      <c r="D15" t="str">
        <f>IF(BASE!C15="","",BASE!C15)</f>
        <v>PA0010</v>
      </c>
      <c r="E15" t="str">
        <f>IF(BASE!D15="","",BASE!D15)</f>
        <v>A00016</v>
      </c>
      <c r="F15" s="1">
        <f>IF(E15="","",AÇÕES!$O$6)</f>
        <v>43047</v>
      </c>
      <c r="G15" t="str">
        <f>IF(F15="","",IF(AÇÕES!O22="","Não Informado",AÇÕES!O22))</f>
        <v>Concluído</v>
      </c>
      <c r="H15" t="str">
        <f>IF(AÇÕES!P22="","",AÇÕES!P22)</f>
        <v/>
      </c>
      <c r="I15" t="str">
        <f>CAPA!$D$8</f>
        <v>ALICE</v>
      </c>
      <c r="J15" t="str">
        <f>CAPA!$D$19</f>
        <v>COOP - EDP</v>
      </c>
      <c r="K15" s="1" t="str">
        <f>IF(AÇÕES!N22="","",AÇÕES!N22)</f>
        <v/>
      </c>
      <c r="L15" s="1">
        <v>43059</v>
      </c>
    </row>
    <row r="16" spans="1:12" x14ac:dyDescent="0.25">
      <c r="A16" t="str">
        <f>CONCATENATE(BASE!A16,BASE!B16,BASE!C16,BASE!D16,L16)</f>
        <v>PROJ001ATA045PA0010A0001743059</v>
      </c>
      <c r="B16" t="str">
        <f>IF(BASE!A16="","",BASE!A16)</f>
        <v>PROJ001</v>
      </c>
      <c r="C16" t="str">
        <f>IF(BASE!B16="","",BASE!B16)</f>
        <v>ATA045</v>
      </c>
      <c r="D16" t="str">
        <f>IF(BASE!C16="","",BASE!C16)</f>
        <v>PA0010</v>
      </c>
      <c r="E16" t="str">
        <f>IF(BASE!D16="","",BASE!D16)</f>
        <v>A00017</v>
      </c>
      <c r="F16" s="1">
        <f>IF(E16="","",AÇÕES!$O$6)</f>
        <v>43047</v>
      </c>
      <c r="G16" t="str">
        <f>IF(F16="","",IF(AÇÕES!O23="","Não Informado",AÇÕES!O23))</f>
        <v>Concluído</v>
      </c>
      <c r="H16" t="str">
        <f>IF(AÇÕES!P23="","",AÇÕES!P23)</f>
        <v/>
      </c>
      <c r="I16" t="str">
        <f>CAPA!$D$8</f>
        <v>ALICE</v>
      </c>
      <c r="J16" t="str">
        <f>CAPA!$D$19</f>
        <v>COOP - EDP</v>
      </c>
      <c r="K16" s="1" t="str">
        <f>IF(AÇÕES!N23="","",AÇÕES!N23)</f>
        <v/>
      </c>
      <c r="L16" s="1">
        <v>43059</v>
      </c>
    </row>
    <row r="17" spans="1:12" x14ac:dyDescent="0.25">
      <c r="A17" t="str">
        <f>CONCATENATE(BASE!A17,BASE!B17,BASE!C17,BASE!D17,L17)</f>
        <v>PROJ001ATA045PA0010A0001843059</v>
      </c>
      <c r="B17" t="str">
        <f>IF(BASE!A17="","",BASE!A17)</f>
        <v>PROJ001</v>
      </c>
      <c r="C17" t="str">
        <f>IF(BASE!B17="","",BASE!B17)</f>
        <v>ATA045</v>
      </c>
      <c r="D17" t="str">
        <f>IF(BASE!C17="","",BASE!C17)</f>
        <v>PA0010</v>
      </c>
      <c r="E17" t="str">
        <f>IF(BASE!D17="","",BASE!D17)</f>
        <v>A00018</v>
      </c>
      <c r="F17" s="1">
        <f>IF(E17="","",AÇÕES!$O$6)</f>
        <v>43047</v>
      </c>
      <c r="G17" t="str">
        <f>IF(F17="","",IF(AÇÕES!O24="","Não Informado",AÇÕES!O24))</f>
        <v>Concluído</v>
      </c>
      <c r="H17" t="str">
        <f>IF(AÇÕES!P24="","",AÇÕES!P24)</f>
        <v/>
      </c>
      <c r="I17" t="str">
        <f>CAPA!$D$8</f>
        <v>ALICE</v>
      </c>
      <c r="J17" t="str">
        <f>CAPA!$D$19</f>
        <v>COOP - EDP</v>
      </c>
      <c r="K17" s="1" t="str">
        <f>IF(AÇÕES!N24="","",AÇÕES!N24)</f>
        <v/>
      </c>
      <c r="L17" s="1">
        <v>43059</v>
      </c>
    </row>
    <row r="18" spans="1:12" x14ac:dyDescent="0.25">
      <c r="A18" t="str">
        <f>CONCATENATE(BASE!A18,BASE!B18,BASE!C18,BASE!D18,L18)</f>
        <v>PROJ001ATA045PA0010A0001943059</v>
      </c>
      <c r="B18" t="str">
        <f>IF(BASE!A18="","",BASE!A18)</f>
        <v>PROJ001</v>
      </c>
      <c r="C18" t="str">
        <f>IF(BASE!B18="","",BASE!B18)</f>
        <v>ATA045</v>
      </c>
      <c r="D18" t="str">
        <f>IF(BASE!C18="","",BASE!C18)</f>
        <v>PA0010</v>
      </c>
      <c r="E18" t="str">
        <f>IF(BASE!D18="","",BASE!D18)</f>
        <v>A00019</v>
      </c>
      <c r="F18" s="1">
        <f>IF(E18="","",AÇÕES!$O$6)</f>
        <v>43047</v>
      </c>
      <c r="G18" t="str">
        <f>IF(F18="","",IF(AÇÕES!O25="","Não Informado",AÇÕES!O25))</f>
        <v>Concluído</v>
      </c>
      <c r="H18" t="str">
        <f>IF(AÇÕES!P25="","",AÇÕES!P25)</f>
        <v/>
      </c>
      <c r="I18" t="str">
        <f>CAPA!$D$8</f>
        <v>ALICE</v>
      </c>
      <c r="J18" t="str">
        <f>CAPA!$D$19</f>
        <v>COOP - EDP</v>
      </c>
      <c r="K18" s="1" t="str">
        <f>IF(AÇÕES!N25="","",AÇÕES!N25)</f>
        <v/>
      </c>
      <c r="L18" s="1">
        <v>43059</v>
      </c>
    </row>
    <row r="19" spans="1:12" x14ac:dyDescent="0.25">
      <c r="A19" t="str">
        <f>CONCATENATE(BASE!A19,BASE!B19,BASE!C19,BASE!D19,L19)</f>
        <v>PROJ001ATA045PA0010A0002043059</v>
      </c>
      <c r="B19" t="str">
        <f>IF(BASE!A19="","",BASE!A19)</f>
        <v>PROJ001</v>
      </c>
      <c r="C19" t="str">
        <f>IF(BASE!B19="","",BASE!B19)</f>
        <v>ATA045</v>
      </c>
      <c r="D19" t="str">
        <f>IF(BASE!C19="","",BASE!C19)</f>
        <v>PA0010</v>
      </c>
      <c r="E19" t="str">
        <f>IF(BASE!D19="","",BASE!D19)</f>
        <v>A00020</v>
      </c>
      <c r="F19" s="1">
        <f>IF(E19="","",AÇÕES!$O$6)</f>
        <v>43047</v>
      </c>
      <c r="G19" t="str">
        <f>IF(F19="","",IF(AÇÕES!O26="","Não Informado",AÇÕES!O26))</f>
        <v>Concluído</v>
      </c>
      <c r="H19" t="str">
        <f>IF(AÇÕES!P26="","",AÇÕES!P26)</f>
        <v/>
      </c>
      <c r="I19" t="str">
        <f>CAPA!$D$8</f>
        <v>ALICE</v>
      </c>
      <c r="J19" t="str">
        <f>CAPA!$D$19</f>
        <v>COOP - EDP</v>
      </c>
      <c r="K19" s="1" t="str">
        <f>IF(AÇÕES!N26="","",AÇÕES!N26)</f>
        <v/>
      </c>
      <c r="L19" s="1">
        <v>43059</v>
      </c>
    </row>
    <row r="20" spans="1:12" x14ac:dyDescent="0.25">
      <c r="A20" t="str">
        <f>CONCATENATE(BASE!A20,BASE!B20,BASE!C20,BASE!D20,L20)</f>
        <v>PROJ001ATA045PA0010A0002143059</v>
      </c>
      <c r="B20" t="str">
        <f>IF(BASE!A20="","",BASE!A20)</f>
        <v>PROJ001</v>
      </c>
      <c r="C20" t="str">
        <f>IF(BASE!B20="","",BASE!B20)</f>
        <v>ATA045</v>
      </c>
      <c r="D20" t="str">
        <f>IF(BASE!C20="","",BASE!C20)</f>
        <v>PA0010</v>
      </c>
      <c r="E20" t="str">
        <f>IF(BASE!D20="","",BASE!D20)</f>
        <v>A00021</v>
      </c>
      <c r="F20" s="1">
        <f>IF(E20="","",AÇÕES!$O$6)</f>
        <v>43047</v>
      </c>
      <c r="G20" t="str">
        <f>IF(F20="","",IF(AÇÕES!O27="","Não Informado",AÇÕES!O27))</f>
        <v>Concluído</v>
      </c>
      <c r="H20" t="str">
        <f>IF(AÇÕES!P27="","",AÇÕES!P27)</f>
        <v/>
      </c>
      <c r="I20" t="str">
        <f>CAPA!$D$8</f>
        <v>ALICE</v>
      </c>
      <c r="J20" t="str">
        <f>CAPA!$D$19</f>
        <v>COOP - EDP</v>
      </c>
      <c r="K20" s="1" t="str">
        <f>IF(AÇÕES!N27="","",AÇÕES!N27)</f>
        <v/>
      </c>
      <c r="L20" s="1">
        <v>43059</v>
      </c>
    </row>
    <row r="21" spans="1:12" x14ac:dyDescent="0.25">
      <c r="A21" t="str">
        <f>CONCATENATE(BASE!A21,BASE!B21,BASE!C21,BASE!D21,L21)</f>
        <v>PROJ001ATA045PA0010A0002243059</v>
      </c>
      <c r="B21" t="str">
        <f>IF(BASE!A21="","",BASE!A21)</f>
        <v>PROJ001</v>
      </c>
      <c r="C21" t="str">
        <f>IF(BASE!B21="","",BASE!B21)</f>
        <v>ATA045</v>
      </c>
      <c r="D21" t="str">
        <f>IF(BASE!C21="","",BASE!C21)</f>
        <v>PA0010</v>
      </c>
      <c r="E21" t="str">
        <f>IF(BASE!D21="","",BASE!D21)</f>
        <v>A00022</v>
      </c>
      <c r="F21" s="1">
        <f>IF(E21="","",AÇÕES!$O$6)</f>
        <v>43047</v>
      </c>
      <c r="G21" t="str">
        <f>IF(F21="","",IF(AÇÕES!O28="","Não Informado",AÇÕES!O28))</f>
        <v>Concluído</v>
      </c>
      <c r="H21" t="str">
        <f>IF(AÇÕES!P28="","",AÇÕES!P28)</f>
        <v/>
      </c>
      <c r="I21" t="str">
        <f>CAPA!$D$8</f>
        <v>ALICE</v>
      </c>
      <c r="J21" t="str">
        <f>CAPA!$D$19</f>
        <v>COOP - EDP</v>
      </c>
      <c r="K21" s="1" t="str">
        <f>IF(AÇÕES!N28="","",AÇÕES!N28)</f>
        <v/>
      </c>
      <c r="L21" s="1">
        <v>43059</v>
      </c>
    </row>
    <row r="22" spans="1:12" x14ac:dyDescent="0.25">
      <c r="A22" t="str">
        <f>CONCATENATE(BASE!A22,BASE!B22,BASE!C22,BASE!D22,L22)</f>
        <v>PROJ001ATA045PA0010A0002343059</v>
      </c>
      <c r="B22" t="str">
        <f>IF(BASE!A22="","",BASE!A22)</f>
        <v>PROJ001</v>
      </c>
      <c r="C22" t="str">
        <f>IF(BASE!B22="","",BASE!B22)</f>
        <v>ATA045</v>
      </c>
      <c r="D22" t="str">
        <f>IF(BASE!C22="","",BASE!C22)</f>
        <v>PA0010</v>
      </c>
      <c r="E22" t="str">
        <f>IF(BASE!D22="","",BASE!D22)</f>
        <v>A00023</v>
      </c>
      <c r="F22" s="1">
        <f>IF(E22="","",AÇÕES!$O$6)</f>
        <v>43047</v>
      </c>
      <c r="G22" t="str">
        <f>IF(F22="","",IF(AÇÕES!O29="","Não Informado",AÇÕES!O29))</f>
        <v>Concluído</v>
      </c>
      <c r="H22" t="str">
        <f>IF(AÇÕES!P29="","",AÇÕES!P29)</f>
        <v/>
      </c>
      <c r="I22" t="str">
        <f>CAPA!$D$8</f>
        <v>ALICE</v>
      </c>
      <c r="J22" t="str">
        <f>CAPA!$D$19</f>
        <v>COOP - EDP</v>
      </c>
      <c r="K22" s="1" t="str">
        <f>IF(AÇÕES!N29="","",AÇÕES!N29)</f>
        <v/>
      </c>
      <c r="L22" s="1">
        <v>43059</v>
      </c>
    </row>
    <row r="23" spans="1:12" x14ac:dyDescent="0.25">
      <c r="A23" t="str">
        <f>CONCATENATE(BASE!A23,BASE!B23,BASE!C23,BASE!D23,L23)</f>
        <v>PROJ001ATA045PA0010A0002443059</v>
      </c>
      <c r="B23" t="str">
        <f>IF(BASE!A23="","",BASE!A23)</f>
        <v>PROJ001</v>
      </c>
      <c r="C23" t="str">
        <f>IF(BASE!B23="","",BASE!B23)</f>
        <v>ATA045</v>
      </c>
      <c r="D23" t="str">
        <f>IF(BASE!C23="","",BASE!C23)</f>
        <v>PA0010</v>
      </c>
      <c r="E23" t="str">
        <f>IF(BASE!D23="","",BASE!D23)</f>
        <v>A00024</v>
      </c>
      <c r="F23" s="1">
        <f>IF(E23="","",AÇÕES!$O$6)</f>
        <v>43047</v>
      </c>
      <c r="G23" t="str">
        <f>IF(F23="","",IF(AÇÕES!O30="","Não Informado",AÇÕES!O30))</f>
        <v>Concluído</v>
      </c>
      <c r="H23" t="str">
        <f>IF(AÇÕES!P30="","",AÇÕES!P30)</f>
        <v/>
      </c>
      <c r="I23" t="str">
        <f>CAPA!$D$8</f>
        <v>ALICE</v>
      </c>
      <c r="J23" t="str">
        <f>CAPA!$D$19</f>
        <v>COOP - EDP</v>
      </c>
      <c r="K23" s="1" t="str">
        <f>IF(AÇÕES!N30="","",AÇÕES!N30)</f>
        <v/>
      </c>
      <c r="L23" s="1">
        <v>43059</v>
      </c>
    </row>
    <row r="24" spans="1:12" x14ac:dyDescent="0.25">
      <c r="A24" t="str">
        <f>CONCATENATE(BASE!A24,BASE!B24,BASE!C24,BASE!D24,L24)</f>
        <v>PROJ001ATA045PA0010A0002543059</v>
      </c>
      <c r="B24" t="str">
        <f>IF(BASE!A24="","",BASE!A24)</f>
        <v>PROJ001</v>
      </c>
      <c r="C24" t="str">
        <f>IF(BASE!B24="","",BASE!B24)</f>
        <v>ATA045</v>
      </c>
      <c r="D24" t="str">
        <f>IF(BASE!C24="","",BASE!C24)</f>
        <v>PA0010</v>
      </c>
      <c r="E24" t="str">
        <f>IF(BASE!D24="","",BASE!D24)</f>
        <v>A00025</v>
      </c>
      <c r="F24" s="1">
        <f>IF(E24="","",AÇÕES!$O$6)</f>
        <v>43047</v>
      </c>
      <c r="G24" t="str">
        <f>IF(F24="","",IF(AÇÕES!O31="","Não Informado",AÇÕES!O31))</f>
        <v>Concluído</v>
      </c>
      <c r="H24" t="str">
        <f>IF(AÇÕES!P31="","",AÇÕES!P31)</f>
        <v/>
      </c>
      <c r="I24" t="str">
        <f>CAPA!$D$8</f>
        <v>ALICE</v>
      </c>
      <c r="J24" t="str">
        <f>CAPA!$D$19</f>
        <v>COOP - EDP</v>
      </c>
      <c r="K24" s="1" t="str">
        <f>IF(AÇÕES!N31="","",AÇÕES!N31)</f>
        <v/>
      </c>
      <c r="L24" s="1">
        <v>43059</v>
      </c>
    </row>
    <row r="25" spans="1:12" x14ac:dyDescent="0.25">
      <c r="A25" t="str">
        <f>CONCATENATE(BASE!A25,BASE!B25,BASE!C25,BASE!D25,L25)</f>
        <v>PROJ001ATA045PA0010A0002643059</v>
      </c>
      <c r="B25" t="str">
        <f>IF(BASE!A25="","",BASE!A25)</f>
        <v>PROJ001</v>
      </c>
      <c r="C25" t="str">
        <f>IF(BASE!B25="","",BASE!B25)</f>
        <v>ATA045</v>
      </c>
      <c r="D25" t="str">
        <f>IF(BASE!C25="","",BASE!C25)</f>
        <v>PA0010</v>
      </c>
      <c r="E25" t="str">
        <f>IF(BASE!D25="","",BASE!D25)</f>
        <v>A00026</v>
      </c>
      <c r="F25" s="1">
        <f>IF(E25="","",AÇÕES!$O$6)</f>
        <v>43047</v>
      </c>
      <c r="G25" t="str">
        <f>IF(F25="","",IF(AÇÕES!O32="","Não Informado",AÇÕES!O32))</f>
        <v>Concluído</v>
      </c>
      <c r="H25" t="str">
        <f>IF(AÇÕES!P32="","",AÇÕES!P32)</f>
        <v/>
      </c>
      <c r="I25" t="str">
        <f>CAPA!$D$8</f>
        <v>ALICE</v>
      </c>
      <c r="J25" t="str">
        <f>CAPA!$D$19</f>
        <v>COOP - EDP</v>
      </c>
      <c r="K25" s="1" t="str">
        <f>IF(AÇÕES!N32="","",AÇÕES!N32)</f>
        <v/>
      </c>
      <c r="L25" s="1">
        <v>43059</v>
      </c>
    </row>
    <row r="26" spans="1:12" x14ac:dyDescent="0.25">
      <c r="A26" t="str">
        <f>CONCATENATE(BASE!A26,BASE!B26,BASE!C26,BASE!D26,L26)</f>
        <v>PROJ001ATA045PA0010A0002743059</v>
      </c>
      <c r="B26" t="str">
        <f>IF(BASE!A26="","",BASE!A26)</f>
        <v>PROJ001</v>
      </c>
      <c r="C26" t="str">
        <f>IF(BASE!B26="","",BASE!B26)</f>
        <v>ATA045</v>
      </c>
      <c r="D26" t="str">
        <f>IF(BASE!C26="","",BASE!C26)</f>
        <v>PA0010</v>
      </c>
      <c r="E26" t="str">
        <f>IF(BASE!D26="","",BASE!D26)</f>
        <v>A00027</v>
      </c>
      <c r="F26" s="1">
        <f>IF(E26="","",AÇÕES!$O$6)</f>
        <v>43047</v>
      </c>
      <c r="G26" t="str">
        <f>IF(F26="","",IF(AÇÕES!O33="","Não Informado",AÇÕES!O33))</f>
        <v>Concluído</v>
      </c>
      <c r="H26" t="str">
        <f>IF(AÇÕES!P33="","",AÇÕES!P33)</f>
        <v/>
      </c>
      <c r="I26" t="str">
        <f>CAPA!$D$8</f>
        <v>ALICE</v>
      </c>
      <c r="J26" t="str">
        <f>CAPA!$D$19</f>
        <v>COOP - EDP</v>
      </c>
      <c r="K26" s="1" t="str">
        <f>IF(AÇÕES!N33="","",AÇÕES!N33)</f>
        <v/>
      </c>
      <c r="L26" s="1">
        <v>43059</v>
      </c>
    </row>
    <row r="27" spans="1:12" x14ac:dyDescent="0.25">
      <c r="A27" t="str">
        <f>CONCATENATE(BASE!A27,BASE!B27,BASE!C27,BASE!D27,L27)</f>
        <v>PROJ001ATA045PA0010A0002843059</v>
      </c>
      <c r="B27" t="str">
        <f>IF(BASE!A27="","",BASE!A27)</f>
        <v>PROJ001</v>
      </c>
      <c r="C27" t="str">
        <f>IF(BASE!B27="","",BASE!B27)</f>
        <v>ATA045</v>
      </c>
      <c r="D27" t="str">
        <f>IF(BASE!C27="","",BASE!C27)</f>
        <v>PA0010</v>
      </c>
      <c r="E27" t="str">
        <f>IF(BASE!D27="","",BASE!D27)</f>
        <v>A00028</v>
      </c>
      <c r="F27" s="1">
        <f>IF(E27="","",AÇÕES!$O$6)</f>
        <v>43047</v>
      </c>
      <c r="G27" t="str">
        <f>IF(F27="","",IF(AÇÕES!O34="","Não Informado",AÇÕES!O34))</f>
        <v>Concluído</v>
      </c>
      <c r="H27" t="str">
        <f>IF(AÇÕES!P34="","",AÇÕES!P34)</f>
        <v/>
      </c>
      <c r="I27" t="str">
        <f>CAPA!$D$8</f>
        <v>ALICE</v>
      </c>
      <c r="J27" t="str">
        <f>CAPA!$D$19</f>
        <v>COOP - EDP</v>
      </c>
      <c r="K27" s="1" t="str">
        <f>IF(AÇÕES!N34="","",AÇÕES!N34)</f>
        <v/>
      </c>
      <c r="L27" s="1">
        <v>43059</v>
      </c>
    </row>
    <row r="28" spans="1:12" x14ac:dyDescent="0.25">
      <c r="A28" t="str">
        <f>CONCATENATE(BASE!A28,BASE!B28,BASE!C28,BASE!D28,L28)</f>
        <v>PROJ001ATA045PA0010A0003743059</v>
      </c>
      <c r="B28" t="str">
        <f>IF(BASE!A28="","",BASE!A28)</f>
        <v>PROJ001</v>
      </c>
      <c r="C28" t="str">
        <f>IF(BASE!B28="","",BASE!B28)</f>
        <v>ATA045</v>
      </c>
      <c r="D28" t="str">
        <f>IF(BASE!C28="","",BASE!C28)</f>
        <v>PA0010</v>
      </c>
      <c r="E28" t="str">
        <f>IF(BASE!D28="","",BASE!D28)</f>
        <v>A00037</v>
      </c>
      <c r="F28" s="1">
        <f>IF(E28="","",AÇÕES!$O$6)</f>
        <v>43047</v>
      </c>
      <c r="G28" t="str">
        <f>IF(F28="","",IF(AÇÕES!O35="","Não Informado",AÇÕES!O35))</f>
        <v>Concluído</v>
      </c>
      <c r="H28" t="str">
        <f>IF(AÇÕES!P35="","",AÇÕES!P35)</f>
        <v/>
      </c>
      <c r="I28" t="str">
        <f>CAPA!$D$8</f>
        <v>ALICE</v>
      </c>
      <c r="J28" t="str">
        <f>CAPA!$D$19</f>
        <v>COOP - EDP</v>
      </c>
      <c r="K28" s="1" t="str">
        <f>IF(AÇÕES!N35="","",AÇÕES!N35)</f>
        <v/>
      </c>
      <c r="L28" s="1">
        <v>43059</v>
      </c>
    </row>
    <row r="29" spans="1:12" x14ac:dyDescent="0.25">
      <c r="A29" t="str">
        <f>CONCATENATE(BASE!A29,BASE!B29,BASE!C29,BASE!D29,L29)</f>
        <v>PROJ001ATA045PA0010A0004243059</v>
      </c>
      <c r="B29" t="str">
        <f>IF(BASE!A29="","",BASE!A29)</f>
        <v>PROJ001</v>
      </c>
      <c r="C29" t="str">
        <f>IF(BASE!B29="","",BASE!B29)</f>
        <v>ATA045</v>
      </c>
      <c r="D29" t="str">
        <f>IF(BASE!C29="","",BASE!C29)</f>
        <v>PA0010</v>
      </c>
      <c r="E29" t="str">
        <f>IF(BASE!D29="","",BASE!D29)</f>
        <v>A00042</v>
      </c>
      <c r="F29" s="1">
        <f>IF(E29="","",AÇÕES!$O$6)</f>
        <v>43047</v>
      </c>
      <c r="G29" t="str">
        <f>IF(F29="","",IF(AÇÕES!O36="","Não Informado",AÇÕES!O36))</f>
        <v>Concluído</v>
      </c>
      <c r="H29" t="str">
        <f>IF(AÇÕES!P36="","",AÇÕES!P36)</f>
        <v/>
      </c>
      <c r="I29" t="str">
        <f>CAPA!$D$8</f>
        <v>ALICE</v>
      </c>
      <c r="J29" t="str">
        <f>CAPA!$D$19</f>
        <v>COOP - EDP</v>
      </c>
      <c r="K29" s="1" t="str">
        <f>IF(AÇÕES!N36="","",AÇÕES!N36)</f>
        <v/>
      </c>
      <c r="L29" s="1">
        <v>43059</v>
      </c>
    </row>
    <row r="30" spans="1:12" x14ac:dyDescent="0.25">
      <c r="A30" t="str">
        <f>CONCATENATE(BASE!A30,BASE!B30,BASE!C30,BASE!D30,L30)</f>
        <v>PROJ001ATA045PA0010A0004443059</v>
      </c>
      <c r="B30" t="str">
        <f>IF(BASE!A30="","",BASE!A30)</f>
        <v>PROJ001</v>
      </c>
      <c r="C30" t="str">
        <f>IF(BASE!B30="","",BASE!B30)</f>
        <v>ATA045</v>
      </c>
      <c r="D30" t="str">
        <f>IF(BASE!C30="","",BASE!C30)</f>
        <v>PA0010</v>
      </c>
      <c r="E30" t="str">
        <f>IF(BASE!D30="","",BASE!D30)</f>
        <v>A00044</v>
      </c>
      <c r="F30" s="1">
        <f>IF(E30="","",AÇÕES!$O$6)</f>
        <v>43047</v>
      </c>
      <c r="G30" t="str">
        <f>IF(F30="","",IF(AÇÕES!O37="","Não Informado",AÇÕES!O37))</f>
        <v>Concluído</v>
      </c>
      <c r="H30" t="str">
        <f>IF(AÇÕES!P37="","",AÇÕES!P37)</f>
        <v/>
      </c>
      <c r="I30" t="str">
        <f>CAPA!$D$8</f>
        <v>ALICE</v>
      </c>
      <c r="J30" t="str">
        <f>CAPA!$D$19</f>
        <v>COOP - EDP</v>
      </c>
      <c r="K30" s="1" t="str">
        <f>IF(AÇÕES!N37="","",AÇÕES!N37)</f>
        <v/>
      </c>
      <c r="L30" s="1">
        <v>43059</v>
      </c>
    </row>
    <row r="31" spans="1:12" x14ac:dyDescent="0.25">
      <c r="A31" t="str">
        <f>CONCATENATE(BASE!A31,BASE!B31,BASE!C31,BASE!D31,L31)</f>
        <v>PROJ001ATA045PA0010A0004543059</v>
      </c>
      <c r="B31" t="str">
        <f>IF(BASE!A31="","",BASE!A31)</f>
        <v>PROJ001</v>
      </c>
      <c r="C31" t="str">
        <f>IF(BASE!B31="","",BASE!B31)</f>
        <v>ATA045</v>
      </c>
      <c r="D31" t="str">
        <f>IF(BASE!C31="","",BASE!C31)</f>
        <v>PA0010</v>
      </c>
      <c r="E31" t="str">
        <f>IF(BASE!D31="","",BASE!D31)</f>
        <v>A00045</v>
      </c>
      <c r="F31" s="1">
        <f>IF(E31="","",AÇÕES!$O$6)</f>
        <v>43047</v>
      </c>
      <c r="G31" t="str">
        <f>IF(F31="","",IF(AÇÕES!O38="","Não Informado",AÇÕES!O38))</f>
        <v>Concluído</v>
      </c>
      <c r="H31" t="str">
        <f>IF(AÇÕES!P38="","",AÇÕES!P38)</f>
        <v/>
      </c>
      <c r="I31" t="str">
        <f>CAPA!$D$8</f>
        <v>ALICE</v>
      </c>
      <c r="J31" t="str">
        <f>CAPA!$D$19</f>
        <v>COOP - EDP</v>
      </c>
      <c r="K31" s="1" t="str">
        <f>IF(AÇÕES!N38="","",AÇÕES!N38)</f>
        <v/>
      </c>
      <c r="L31" s="1">
        <v>43059</v>
      </c>
    </row>
    <row r="32" spans="1:12" x14ac:dyDescent="0.25">
      <c r="A32" t="str">
        <f>CONCATENATE(BASE!A32,BASE!B32,BASE!C32,BASE!D32,L32)</f>
        <v>PROJ001ATA045PA0010A0004643059</v>
      </c>
      <c r="B32" t="str">
        <f>IF(BASE!A32="","",BASE!A32)</f>
        <v>PROJ001</v>
      </c>
      <c r="C32" t="str">
        <f>IF(BASE!B32="","",BASE!B32)</f>
        <v>ATA045</v>
      </c>
      <c r="D32" t="str">
        <f>IF(BASE!C32="","",BASE!C32)</f>
        <v>PA0010</v>
      </c>
      <c r="E32" t="str">
        <f>IF(BASE!D32="","",BASE!D32)</f>
        <v>A00046</v>
      </c>
      <c r="F32" s="1">
        <f>IF(E32="","",AÇÕES!$O$6)</f>
        <v>43047</v>
      </c>
      <c r="G32" t="str">
        <f>IF(F32="","",IF(AÇÕES!O39="","Não Informado",AÇÕES!O39))</f>
        <v>Concluído</v>
      </c>
      <c r="H32" t="str">
        <f>IF(AÇÕES!P39="","",AÇÕES!P39)</f>
        <v/>
      </c>
      <c r="I32" t="str">
        <f>CAPA!$D$8</f>
        <v>ALICE</v>
      </c>
      <c r="J32" t="str">
        <f>CAPA!$D$19</f>
        <v>COOP - EDP</v>
      </c>
      <c r="K32" s="1" t="str">
        <f>IF(AÇÕES!N39="","",AÇÕES!N39)</f>
        <v/>
      </c>
      <c r="L32" s="1">
        <v>43059</v>
      </c>
    </row>
    <row r="33" spans="1:12" x14ac:dyDescent="0.25">
      <c r="A33" t="str">
        <f>CONCATENATE(BASE!A33,BASE!B33,BASE!C33,BASE!D33,L33)</f>
        <v>PROJ001ATA045PA0010A0005143059</v>
      </c>
      <c r="B33" t="str">
        <f>IF(BASE!A33="","",BASE!A33)</f>
        <v>PROJ001</v>
      </c>
      <c r="C33" t="str">
        <f>IF(BASE!B33="","",BASE!B33)</f>
        <v>ATA045</v>
      </c>
      <c r="D33" t="str">
        <f>IF(BASE!C33="","",BASE!C33)</f>
        <v>PA0010</v>
      </c>
      <c r="E33" t="str">
        <f>IF(BASE!D33="","",BASE!D33)</f>
        <v>A00051</v>
      </c>
      <c r="F33" s="1">
        <f>IF(E33="","",AÇÕES!$O$6)</f>
        <v>43047</v>
      </c>
      <c r="G33" t="str">
        <f>IF(F33="","",IF(AÇÕES!O40="","Não Informado",AÇÕES!O40))</f>
        <v>Concluído</v>
      </c>
      <c r="H33" t="str">
        <f>IF(AÇÕES!P40="","",AÇÕES!P40)</f>
        <v/>
      </c>
      <c r="I33" t="str">
        <f>CAPA!$D$8</f>
        <v>ALICE</v>
      </c>
      <c r="J33" t="str">
        <f>CAPA!$D$19</f>
        <v>COOP - EDP</v>
      </c>
      <c r="K33" s="1" t="str">
        <f>IF(AÇÕES!N40="","",AÇÕES!N40)</f>
        <v/>
      </c>
      <c r="L33" s="1">
        <v>43059</v>
      </c>
    </row>
    <row r="34" spans="1:12" x14ac:dyDescent="0.25">
      <c r="A34" t="str">
        <f>CONCATENATE(BASE!A34,BASE!B34,BASE!C34,BASE!D34,L34)</f>
        <v>PROJ001ATA045PA0010A0005243059</v>
      </c>
      <c r="B34" t="str">
        <f>IF(BASE!A34="","",BASE!A34)</f>
        <v>PROJ001</v>
      </c>
      <c r="C34" t="str">
        <f>IF(BASE!B34="","",BASE!B34)</f>
        <v>ATA045</v>
      </c>
      <c r="D34" t="str">
        <f>IF(BASE!C34="","",BASE!C34)</f>
        <v>PA0010</v>
      </c>
      <c r="E34" t="str">
        <f>IF(BASE!D34="","",BASE!D34)</f>
        <v>A00052</v>
      </c>
      <c r="F34" s="1">
        <f>IF(E34="","",AÇÕES!$O$6)</f>
        <v>43047</v>
      </c>
      <c r="G34" t="str">
        <f>IF(F34="","",IF(AÇÕES!O41="","Não Informado",AÇÕES!O41))</f>
        <v>Concluído</v>
      </c>
      <c r="H34" t="str">
        <f>IF(AÇÕES!P41="","",AÇÕES!P41)</f>
        <v/>
      </c>
      <c r="I34" t="str">
        <f>CAPA!$D$8</f>
        <v>ALICE</v>
      </c>
      <c r="J34" t="str">
        <f>CAPA!$D$19</f>
        <v>COOP - EDP</v>
      </c>
      <c r="K34" s="1" t="str">
        <f>IF(AÇÕES!N41="","",AÇÕES!N41)</f>
        <v/>
      </c>
      <c r="L34" s="1">
        <v>43059</v>
      </c>
    </row>
    <row r="35" spans="1:12" x14ac:dyDescent="0.25">
      <c r="A35" t="str">
        <f>CONCATENATE(BASE!A35,BASE!B35,BASE!C35,BASE!D35,L35)</f>
        <v>PROJ001ATA045PA0010A0005343059</v>
      </c>
      <c r="B35" t="str">
        <f>IF(BASE!A35="","",BASE!A35)</f>
        <v>PROJ001</v>
      </c>
      <c r="C35" t="str">
        <f>IF(BASE!B35="","",BASE!B35)</f>
        <v>ATA045</v>
      </c>
      <c r="D35" t="str">
        <f>IF(BASE!C35="","",BASE!C35)</f>
        <v>PA0010</v>
      </c>
      <c r="E35" t="str">
        <f>IF(BASE!D35="","",BASE!D35)</f>
        <v>A00053</v>
      </c>
      <c r="F35" s="1">
        <f>IF(E35="","",AÇÕES!$O$6)</f>
        <v>43047</v>
      </c>
      <c r="G35" t="str">
        <f>IF(F35="","",IF(AÇÕES!O42="","Não Informado",AÇÕES!O42))</f>
        <v>Concluído</v>
      </c>
      <c r="H35" t="str">
        <f>IF(AÇÕES!P42="","",AÇÕES!P42)</f>
        <v/>
      </c>
      <c r="I35" t="str">
        <f>CAPA!$D$8</f>
        <v>ALICE</v>
      </c>
      <c r="J35" t="str">
        <f>CAPA!$D$19</f>
        <v>COOP - EDP</v>
      </c>
      <c r="K35" s="1" t="str">
        <f>IF(AÇÕES!N42="","",AÇÕES!N42)</f>
        <v/>
      </c>
      <c r="L35" s="1">
        <v>43059</v>
      </c>
    </row>
    <row r="36" spans="1:12" x14ac:dyDescent="0.25">
      <c r="A36" t="str">
        <f>CONCATENATE(BASE!A36,BASE!B36,BASE!C36,BASE!D36,L36)</f>
        <v>PROJ001ATA045PA0010A0005443059</v>
      </c>
      <c r="B36" t="str">
        <f>IF(BASE!A36="","",BASE!A36)</f>
        <v>PROJ001</v>
      </c>
      <c r="C36" t="str">
        <f>IF(BASE!B36="","",BASE!B36)</f>
        <v>ATA045</v>
      </c>
      <c r="D36" t="str">
        <f>IF(BASE!C36="","",BASE!C36)</f>
        <v>PA0010</v>
      </c>
      <c r="E36" t="str">
        <f>IF(BASE!D36="","",BASE!D36)</f>
        <v>A00054</v>
      </c>
      <c r="F36" s="1">
        <f>IF(E36="","",AÇÕES!$O$6)</f>
        <v>43047</v>
      </c>
      <c r="G36" t="str">
        <f>IF(F36="","",IF(AÇÕES!O43="","Não Informado",AÇÕES!O43))</f>
        <v>Concluído</v>
      </c>
      <c r="H36" t="str">
        <f>IF(AÇÕES!P43="","",AÇÕES!P43)</f>
        <v/>
      </c>
      <c r="I36" t="str">
        <f>CAPA!$D$8</f>
        <v>ALICE</v>
      </c>
      <c r="J36" t="str">
        <f>CAPA!$D$19</f>
        <v>COOP - EDP</v>
      </c>
      <c r="K36" s="1" t="str">
        <f>IF(AÇÕES!N43="","",AÇÕES!N43)</f>
        <v/>
      </c>
      <c r="L36" s="1">
        <v>43059</v>
      </c>
    </row>
    <row r="37" spans="1:12" x14ac:dyDescent="0.25">
      <c r="A37" t="str">
        <f>CONCATENATE(BASE!A37,BASE!B37,BASE!C37,BASE!D37,L37)</f>
        <v>PROJ001ATA045PA0010A0005543059</v>
      </c>
      <c r="B37" t="str">
        <f>IF(BASE!A37="","",BASE!A37)</f>
        <v>PROJ001</v>
      </c>
      <c r="C37" t="str">
        <f>IF(BASE!B37="","",BASE!B37)</f>
        <v>ATA045</v>
      </c>
      <c r="D37" t="str">
        <f>IF(BASE!C37="","",BASE!C37)</f>
        <v>PA0010</v>
      </c>
      <c r="E37" t="str">
        <f>IF(BASE!D37="","",BASE!D37)</f>
        <v>A00055</v>
      </c>
      <c r="F37" s="1">
        <f>IF(E37="","",AÇÕES!$O$6)</f>
        <v>43047</v>
      </c>
      <c r="G37" t="str">
        <f>IF(F37="","",IF(AÇÕES!O44="","Não Informado",AÇÕES!O44))</f>
        <v>Concluído</v>
      </c>
      <c r="H37" t="str">
        <f>IF(AÇÕES!P44="","",AÇÕES!P44)</f>
        <v/>
      </c>
      <c r="I37" t="str">
        <f>CAPA!$D$8</f>
        <v>ALICE</v>
      </c>
      <c r="J37" t="str">
        <f>CAPA!$D$19</f>
        <v>COOP - EDP</v>
      </c>
      <c r="K37" s="1" t="str">
        <f>IF(AÇÕES!N44="","",AÇÕES!N44)</f>
        <v/>
      </c>
      <c r="L37" s="1">
        <v>43059</v>
      </c>
    </row>
    <row r="38" spans="1:12" x14ac:dyDescent="0.25">
      <c r="A38" t="str">
        <f>CONCATENATE(BASE!A38,BASE!B38,BASE!C38,BASE!D38,L38)</f>
        <v>PROJ001ATA045PA0010A0005643059</v>
      </c>
      <c r="B38" t="str">
        <f>IF(BASE!A38="","",BASE!A38)</f>
        <v>PROJ001</v>
      </c>
      <c r="C38" t="str">
        <f>IF(BASE!B38="","",BASE!B38)</f>
        <v>ATA045</v>
      </c>
      <c r="D38" t="str">
        <f>IF(BASE!C38="","",BASE!C38)</f>
        <v>PA0010</v>
      </c>
      <c r="E38" t="str">
        <f>IF(BASE!D38="","",BASE!D38)</f>
        <v>A00056</v>
      </c>
      <c r="F38" s="1">
        <f>IF(E38="","",AÇÕES!$O$6)</f>
        <v>43047</v>
      </c>
      <c r="G38" t="str">
        <f>IF(F38="","",IF(AÇÕES!O45="","Não Informado",AÇÕES!O45))</f>
        <v>Concluído</v>
      </c>
      <c r="H38" t="str">
        <f>IF(AÇÕES!P45="","",AÇÕES!P45)</f>
        <v/>
      </c>
      <c r="I38" t="str">
        <f>CAPA!$D$8</f>
        <v>ALICE</v>
      </c>
      <c r="J38" t="str">
        <f>CAPA!$D$19</f>
        <v>COOP - EDP</v>
      </c>
      <c r="K38" s="1" t="str">
        <f>IF(AÇÕES!N45="","",AÇÕES!N45)</f>
        <v/>
      </c>
      <c r="L38" s="1">
        <v>43059</v>
      </c>
    </row>
    <row r="39" spans="1:12" x14ac:dyDescent="0.25">
      <c r="A39" t="str">
        <f>CONCATENATE(BASE!A39,BASE!B39,BASE!C39,BASE!D39,L39)</f>
        <v>PROJ001ATA045PA0010A0005743059</v>
      </c>
      <c r="B39" t="str">
        <f>IF(BASE!A39="","",BASE!A39)</f>
        <v>PROJ001</v>
      </c>
      <c r="C39" t="str">
        <f>IF(BASE!B39="","",BASE!B39)</f>
        <v>ATA045</v>
      </c>
      <c r="D39" t="str">
        <f>IF(BASE!C39="","",BASE!C39)</f>
        <v>PA0010</v>
      </c>
      <c r="E39" t="str">
        <f>IF(BASE!D39="","",BASE!D39)</f>
        <v>A00057</v>
      </c>
      <c r="F39" s="1">
        <f>IF(E39="","",AÇÕES!$O$6)</f>
        <v>43047</v>
      </c>
      <c r="G39" t="str">
        <f>IF(F39="","",IF(AÇÕES!O46="","Não Informado",AÇÕES!O46))</f>
        <v>Concluído</v>
      </c>
      <c r="H39" t="str">
        <f>IF(AÇÕES!P46="","",AÇÕES!P46)</f>
        <v/>
      </c>
      <c r="I39" t="str">
        <f>CAPA!$D$8</f>
        <v>ALICE</v>
      </c>
      <c r="J39" t="str">
        <f>CAPA!$D$19</f>
        <v>COOP - EDP</v>
      </c>
      <c r="K39" s="1" t="str">
        <f>IF(AÇÕES!N46="","",AÇÕES!N46)</f>
        <v/>
      </c>
      <c r="L39" s="1">
        <v>43059</v>
      </c>
    </row>
    <row r="40" spans="1:12" x14ac:dyDescent="0.25">
      <c r="A40" t="str">
        <f>CONCATENATE(BASE!A40,BASE!B40,BASE!C40,BASE!D40,L40)</f>
        <v>PROJ001ATA045PA0010A0005843059</v>
      </c>
      <c r="B40" t="str">
        <f>IF(BASE!A40="","",BASE!A40)</f>
        <v>PROJ001</v>
      </c>
      <c r="C40" t="str">
        <f>IF(BASE!B40="","",BASE!B40)</f>
        <v>ATA045</v>
      </c>
      <c r="D40" t="str">
        <f>IF(BASE!C40="","",BASE!C40)</f>
        <v>PA0010</v>
      </c>
      <c r="E40" t="str">
        <f>IF(BASE!D40="","",BASE!D40)</f>
        <v>A00058</v>
      </c>
      <c r="F40" s="1">
        <f>IF(E40="","",AÇÕES!$O$6)</f>
        <v>43047</v>
      </c>
      <c r="G40" t="str">
        <f>IF(F40="","",IF(AÇÕES!O47="","Não Informado",AÇÕES!O47))</f>
        <v>Concluído</v>
      </c>
      <c r="H40" t="str">
        <f>IF(AÇÕES!P47="","",AÇÕES!P47)</f>
        <v/>
      </c>
      <c r="I40" t="str">
        <f>CAPA!$D$8</f>
        <v>ALICE</v>
      </c>
      <c r="J40" t="str">
        <f>CAPA!$D$19</f>
        <v>COOP - EDP</v>
      </c>
      <c r="K40" s="1" t="str">
        <f>IF(AÇÕES!N47="","",AÇÕES!N47)</f>
        <v/>
      </c>
      <c r="L40" s="1">
        <v>43059</v>
      </c>
    </row>
    <row r="41" spans="1:12" x14ac:dyDescent="0.25">
      <c r="A41" t="str">
        <f>CONCATENATE(BASE!A41,BASE!B41,BASE!C41,BASE!D41,L41)</f>
        <v>PROJ001ATA045PA0010A0005943059</v>
      </c>
      <c r="B41" t="str">
        <f>IF(BASE!A41="","",BASE!A41)</f>
        <v>PROJ001</v>
      </c>
      <c r="C41" t="str">
        <f>IF(BASE!B41="","",BASE!B41)</f>
        <v>ATA045</v>
      </c>
      <c r="D41" t="str">
        <f>IF(BASE!C41="","",BASE!C41)</f>
        <v>PA0010</v>
      </c>
      <c r="E41" t="str">
        <f>IF(BASE!D41="","",BASE!D41)</f>
        <v>A00059</v>
      </c>
      <c r="F41" s="1">
        <f>IF(E41="","",AÇÕES!$O$6)</f>
        <v>43047</v>
      </c>
      <c r="G41" t="str">
        <f>IF(F41="","",IF(AÇÕES!O48="","Não Informado",AÇÕES!O48))</f>
        <v>Concluído</v>
      </c>
      <c r="H41" t="str">
        <f>IF(AÇÕES!P48="","",AÇÕES!P48)</f>
        <v/>
      </c>
      <c r="I41" t="str">
        <f>CAPA!$D$8</f>
        <v>ALICE</v>
      </c>
      <c r="J41" t="str">
        <f>CAPA!$D$19</f>
        <v>COOP - EDP</v>
      </c>
      <c r="K41" s="1" t="str">
        <f>IF(AÇÕES!N48="","",AÇÕES!N48)</f>
        <v/>
      </c>
      <c r="L41" s="1">
        <v>43059</v>
      </c>
    </row>
    <row r="42" spans="1:12" x14ac:dyDescent="0.25">
      <c r="A42" t="str">
        <f>CONCATENATE(BASE!A42,BASE!B42,BASE!C42,BASE!D42,L42)</f>
        <v>PROJ001ATA045PA0010A0006043059</v>
      </c>
      <c r="B42" t="str">
        <f>IF(BASE!A42="","",BASE!A42)</f>
        <v>PROJ001</v>
      </c>
      <c r="C42" t="str">
        <f>IF(BASE!B42="","",BASE!B42)</f>
        <v>ATA045</v>
      </c>
      <c r="D42" t="str">
        <f>IF(BASE!C42="","",BASE!C42)</f>
        <v>PA0010</v>
      </c>
      <c r="E42" t="str">
        <f>IF(BASE!D42="","",BASE!D42)</f>
        <v>A00060</v>
      </c>
      <c r="F42" s="1">
        <f>IF(E42="","",AÇÕES!$O$6)</f>
        <v>43047</v>
      </c>
      <c r="G42" t="str">
        <f>IF(F42="","",IF(AÇÕES!O49="","Não Informado",AÇÕES!O49))</f>
        <v>Concluído</v>
      </c>
      <c r="H42" t="str">
        <f>IF(AÇÕES!P49="","",AÇÕES!P49)</f>
        <v/>
      </c>
      <c r="I42" t="str">
        <f>CAPA!$D$8</f>
        <v>ALICE</v>
      </c>
      <c r="J42" t="str">
        <f>CAPA!$D$19</f>
        <v>COOP - EDP</v>
      </c>
      <c r="K42" s="1" t="str">
        <f>IF(AÇÕES!N49="","",AÇÕES!N49)</f>
        <v/>
      </c>
      <c r="L42" s="1">
        <v>43059</v>
      </c>
    </row>
    <row r="43" spans="1:12" x14ac:dyDescent="0.25">
      <c r="A43" t="str">
        <f>CONCATENATE(BASE!A43,BASE!B43,BASE!C43,BASE!D43,L43)</f>
        <v>PROJ001ATA045PA0010A0006143059</v>
      </c>
      <c r="B43" t="str">
        <f>IF(BASE!A43="","",BASE!A43)</f>
        <v>PROJ001</v>
      </c>
      <c r="C43" t="str">
        <f>IF(BASE!B43="","",BASE!B43)</f>
        <v>ATA045</v>
      </c>
      <c r="D43" t="str">
        <f>IF(BASE!C43="","",BASE!C43)</f>
        <v>PA0010</v>
      </c>
      <c r="E43" t="str">
        <f>IF(BASE!D43="","",BASE!D43)</f>
        <v>A00061</v>
      </c>
      <c r="F43" s="1">
        <f>IF(E43="","",AÇÕES!$O$6)</f>
        <v>43047</v>
      </c>
      <c r="G43" t="str">
        <f>IF(F43="","",IF(AÇÕES!O50="","Não Informado",AÇÕES!O50))</f>
        <v>Concluído</v>
      </c>
      <c r="H43" t="str">
        <f>IF(AÇÕES!P50="","",AÇÕES!P50)</f>
        <v/>
      </c>
      <c r="I43" t="str">
        <f>CAPA!$D$8</f>
        <v>ALICE</v>
      </c>
      <c r="J43" t="str">
        <f>CAPA!$D$19</f>
        <v>COOP - EDP</v>
      </c>
      <c r="K43" s="1" t="str">
        <f>IF(AÇÕES!N50="","",AÇÕES!N50)</f>
        <v/>
      </c>
      <c r="L43" s="1">
        <v>43059</v>
      </c>
    </row>
    <row r="44" spans="1:12" x14ac:dyDescent="0.25">
      <c r="A44" t="str">
        <f>CONCATENATE(BASE!A44,BASE!B44,BASE!C44,BASE!D44,L44)</f>
        <v>PROJ001ATA045PA0010A0006243059</v>
      </c>
      <c r="B44" t="str">
        <f>IF(BASE!A44="","",BASE!A44)</f>
        <v>PROJ001</v>
      </c>
      <c r="C44" t="str">
        <f>IF(BASE!B44="","",BASE!B44)</f>
        <v>ATA045</v>
      </c>
      <c r="D44" t="str">
        <f>IF(BASE!C44="","",BASE!C44)</f>
        <v>PA0010</v>
      </c>
      <c r="E44" t="str">
        <f>IF(BASE!D44="","",BASE!D44)</f>
        <v>A00062</v>
      </c>
      <c r="F44" s="1">
        <f>IF(E44="","",AÇÕES!$O$6)</f>
        <v>43047</v>
      </c>
      <c r="G44" t="str">
        <f>IF(F44="","",IF(AÇÕES!O51="","Não Informado",AÇÕES!O51))</f>
        <v>Concluído</v>
      </c>
      <c r="H44" t="str">
        <f>IF(AÇÕES!P51="","",AÇÕES!P51)</f>
        <v/>
      </c>
      <c r="I44" t="str">
        <f>CAPA!$D$8</f>
        <v>ALICE</v>
      </c>
      <c r="J44" t="str">
        <f>CAPA!$D$19</f>
        <v>COOP - EDP</v>
      </c>
      <c r="K44" s="1" t="str">
        <f>IF(AÇÕES!N51="","",AÇÕES!N51)</f>
        <v/>
      </c>
      <c r="L44" s="1">
        <v>43059</v>
      </c>
    </row>
    <row r="45" spans="1:12" x14ac:dyDescent="0.25">
      <c r="A45" t="str">
        <f>CONCATENATE(BASE!A45,BASE!B45,BASE!C45,BASE!D45,L45)</f>
        <v>PROJ001ATA045PA0010A0006343059</v>
      </c>
      <c r="B45" t="str">
        <f>IF(BASE!A45="","",BASE!A45)</f>
        <v>PROJ001</v>
      </c>
      <c r="C45" t="str">
        <f>IF(BASE!B45="","",BASE!B45)</f>
        <v>ATA045</v>
      </c>
      <c r="D45" t="str">
        <f>IF(BASE!C45="","",BASE!C45)</f>
        <v>PA0010</v>
      </c>
      <c r="E45" t="str">
        <f>IF(BASE!D45="","",BASE!D45)</f>
        <v>A00063</v>
      </c>
      <c r="F45" s="1">
        <f>IF(E45="","",AÇÕES!$O$6)</f>
        <v>43047</v>
      </c>
      <c r="G45" t="str">
        <f>IF(F45="","",IF(AÇÕES!O52="","Não Informado",AÇÕES!O52))</f>
        <v>Concluído</v>
      </c>
      <c r="H45" t="str">
        <f>IF(AÇÕES!P52="","",AÇÕES!P52)</f>
        <v/>
      </c>
      <c r="I45" t="str">
        <f>CAPA!$D$8</f>
        <v>ALICE</v>
      </c>
      <c r="J45" t="str">
        <f>CAPA!$D$19</f>
        <v>COOP - EDP</v>
      </c>
      <c r="K45" s="1" t="str">
        <f>IF(AÇÕES!N52="","",AÇÕES!N52)</f>
        <v/>
      </c>
      <c r="L45" s="1">
        <v>43059</v>
      </c>
    </row>
    <row r="46" spans="1:12" x14ac:dyDescent="0.25">
      <c r="A46" t="str">
        <f>CONCATENATE(BASE!A46,BASE!B46,BASE!C46,BASE!D46,L46)</f>
        <v>PROJ001ATA045PA0010A0006443059</v>
      </c>
      <c r="B46" t="str">
        <f>IF(BASE!A46="","",BASE!A46)</f>
        <v>PROJ001</v>
      </c>
      <c r="C46" t="str">
        <f>IF(BASE!B46="","",BASE!B46)</f>
        <v>ATA045</v>
      </c>
      <c r="D46" t="str">
        <f>IF(BASE!C46="","",BASE!C46)</f>
        <v>PA0010</v>
      </c>
      <c r="E46" t="str">
        <f>IF(BASE!D46="","",BASE!D46)</f>
        <v>A00064</v>
      </c>
      <c r="F46" s="1">
        <f>IF(E46="","",AÇÕES!$O$6)</f>
        <v>43047</v>
      </c>
      <c r="G46" t="str">
        <f>IF(F46="","",IF(AÇÕES!O53="","Não Informado",AÇÕES!O53))</f>
        <v>Concluído</v>
      </c>
      <c r="H46" t="str">
        <f>IF(AÇÕES!P53="","",AÇÕES!P53)</f>
        <v/>
      </c>
      <c r="I46" t="str">
        <f>CAPA!$D$8</f>
        <v>ALICE</v>
      </c>
      <c r="J46" t="str">
        <f>CAPA!$D$19</f>
        <v>COOP - EDP</v>
      </c>
      <c r="K46" s="1" t="str">
        <f>IF(AÇÕES!N53="","",AÇÕES!N53)</f>
        <v/>
      </c>
      <c r="L46" s="1">
        <v>43059</v>
      </c>
    </row>
    <row r="47" spans="1:12" x14ac:dyDescent="0.25">
      <c r="A47" t="str">
        <f>CONCATENATE(BASE!A47,BASE!B47,BASE!C47,BASE!D47,L47)</f>
        <v>PROJ001ATA045PA0010A0006543059</v>
      </c>
      <c r="B47" t="str">
        <f>IF(BASE!A47="","",BASE!A47)</f>
        <v>PROJ001</v>
      </c>
      <c r="C47" t="str">
        <f>IF(BASE!B47="","",BASE!B47)</f>
        <v>ATA045</v>
      </c>
      <c r="D47" t="str">
        <f>IF(BASE!C47="","",BASE!C47)</f>
        <v>PA0010</v>
      </c>
      <c r="E47" t="str">
        <f>IF(BASE!D47="","",BASE!D47)</f>
        <v>A00065</v>
      </c>
      <c r="F47" s="1">
        <f>IF(E47="","",AÇÕES!$O$6)</f>
        <v>43047</v>
      </c>
      <c r="G47" t="str">
        <f>IF(F47="","",IF(AÇÕES!O54="","Não Informado",AÇÕES!O54))</f>
        <v>Concluído</v>
      </c>
      <c r="H47" t="str">
        <f>IF(AÇÕES!P54="","",AÇÕES!P54)</f>
        <v/>
      </c>
      <c r="I47" t="str">
        <f>CAPA!$D$8</f>
        <v>ALICE</v>
      </c>
      <c r="J47" t="str">
        <f>CAPA!$D$19</f>
        <v>COOP - EDP</v>
      </c>
      <c r="K47" s="1" t="str">
        <f>IF(AÇÕES!N54="","",AÇÕES!N54)</f>
        <v/>
      </c>
      <c r="L47" s="1">
        <v>43059</v>
      </c>
    </row>
    <row r="48" spans="1:12" x14ac:dyDescent="0.25">
      <c r="A48" t="str">
        <f>CONCATENATE(BASE!A48,BASE!B48,BASE!C48,BASE!D48,L48)</f>
        <v>PROJ001ATA045PA0010A0006743059</v>
      </c>
      <c r="B48" t="str">
        <f>IF(BASE!A48="","",BASE!A48)</f>
        <v>PROJ001</v>
      </c>
      <c r="C48" t="str">
        <f>IF(BASE!B48="","",BASE!B48)</f>
        <v>ATA045</v>
      </c>
      <c r="D48" t="str">
        <f>IF(BASE!C48="","",BASE!C48)</f>
        <v>PA0010</v>
      </c>
      <c r="E48" t="str">
        <f>IF(BASE!D48="","",BASE!D48)</f>
        <v>A00067</v>
      </c>
      <c r="F48" s="1">
        <f>IF(E48="","",AÇÕES!$O$6)</f>
        <v>43047</v>
      </c>
      <c r="G48" t="str">
        <f>IF(F48="","",IF(AÇÕES!O55="","Não Informado",AÇÕES!O55))</f>
        <v>Concluído</v>
      </c>
      <c r="H48" t="str">
        <f>IF(AÇÕES!P55="","",AÇÕES!P55)</f>
        <v/>
      </c>
      <c r="I48" t="str">
        <f>CAPA!$D$8</f>
        <v>ALICE</v>
      </c>
      <c r="J48" t="str">
        <f>CAPA!$D$19</f>
        <v>COOP - EDP</v>
      </c>
      <c r="K48" s="1" t="str">
        <f>IF(AÇÕES!N55="","",AÇÕES!N55)</f>
        <v/>
      </c>
      <c r="L48" s="1">
        <v>43059</v>
      </c>
    </row>
    <row r="49" spans="1:12" x14ac:dyDescent="0.25">
      <c r="A49" t="str">
        <f>CONCATENATE(BASE!A49,BASE!B49,BASE!C49,BASE!D49,L49)</f>
        <v>PROJ001ATA045PA0010A0006843059</v>
      </c>
      <c r="B49" t="str">
        <f>IF(BASE!A49="","",BASE!A49)</f>
        <v>PROJ001</v>
      </c>
      <c r="C49" t="str">
        <f>IF(BASE!B49="","",BASE!B49)</f>
        <v>ATA045</v>
      </c>
      <c r="D49" t="str">
        <f>IF(BASE!C49="","",BASE!C49)</f>
        <v>PA0010</v>
      </c>
      <c r="E49" t="str">
        <f>IF(BASE!D49="","",BASE!D49)</f>
        <v>A00068</v>
      </c>
      <c r="F49" s="1">
        <f>IF(E49="","",AÇÕES!$O$6)</f>
        <v>43047</v>
      </c>
      <c r="G49" t="str">
        <f>IF(F49="","",IF(AÇÕES!O56="","Não Informado",AÇÕES!O56))</f>
        <v>Concluído</v>
      </c>
      <c r="H49" t="str">
        <f>IF(AÇÕES!P56="","",AÇÕES!P56)</f>
        <v/>
      </c>
      <c r="I49" t="str">
        <f>CAPA!$D$8</f>
        <v>ALICE</v>
      </c>
      <c r="J49" t="str">
        <f>CAPA!$D$19</f>
        <v>COOP - EDP</v>
      </c>
      <c r="K49" s="1" t="str">
        <f>IF(AÇÕES!N56="","",AÇÕES!N56)</f>
        <v/>
      </c>
      <c r="L49" s="1">
        <v>43059</v>
      </c>
    </row>
    <row r="50" spans="1:12" x14ac:dyDescent="0.25">
      <c r="A50" t="str">
        <f>CONCATENATE(BASE!A50,BASE!B50,BASE!C50,BASE!D50,L50)</f>
        <v>PROJ001ATA045PA0010A0006943059</v>
      </c>
      <c r="B50" t="str">
        <f>IF(BASE!A50="","",BASE!A50)</f>
        <v>PROJ001</v>
      </c>
      <c r="C50" t="str">
        <f>IF(BASE!B50="","",BASE!B50)</f>
        <v>ATA045</v>
      </c>
      <c r="D50" t="str">
        <f>IF(BASE!C50="","",BASE!C50)</f>
        <v>PA0010</v>
      </c>
      <c r="E50" t="str">
        <f>IF(BASE!D50="","",BASE!D50)</f>
        <v>A00069</v>
      </c>
      <c r="F50" s="1">
        <f>IF(E50="","",AÇÕES!$O$6)</f>
        <v>43047</v>
      </c>
      <c r="G50" t="str">
        <f>IF(F50="","",IF(AÇÕES!O57="","Não Informado",AÇÕES!O57))</f>
        <v>Concluído</v>
      </c>
      <c r="H50" t="str">
        <f>IF(AÇÕES!P57="","",AÇÕES!P57)</f>
        <v/>
      </c>
      <c r="I50" t="str">
        <f>CAPA!$D$8</f>
        <v>ALICE</v>
      </c>
      <c r="J50" t="str">
        <f>CAPA!$D$19</f>
        <v>COOP - EDP</v>
      </c>
      <c r="K50" s="1" t="str">
        <f>IF(AÇÕES!N57="","",AÇÕES!N57)</f>
        <v/>
      </c>
      <c r="L50" s="1">
        <v>43059</v>
      </c>
    </row>
    <row r="51" spans="1:12" x14ac:dyDescent="0.25">
      <c r="A51" t="str">
        <f>CONCATENATE(BASE!A51,BASE!B51,BASE!C51,BASE!D51,L51)</f>
        <v>PROJ001ATA045PA0010A0007043059</v>
      </c>
      <c r="B51" t="str">
        <f>IF(BASE!A51="","",BASE!A51)</f>
        <v>PROJ001</v>
      </c>
      <c r="C51" t="str">
        <f>IF(BASE!B51="","",BASE!B51)</f>
        <v>ATA045</v>
      </c>
      <c r="D51" t="str">
        <f>IF(BASE!C51="","",BASE!C51)</f>
        <v>PA0010</v>
      </c>
      <c r="E51" t="str">
        <f>IF(BASE!D51="","",BASE!D51)</f>
        <v>A00070</v>
      </c>
      <c r="F51" s="1">
        <f>IF(E51="","",AÇÕES!$O$6)</f>
        <v>43047</v>
      </c>
      <c r="G51" t="str">
        <f>IF(F51="","",IF(AÇÕES!O58="","Não Informado",AÇÕES!O58))</f>
        <v>Concluído</v>
      </c>
      <c r="H51" t="str">
        <f>IF(AÇÕES!P58="","",AÇÕES!P58)</f>
        <v/>
      </c>
      <c r="I51" t="str">
        <f>CAPA!$D$8</f>
        <v>ALICE</v>
      </c>
      <c r="J51" t="str">
        <f>CAPA!$D$19</f>
        <v>COOP - EDP</v>
      </c>
      <c r="K51" s="1" t="str">
        <f>IF(AÇÕES!N58="","",AÇÕES!N58)</f>
        <v/>
      </c>
      <c r="L51" s="1">
        <v>43059</v>
      </c>
    </row>
    <row r="52" spans="1:12" x14ac:dyDescent="0.25">
      <c r="A52" t="str">
        <f>CONCATENATE(BASE!A52,BASE!B52,BASE!C52,BASE!D52,L52)</f>
        <v>PROJ001ATA045PA0010A0007143059</v>
      </c>
      <c r="B52" t="str">
        <f>IF(BASE!A52="","",BASE!A52)</f>
        <v>PROJ001</v>
      </c>
      <c r="C52" t="str">
        <f>IF(BASE!B52="","",BASE!B52)</f>
        <v>ATA045</v>
      </c>
      <c r="D52" t="str">
        <f>IF(BASE!C52="","",BASE!C52)</f>
        <v>PA0010</v>
      </c>
      <c r="E52" t="str">
        <f>IF(BASE!D52="","",BASE!D52)</f>
        <v>A00071</v>
      </c>
      <c r="F52" s="1">
        <f>IF(E52="","",AÇÕES!$O$6)</f>
        <v>43047</v>
      </c>
      <c r="G52" t="str">
        <f>IF(F52="","",IF(AÇÕES!O59="","Não Informado",AÇÕES!O59))</f>
        <v>Concluído</v>
      </c>
      <c r="H52" t="str">
        <f>IF(AÇÕES!P59="","",AÇÕES!P59)</f>
        <v/>
      </c>
      <c r="I52" t="str">
        <f>CAPA!$D$8</f>
        <v>ALICE</v>
      </c>
      <c r="J52" t="str">
        <f>CAPA!$D$19</f>
        <v>COOP - EDP</v>
      </c>
      <c r="K52" s="1" t="str">
        <f>IF(AÇÕES!N59="","",AÇÕES!N59)</f>
        <v/>
      </c>
      <c r="L52" s="1">
        <v>43059</v>
      </c>
    </row>
    <row r="53" spans="1:12" x14ac:dyDescent="0.25">
      <c r="A53" t="str">
        <f>CONCATENATE(BASE!A53,BASE!B53,BASE!C53,BASE!D53,L53)</f>
        <v>PROJ001ATA045PA0010A0007243059</v>
      </c>
      <c r="B53" t="str">
        <f>IF(BASE!A53="","",BASE!A53)</f>
        <v>PROJ001</v>
      </c>
      <c r="C53" t="str">
        <f>IF(BASE!B53="","",BASE!B53)</f>
        <v>ATA045</v>
      </c>
      <c r="D53" t="str">
        <f>IF(BASE!C53="","",BASE!C53)</f>
        <v>PA0010</v>
      </c>
      <c r="E53" t="str">
        <f>IF(BASE!D53="","",BASE!D53)</f>
        <v>A00072</v>
      </c>
      <c r="F53" s="1">
        <f>IF(E53="","",AÇÕES!$O$6)</f>
        <v>43047</v>
      </c>
      <c r="G53" t="str">
        <f>IF(F53="","",IF(AÇÕES!O60="","Não Informado",AÇÕES!O60))</f>
        <v>Concluído</v>
      </c>
      <c r="H53" t="str">
        <f>IF(AÇÕES!P60="","",AÇÕES!P60)</f>
        <v/>
      </c>
      <c r="I53" t="str">
        <f>CAPA!$D$8</f>
        <v>ALICE</v>
      </c>
      <c r="J53" t="str">
        <f>CAPA!$D$19</f>
        <v>COOP - EDP</v>
      </c>
      <c r="K53" s="1" t="str">
        <f>IF(AÇÕES!N60="","",AÇÕES!N60)</f>
        <v/>
      </c>
      <c r="L53" s="1">
        <v>43059</v>
      </c>
    </row>
    <row r="54" spans="1:12" x14ac:dyDescent="0.25">
      <c r="A54" t="str">
        <f>CONCATENATE(BASE!A54,BASE!B54,BASE!C54,BASE!D54,L54)</f>
        <v>PROJ001ATA045PA0010A0007343059</v>
      </c>
      <c r="B54" t="str">
        <f>IF(BASE!A54="","",BASE!A54)</f>
        <v>PROJ001</v>
      </c>
      <c r="C54" t="str">
        <f>IF(BASE!B54="","",BASE!B54)</f>
        <v>ATA045</v>
      </c>
      <c r="D54" t="str">
        <f>IF(BASE!C54="","",BASE!C54)</f>
        <v>PA0010</v>
      </c>
      <c r="E54" t="str">
        <f>IF(BASE!D54="","",BASE!D54)</f>
        <v>A00073</v>
      </c>
      <c r="F54" s="1">
        <f>IF(E54="","",AÇÕES!$O$6)</f>
        <v>43047</v>
      </c>
      <c r="G54" t="str">
        <f>IF(F54="","",IF(AÇÕES!O61="","Não Informado",AÇÕES!O61))</f>
        <v>Concluído</v>
      </c>
      <c r="H54" t="str">
        <f>IF(AÇÕES!P61="","",AÇÕES!P61)</f>
        <v/>
      </c>
      <c r="I54" t="str">
        <f>CAPA!$D$8</f>
        <v>ALICE</v>
      </c>
      <c r="J54" t="str">
        <f>CAPA!$D$19</f>
        <v>COOP - EDP</v>
      </c>
      <c r="K54" s="1" t="str">
        <f>IF(AÇÕES!N61="","",AÇÕES!N61)</f>
        <v/>
      </c>
      <c r="L54" s="1">
        <v>43059</v>
      </c>
    </row>
    <row r="55" spans="1:12" x14ac:dyDescent="0.25">
      <c r="A55" t="str">
        <f>CONCATENATE(BASE!A55,BASE!B55,BASE!C55,BASE!D55,L55)</f>
        <v>PROJ001ATA045PA0010A0007443059</v>
      </c>
      <c r="B55" t="str">
        <f>IF(BASE!A55="","",BASE!A55)</f>
        <v>PROJ001</v>
      </c>
      <c r="C55" t="str">
        <f>IF(BASE!B55="","",BASE!B55)</f>
        <v>ATA045</v>
      </c>
      <c r="D55" t="str">
        <f>IF(BASE!C55="","",BASE!C55)</f>
        <v>PA0010</v>
      </c>
      <c r="E55" t="str">
        <f>IF(BASE!D55="","",BASE!D55)</f>
        <v>A00074</v>
      </c>
      <c r="F55" s="1">
        <f>IF(E55="","",AÇÕES!$O$6)</f>
        <v>43047</v>
      </c>
      <c r="G55" t="str">
        <f>IF(F55="","",IF(AÇÕES!O62="","Não Informado",AÇÕES!O62))</f>
        <v>Concluído</v>
      </c>
      <c r="H55" t="str">
        <f>IF(AÇÕES!P62="","",AÇÕES!P62)</f>
        <v/>
      </c>
      <c r="I55" t="str">
        <f>CAPA!$D$8</f>
        <v>ALICE</v>
      </c>
      <c r="J55" t="str">
        <f>CAPA!$D$19</f>
        <v>COOP - EDP</v>
      </c>
      <c r="K55" s="1" t="str">
        <f>IF(AÇÕES!N62="","",AÇÕES!N62)</f>
        <v/>
      </c>
      <c r="L55" s="1">
        <v>43059</v>
      </c>
    </row>
    <row r="56" spans="1:12" x14ac:dyDescent="0.25">
      <c r="A56" t="str">
        <f>CONCATENATE(BASE!A56,BASE!B56,BASE!C56,BASE!D56,L56)</f>
        <v>PROJ001ATA045PA0010A0007543059</v>
      </c>
      <c r="B56" t="str">
        <f>IF(BASE!A56="","",BASE!A56)</f>
        <v>PROJ001</v>
      </c>
      <c r="C56" t="str">
        <f>IF(BASE!B56="","",BASE!B56)</f>
        <v>ATA045</v>
      </c>
      <c r="D56" t="str">
        <f>IF(BASE!C56="","",BASE!C56)</f>
        <v>PA0010</v>
      </c>
      <c r="E56" t="str">
        <f>IF(BASE!D56="","",BASE!D56)</f>
        <v>A00075</v>
      </c>
      <c r="F56" s="1">
        <f>IF(E56="","",AÇÕES!$O$6)</f>
        <v>43047</v>
      </c>
      <c r="G56" t="str">
        <f>IF(F56="","",IF(AÇÕES!O63="","Não Informado",AÇÕES!O63))</f>
        <v>Concluído</v>
      </c>
      <c r="H56" t="str">
        <f>IF(AÇÕES!P63="","",AÇÕES!P63)</f>
        <v/>
      </c>
      <c r="I56" t="str">
        <f>CAPA!$D$8</f>
        <v>ALICE</v>
      </c>
      <c r="J56" t="str">
        <f>CAPA!$D$19</f>
        <v>COOP - EDP</v>
      </c>
      <c r="K56" s="1" t="str">
        <f>IF(AÇÕES!N63="","",AÇÕES!N63)</f>
        <v/>
      </c>
      <c r="L56" s="1">
        <v>43059</v>
      </c>
    </row>
    <row r="57" spans="1:12" x14ac:dyDescent="0.25">
      <c r="A57" t="str">
        <f>CONCATENATE(BASE!A57,BASE!B57,BASE!C57,BASE!D57,L57)</f>
        <v>PROJ001ATA045PA0010A0007643059</v>
      </c>
      <c r="B57" t="str">
        <f>IF(BASE!A57="","",BASE!A57)</f>
        <v>PROJ001</v>
      </c>
      <c r="C57" t="str">
        <f>IF(BASE!B57="","",BASE!B57)</f>
        <v>ATA045</v>
      </c>
      <c r="D57" t="str">
        <f>IF(BASE!C57="","",BASE!C57)</f>
        <v>PA0010</v>
      </c>
      <c r="E57" t="str">
        <f>IF(BASE!D57="","",BASE!D57)</f>
        <v>A00076</v>
      </c>
      <c r="F57" s="1">
        <f>IF(E57="","",AÇÕES!$O$6)</f>
        <v>43047</v>
      </c>
      <c r="G57" t="str">
        <f>IF(F57="","",IF(AÇÕES!O64="","Não Informado",AÇÕES!O64))</f>
        <v>Concluído</v>
      </c>
      <c r="H57" t="str">
        <f>IF(AÇÕES!P64="","",AÇÕES!P64)</f>
        <v/>
      </c>
      <c r="I57" t="str">
        <f>CAPA!$D$8</f>
        <v>ALICE</v>
      </c>
      <c r="J57" t="str">
        <f>CAPA!$D$19</f>
        <v>COOP - EDP</v>
      </c>
      <c r="K57" s="1" t="str">
        <f>IF(AÇÕES!N64="","",AÇÕES!N64)</f>
        <v/>
      </c>
      <c r="L57" s="1">
        <v>43059</v>
      </c>
    </row>
    <row r="58" spans="1:12" x14ac:dyDescent="0.25">
      <c r="A58" t="str">
        <f>CONCATENATE(BASE!A58,BASE!B58,BASE!C58,BASE!D58,L58)</f>
        <v>PROJ001ATA045PA0010A0007743059</v>
      </c>
      <c r="B58" t="str">
        <f>IF(BASE!A58="","",BASE!A58)</f>
        <v>PROJ001</v>
      </c>
      <c r="C58" t="str">
        <f>IF(BASE!B58="","",BASE!B58)</f>
        <v>ATA045</v>
      </c>
      <c r="D58" t="str">
        <f>IF(BASE!C58="","",BASE!C58)</f>
        <v>PA0010</v>
      </c>
      <c r="E58" t="str">
        <f>IF(BASE!D58="","",BASE!D58)</f>
        <v>A00077</v>
      </c>
      <c r="F58" s="1">
        <f>IF(E58="","",AÇÕES!$O$6)</f>
        <v>43047</v>
      </c>
      <c r="G58" t="str">
        <f>IF(F58="","",IF(AÇÕES!O65="","Não Informado",AÇÕES!O65))</f>
        <v>Concluído</v>
      </c>
      <c r="H58" t="str">
        <f>IF(AÇÕES!P65="","",AÇÕES!P65)</f>
        <v/>
      </c>
      <c r="I58" t="str">
        <f>CAPA!$D$8</f>
        <v>ALICE</v>
      </c>
      <c r="J58" t="str">
        <f>CAPA!$D$19</f>
        <v>COOP - EDP</v>
      </c>
      <c r="K58" s="1" t="str">
        <f>IF(AÇÕES!N65="","",AÇÕES!N65)</f>
        <v/>
      </c>
      <c r="L58" s="1">
        <v>43059</v>
      </c>
    </row>
    <row r="59" spans="1:12" x14ac:dyDescent="0.25">
      <c r="A59" t="str">
        <f>CONCATENATE(BASE!A59,BASE!B59,BASE!C59,BASE!D59,L59)</f>
        <v>PROJ001ATA045PA0010A0007843059</v>
      </c>
      <c r="B59" t="str">
        <f>IF(BASE!A59="","",BASE!A59)</f>
        <v>PROJ001</v>
      </c>
      <c r="C59" t="str">
        <f>IF(BASE!B59="","",BASE!B59)</f>
        <v>ATA045</v>
      </c>
      <c r="D59" t="str">
        <f>IF(BASE!C59="","",BASE!C59)</f>
        <v>PA0010</v>
      </c>
      <c r="E59" t="str">
        <f>IF(BASE!D59="","",BASE!D59)</f>
        <v>A00078</v>
      </c>
      <c r="F59" s="1">
        <f>IF(E59="","",AÇÕES!$O$6)</f>
        <v>43047</v>
      </c>
      <c r="G59" t="str">
        <f>IF(F59="","",IF(AÇÕES!O66="","Não Informado",AÇÕES!O66))</f>
        <v>Concluído</v>
      </c>
      <c r="H59" t="str">
        <f>IF(AÇÕES!P66="","",AÇÕES!P66)</f>
        <v/>
      </c>
      <c r="I59" t="str">
        <f>CAPA!$D$8</f>
        <v>ALICE</v>
      </c>
      <c r="J59" t="str">
        <f>CAPA!$D$19</f>
        <v>COOP - EDP</v>
      </c>
      <c r="K59" s="1" t="str">
        <f>IF(AÇÕES!N66="","",AÇÕES!N66)</f>
        <v/>
      </c>
      <c r="L59" s="1">
        <v>43059</v>
      </c>
    </row>
    <row r="60" spans="1:12" x14ac:dyDescent="0.25">
      <c r="A60" t="str">
        <f>CONCATENATE(BASE!A60,BASE!B60,BASE!C60,BASE!D60,L60)</f>
        <v>PROJ001ATA045PA0010A0007943059</v>
      </c>
      <c r="B60" t="str">
        <f>IF(BASE!A60="","",BASE!A60)</f>
        <v>PROJ001</v>
      </c>
      <c r="C60" t="str">
        <f>IF(BASE!B60="","",BASE!B60)</f>
        <v>ATA045</v>
      </c>
      <c r="D60" t="str">
        <f>IF(BASE!C60="","",BASE!C60)</f>
        <v>PA0010</v>
      </c>
      <c r="E60" t="str">
        <f>IF(BASE!D60="","",BASE!D60)</f>
        <v>A00079</v>
      </c>
      <c r="F60" s="1">
        <f>IF(E60="","",AÇÕES!$O$6)</f>
        <v>43047</v>
      </c>
      <c r="G60" t="str">
        <f>IF(F60="","",IF(AÇÕES!O67="","Não Informado",AÇÕES!O67))</f>
        <v>Concluído</v>
      </c>
      <c r="H60" t="str">
        <f>IF(AÇÕES!P67="","",AÇÕES!P67)</f>
        <v/>
      </c>
      <c r="I60" t="str">
        <f>CAPA!$D$8</f>
        <v>ALICE</v>
      </c>
      <c r="J60" t="str">
        <f>CAPA!$D$19</f>
        <v>COOP - EDP</v>
      </c>
      <c r="K60" s="1" t="str">
        <f>IF(AÇÕES!N67="","",AÇÕES!N67)</f>
        <v/>
      </c>
      <c r="L60" s="1">
        <v>43059</v>
      </c>
    </row>
    <row r="61" spans="1:12" x14ac:dyDescent="0.25">
      <c r="A61" t="str">
        <f>CONCATENATE(BASE!A61,BASE!B61,BASE!C61,BASE!D61,L61)</f>
        <v>PROJ001ATA045PA0010A0008043059</v>
      </c>
      <c r="B61" t="str">
        <f>IF(BASE!A61="","",BASE!A61)</f>
        <v>PROJ001</v>
      </c>
      <c r="C61" t="str">
        <f>IF(BASE!B61="","",BASE!B61)</f>
        <v>ATA045</v>
      </c>
      <c r="D61" t="str">
        <f>IF(BASE!C61="","",BASE!C61)</f>
        <v>PA0010</v>
      </c>
      <c r="E61" t="str">
        <f>IF(BASE!D61="","",BASE!D61)</f>
        <v>A00080</v>
      </c>
      <c r="F61" s="1">
        <f>IF(E61="","",AÇÕES!$O$6)</f>
        <v>43047</v>
      </c>
      <c r="G61" t="str">
        <f>IF(F61="","",IF(AÇÕES!O68="","Não Informado",AÇÕES!O68))</f>
        <v>Concluído</v>
      </c>
      <c r="H61" t="str">
        <f>IF(AÇÕES!P68="","",AÇÕES!P68)</f>
        <v/>
      </c>
      <c r="I61" t="str">
        <f>CAPA!$D$8</f>
        <v>ALICE</v>
      </c>
      <c r="J61" t="str">
        <f>CAPA!$D$19</f>
        <v>COOP - EDP</v>
      </c>
      <c r="K61" s="1" t="str">
        <f>IF(AÇÕES!N68="","",AÇÕES!N68)</f>
        <v/>
      </c>
      <c r="L61" s="1">
        <v>43059</v>
      </c>
    </row>
    <row r="62" spans="1:12" x14ac:dyDescent="0.25">
      <c r="A62" t="str">
        <f>CONCATENATE(BASE!A62,BASE!B62,BASE!C62,BASE!D62,L62)</f>
        <v>PROJ001ATA045PA0010A0008143059</v>
      </c>
      <c r="B62" t="str">
        <f>IF(BASE!A62="","",BASE!A62)</f>
        <v>PROJ001</v>
      </c>
      <c r="C62" t="str">
        <f>IF(BASE!B62="","",BASE!B62)</f>
        <v>ATA045</v>
      </c>
      <c r="D62" t="str">
        <f>IF(BASE!C62="","",BASE!C62)</f>
        <v>PA0010</v>
      </c>
      <c r="E62" t="str">
        <f>IF(BASE!D62="","",BASE!D62)</f>
        <v>A00081</v>
      </c>
      <c r="F62" s="1">
        <f>IF(E62="","",AÇÕES!$O$6)</f>
        <v>43047</v>
      </c>
      <c r="G62" t="str">
        <f>IF(F62="","",IF(AÇÕES!O69="","Não Informado",AÇÕES!O69))</f>
        <v>Concluído</v>
      </c>
      <c r="H62" t="str">
        <f>IF(AÇÕES!P69="","",AÇÕES!P69)</f>
        <v/>
      </c>
      <c r="I62" t="str">
        <f>CAPA!$D$8</f>
        <v>ALICE</v>
      </c>
      <c r="J62" t="str">
        <f>CAPA!$D$19</f>
        <v>COOP - EDP</v>
      </c>
      <c r="K62" s="1" t="str">
        <f>IF(AÇÕES!N69="","",AÇÕES!N69)</f>
        <v/>
      </c>
      <c r="L62" s="1">
        <v>43059</v>
      </c>
    </row>
    <row r="63" spans="1:12" x14ac:dyDescent="0.25">
      <c r="A63" t="str">
        <f>CONCATENATE(BASE!A63,BASE!B63,BASE!C63,BASE!D63,L63)</f>
        <v>PROJ001ATA045PA0010A0008243059</v>
      </c>
      <c r="B63" t="str">
        <f>IF(BASE!A63="","",BASE!A63)</f>
        <v>PROJ001</v>
      </c>
      <c r="C63" t="str">
        <f>IF(BASE!B63="","",BASE!B63)</f>
        <v>ATA045</v>
      </c>
      <c r="D63" t="str">
        <f>IF(BASE!C63="","",BASE!C63)</f>
        <v>PA0010</v>
      </c>
      <c r="E63" t="str">
        <f>IF(BASE!D63="","",BASE!D63)</f>
        <v>A00082</v>
      </c>
      <c r="F63" s="1">
        <f>IF(E63="","",AÇÕES!$O$6)</f>
        <v>43047</v>
      </c>
      <c r="G63" t="str">
        <f>IF(F63="","",IF(AÇÕES!O70="","Não Informado",AÇÕES!O70))</f>
        <v>Concluído</v>
      </c>
      <c r="H63" t="str">
        <f>IF(AÇÕES!P70="","",AÇÕES!P70)</f>
        <v/>
      </c>
      <c r="I63" t="str">
        <f>CAPA!$D$8</f>
        <v>ALICE</v>
      </c>
      <c r="J63" t="str">
        <f>CAPA!$D$19</f>
        <v>COOP - EDP</v>
      </c>
      <c r="K63" s="1" t="str">
        <f>IF(AÇÕES!N70="","",AÇÕES!N70)</f>
        <v/>
      </c>
      <c r="L63" s="1">
        <v>43059</v>
      </c>
    </row>
    <row r="64" spans="1:12" x14ac:dyDescent="0.25">
      <c r="A64" t="str">
        <f>CONCATENATE(BASE!A64,BASE!B64,BASE!C64,BASE!D64,L64)</f>
        <v>PROJ001ATA045PA0010A0008343059</v>
      </c>
      <c r="B64" t="str">
        <f>IF(BASE!A64="","",BASE!A64)</f>
        <v>PROJ001</v>
      </c>
      <c r="C64" t="str">
        <f>IF(BASE!B64="","",BASE!B64)</f>
        <v>ATA045</v>
      </c>
      <c r="D64" t="str">
        <f>IF(BASE!C64="","",BASE!C64)</f>
        <v>PA0010</v>
      </c>
      <c r="E64" t="str">
        <f>IF(BASE!D64="","",BASE!D64)</f>
        <v>A00083</v>
      </c>
      <c r="F64" s="1">
        <f>IF(E64="","",AÇÕES!$O$6)</f>
        <v>43047</v>
      </c>
      <c r="G64" t="str">
        <f>IF(F64="","",IF(AÇÕES!O71="","Não Informado",AÇÕES!O71))</f>
        <v>Concluído</v>
      </c>
      <c r="H64" t="str">
        <f>IF(AÇÕES!P71="","",AÇÕES!P71)</f>
        <v/>
      </c>
      <c r="I64" t="str">
        <f>CAPA!$D$8</f>
        <v>ALICE</v>
      </c>
      <c r="J64" t="str">
        <f>CAPA!$D$19</f>
        <v>COOP - EDP</v>
      </c>
      <c r="K64" s="1" t="str">
        <f>IF(AÇÕES!N71="","",AÇÕES!N71)</f>
        <v/>
      </c>
      <c r="L64" s="1">
        <v>43059</v>
      </c>
    </row>
    <row r="65" spans="1:12" x14ac:dyDescent="0.25">
      <c r="A65" t="str">
        <f>CONCATENATE(BASE!A65,BASE!B65,BASE!C65,BASE!D65,L65)</f>
        <v>PROJ001ATA045PA0010A0008443059</v>
      </c>
      <c r="B65" t="str">
        <f>IF(BASE!A65="","",BASE!A65)</f>
        <v>PROJ001</v>
      </c>
      <c r="C65" t="str">
        <f>IF(BASE!B65="","",BASE!B65)</f>
        <v>ATA045</v>
      </c>
      <c r="D65" t="str">
        <f>IF(BASE!C65="","",BASE!C65)</f>
        <v>PA0010</v>
      </c>
      <c r="E65" t="str">
        <f>IF(BASE!D65="","",BASE!D65)</f>
        <v>A00084</v>
      </c>
      <c r="F65" s="1">
        <f>IF(E65="","",AÇÕES!$O$6)</f>
        <v>43047</v>
      </c>
      <c r="G65" t="str">
        <f>IF(F65="","",IF(AÇÕES!O72="","Não Informado",AÇÕES!O72))</f>
        <v>Concluído</v>
      </c>
      <c r="H65" t="str">
        <f>IF(AÇÕES!P72="","",AÇÕES!P72)</f>
        <v/>
      </c>
      <c r="I65" t="str">
        <f>CAPA!$D$8</f>
        <v>ALICE</v>
      </c>
      <c r="J65" t="str">
        <f>CAPA!$D$19</f>
        <v>COOP - EDP</v>
      </c>
      <c r="K65" s="1" t="str">
        <f>IF(AÇÕES!N72="","",AÇÕES!N72)</f>
        <v/>
      </c>
      <c r="L65" s="1">
        <v>43059</v>
      </c>
    </row>
    <row r="66" spans="1:12" x14ac:dyDescent="0.25">
      <c r="A66" t="str">
        <f>CONCATENATE(BASE!A66,BASE!B66,BASE!C66,BASE!D66,L66)</f>
        <v>PROJ001ATA045PA0010A0008543059</v>
      </c>
      <c r="B66" t="str">
        <f>IF(BASE!A66="","",BASE!A66)</f>
        <v>PROJ001</v>
      </c>
      <c r="C66" t="str">
        <f>IF(BASE!B66="","",BASE!B66)</f>
        <v>ATA045</v>
      </c>
      <c r="D66" t="str">
        <f>IF(BASE!C66="","",BASE!C66)</f>
        <v>PA0010</v>
      </c>
      <c r="E66" t="str">
        <f>IF(BASE!D66="","",BASE!D66)</f>
        <v>A00085</v>
      </c>
      <c r="F66" s="1">
        <f>IF(E66="","",AÇÕES!$O$6)</f>
        <v>43047</v>
      </c>
      <c r="G66" t="str">
        <f>IF(F66="","",IF(AÇÕES!O73="","Não Informado",AÇÕES!O73))</f>
        <v>Concluído</v>
      </c>
      <c r="H66" t="str">
        <f>IF(AÇÕES!P73="","",AÇÕES!P73)</f>
        <v/>
      </c>
      <c r="I66" t="str">
        <f>CAPA!$D$8</f>
        <v>ALICE</v>
      </c>
      <c r="J66" t="str">
        <f>CAPA!$D$19</f>
        <v>COOP - EDP</v>
      </c>
      <c r="K66" s="1" t="str">
        <f>IF(AÇÕES!N73="","",AÇÕES!N73)</f>
        <v/>
      </c>
      <c r="L66" s="1">
        <v>43059</v>
      </c>
    </row>
    <row r="67" spans="1:12" x14ac:dyDescent="0.25">
      <c r="A67" t="str">
        <f>CONCATENATE(BASE!A67,BASE!B67,BASE!C67,BASE!D67,L67)</f>
        <v>PROJ001ATA045PA0010A0008643059</v>
      </c>
      <c r="B67" t="str">
        <f>IF(BASE!A67="","",BASE!A67)</f>
        <v>PROJ001</v>
      </c>
      <c r="C67" t="str">
        <f>IF(BASE!B67="","",BASE!B67)</f>
        <v>ATA045</v>
      </c>
      <c r="D67" t="str">
        <f>IF(BASE!C67="","",BASE!C67)</f>
        <v>PA0010</v>
      </c>
      <c r="E67" t="str">
        <f>IF(BASE!D67="","",BASE!D67)</f>
        <v>A00086</v>
      </c>
      <c r="F67" s="1">
        <f>IF(E67="","",AÇÕES!$O$6)</f>
        <v>43047</v>
      </c>
      <c r="G67" t="str">
        <f>IF(F67="","",IF(AÇÕES!O74="","Não Informado",AÇÕES!O74))</f>
        <v>Concluído</v>
      </c>
      <c r="H67" t="str">
        <f>IF(AÇÕES!P74="","",AÇÕES!P74)</f>
        <v/>
      </c>
      <c r="I67" t="str">
        <f>CAPA!$D$8</f>
        <v>ALICE</v>
      </c>
      <c r="J67" t="str">
        <f>CAPA!$D$19</f>
        <v>COOP - EDP</v>
      </c>
      <c r="K67" s="1" t="str">
        <f>IF(AÇÕES!N74="","",AÇÕES!N74)</f>
        <v/>
      </c>
      <c r="L67" s="1">
        <v>43059</v>
      </c>
    </row>
    <row r="68" spans="1:12" x14ac:dyDescent="0.25">
      <c r="A68" t="str">
        <f>CONCATENATE(BASE!A68,BASE!B68,BASE!C68,BASE!D68,L68)</f>
        <v>PROJ001ATA045PA0010A0008743059</v>
      </c>
      <c r="B68" t="str">
        <f>IF(BASE!A68="","",BASE!A68)</f>
        <v>PROJ001</v>
      </c>
      <c r="C68" t="str">
        <f>IF(BASE!B68="","",BASE!B68)</f>
        <v>ATA045</v>
      </c>
      <c r="D68" t="str">
        <f>IF(BASE!C68="","",BASE!C68)</f>
        <v>PA0010</v>
      </c>
      <c r="E68" t="str">
        <f>IF(BASE!D68="","",BASE!D68)</f>
        <v>A00087</v>
      </c>
      <c r="F68" s="1">
        <f>IF(E68="","",AÇÕES!$O$6)</f>
        <v>43047</v>
      </c>
      <c r="G68" t="str">
        <f>IF(F68="","",IF(AÇÕES!O75="","Não Informado",AÇÕES!O75))</f>
        <v>Concluído</v>
      </c>
      <c r="H68" t="str">
        <f>IF(AÇÕES!P75="","",AÇÕES!P75)</f>
        <v/>
      </c>
      <c r="I68" t="str">
        <f>CAPA!$D$8</f>
        <v>ALICE</v>
      </c>
      <c r="J68" t="str">
        <f>CAPA!$D$19</f>
        <v>COOP - EDP</v>
      </c>
      <c r="K68" s="1" t="str">
        <f>IF(AÇÕES!N75="","",AÇÕES!N75)</f>
        <v/>
      </c>
      <c r="L68" s="1">
        <v>43059</v>
      </c>
    </row>
    <row r="69" spans="1:12" x14ac:dyDescent="0.25">
      <c r="A69" t="str">
        <f>CONCATENATE(BASE!A69,BASE!B69,BASE!C69,BASE!D69,L69)</f>
        <v>PROJ001ATA045PA0010A0008843059</v>
      </c>
      <c r="B69" t="str">
        <f>IF(BASE!A69="","",BASE!A69)</f>
        <v>PROJ001</v>
      </c>
      <c r="C69" t="str">
        <f>IF(BASE!B69="","",BASE!B69)</f>
        <v>ATA045</v>
      </c>
      <c r="D69" t="str">
        <f>IF(BASE!C69="","",BASE!C69)</f>
        <v>PA0010</v>
      </c>
      <c r="E69" t="str">
        <f>IF(BASE!D69="","",BASE!D69)</f>
        <v>A00088</v>
      </c>
      <c r="F69" s="1">
        <f>IF(E69="","",AÇÕES!$O$6)</f>
        <v>43047</v>
      </c>
      <c r="G69" t="str">
        <f>IF(F69="","",IF(AÇÕES!O76="","Não Informado",AÇÕES!O76))</f>
        <v>Concluído</v>
      </c>
      <c r="H69" t="str">
        <f>IF(AÇÕES!P76="","",AÇÕES!P76)</f>
        <v/>
      </c>
      <c r="I69" t="str">
        <f>CAPA!$D$8</f>
        <v>ALICE</v>
      </c>
      <c r="J69" t="str">
        <f>CAPA!$D$19</f>
        <v>COOP - EDP</v>
      </c>
      <c r="K69" s="1" t="str">
        <f>IF(AÇÕES!N76="","",AÇÕES!N76)</f>
        <v/>
      </c>
      <c r="L69" s="1">
        <v>43059</v>
      </c>
    </row>
    <row r="70" spans="1:12" x14ac:dyDescent="0.25">
      <c r="A70" t="str">
        <f>CONCATENATE(BASE!A70,BASE!B70,BASE!C70,BASE!D70,L70)</f>
        <v>PROJ001ATA045PA0010A0008943059</v>
      </c>
      <c r="B70" t="str">
        <f>IF(BASE!A70="","",BASE!A70)</f>
        <v>PROJ001</v>
      </c>
      <c r="C70" t="str">
        <f>IF(BASE!B70="","",BASE!B70)</f>
        <v>ATA045</v>
      </c>
      <c r="D70" t="str">
        <f>IF(BASE!C70="","",BASE!C70)</f>
        <v>PA0010</v>
      </c>
      <c r="E70" t="str">
        <f>IF(BASE!D70="","",BASE!D70)</f>
        <v>A00089</v>
      </c>
      <c r="F70" s="1">
        <f>IF(E70="","",AÇÕES!$O$6)</f>
        <v>43047</v>
      </c>
      <c r="G70" t="str">
        <f>IF(F70="","",IF(AÇÕES!O77="","Não Informado",AÇÕES!O77))</f>
        <v>Concluído</v>
      </c>
      <c r="H70" t="str">
        <f>IF(AÇÕES!P77="","",AÇÕES!P77)</f>
        <v/>
      </c>
      <c r="I70" t="str">
        <f>CAPA!$D$8</f>
        <v>ALICE</v>
      </c>
      <c r="J70" t="str">
        <f>CAPA!$D$19</f>
        <v>COOP - EDP</v>
      </c>
      <c r="K70" s="1" t="str">
        <f>IF(AÇÕES!N77="","",AÇÕES!N77)</f>
        <v/>
      </c>
      <c r="L70" s="1">
        <v>43059</v>
      </c>
    </row>
    <row r="71" spans="1:12" x14ac:dyDescent="0.25">
      <c r="A71" t="str">
        <f>CONCATENATE(BASE!A71,BASE!B71,BASE!C71,BASE!D71,L71)</f>
        <v>PROJ001ATA045PA0010A0009043059</v>
      </c>
      <c r="B71" t="str">
        <f>IF(BASE!A71="","",BASE!A71)</f>
        <v>PROJ001</v>
      </c>
      <c r="C71" t="str">
        <f>IF(BASE!B71="","",BASE!B71)</f>
        <v>ATA045</v>
      </c>
      <c r="D71" t="str">
        <f>IF(BASE!C71="","",BASE!C71)</f>
        <v>PA0010</v>
      </c>
      <c r="E71" t="str">
        <f>IF(BASE!D71="","",BASE!D71)</f>
        <v>A00090</v>
      </c>
      <c r="F71" s="1">
        <f>IF(E71="","",AÇÕES!$O$6)</f>
        <v>43047</v>
      </c>
      <c r="G71" t="str">
        <f>IF(F71="","",IF(AÇÕES!O78="","Não Informado",AÇÕES!O78))</f>
        <v>Concluído</v>
      </c>
      <c r="H71" t="str">
        <f>IF(AÇÕES!P78="","",AÇÕES!P78)</f>
        <v/>
      </c>
      <c r="I71" t="str">
        <f>CAPA!$D$8</f>
        <v>ALICE</v>
      </c>
      <c r="J71" t="str">
        <f>CAPA!$D$19</f>
        <v>COOP - EDP</v>
      </c>
      <c r="K71" s="1" t="str">
        <f>IF(AÇÕES!N78="","",AÇÕES!N78)</f>
        <v/>
      </c>
      <c r="L71" s="1">
        <v>43059</v>
      </c>
    </row>
    <row r="72" spans="1:12" x14ac:dyDescent="0.25">
      <c r="A72" t="str">
        <f>CONCATENATE(BASE!A72,BASE!B72,BASE!C72,BASE!D72,L72)</f>
        <v>PROJ001ATA045PA0010A0009143059</v>
      </c>
      <c r="B72" t="str">
        <f>IF(BASE!A72="","",BASE!A72)</f>
        <v>PROJ001</v>
      </c>
      <c r="C72" t="str">
        <f>IF(BASE!B72="","",BASE!B72)</f>
        <v>ATA045</v>
      </c>
      <c r="D72" t="str">
        <f>IF(BASE!C72="","",BASE!C72)</f>
        <v>PA0010</v>
      </c>
      <c r="E72" t="str">
        <f>IF(BASE!D72="","",BASE!D72)</f>
        <v>A00091</v>
      </c>
      <c r="F72" s="1">
        <f>IF(E72="","",AÇÕES!$O$6)</f>
        <v>43047</v>
      </c>
      <c r="G72" t="str">
        <f>IF(F72="","",IF(AÇÕES!O79="","Não Informado",AÇÕES!O79))</f>
        <v>Concluído</v>
      </c>
      <c r="H72" t="str">
        <f>IF(AÇÕES!P79="","",AÇÕES!P79)</f>
        <v/>
      </c>
      <c r="I72" t="str">
        <f>CAPA!$D$8</f>
        <v>ALICE</v>
      </c>
      <c r="J72" t="str">
        <f>CAPA!$D$19</f>
        <v>COOP - EDP</v>
      </c>
      <c r="K72" s="1" t="str">
        <f>IF(AÇÕES!N79="","",AÇÕES!N79)</f>
        <v/>
      </c>
      <c r="L72" s="1">
        <v>43059</v>
      </c>
    </row>
    <row r="73" spans="1:12" x14ac:dyDescent="0.25">
      <c r="A73" t="str">
        <f>CONCATENATE(BASE!A73,BASE!B73,BASE!C73,BASE!D73,L73)</f>
        <v>PROJ001ATA045PA0010A0009243059</v>
      </c>
      <c r="B73" t="str">
        <f>IF(BASE!A73="","",BASE!A73)</f>
        <v>PROJ001</v>
      </c>
      <c r="C73" t="str">
        <f>IF(BASE!B73="","",BASE!B73)</f>
        <v>ATA045</v>
      </c>
      <c r="D73" t="str">
        <f>IF(BASE!C73="","",BASE!C73)</f>
        <v>PA0010</v>
      </c>
      <c r="E73" t="str">
        <f>IF(BASE!D73="","",BASE!D73)</f>
        <v>A00092</v>
      </c>
      <c r="F73" s="1">
        <f>IF(E73="","",AÇÕES!$O$6)</f>
        <v>43047</v>
      </c>
      <c r="G73" t="str">
        <f>IF(F73="","",IF(AÇÕES!O80="","Não Informado",AÇÕES!O80))</f>
        <v>Concluído</v>
      </c>
      <c r="H73" t="str">
        <f>IF(AÇÕES!P80="","",AÇÕES!P80)</f>
        <v/>
      </c>
      <c r="I73" t="str">
        <f>CAPA!$D$8</f>
        <v>ALICE</v>
      </c>
      <c r="J73" t="str">
        <f>CAPA!$D$19</f>
        <v>COOP - EDP</v>
      </c>
      <c r="K73" s="1" t="str">
        <f>IF(AÇÕES!N80="","",AÇÕES!N80)</f>
        <v/>
      </c>
      <c r="L73" s="1">
        <v>43059</v>
      </c>
    </row>
    <row r="74" spans="1:12" x14ac:dyDescent="0.25">
      <c r="A74" t="str">
        <f>CONCATENATE(BASE!A74,BASE!B74,BASE!C74,BASE!D74,L74)</f>
        <v>PROJ001ATA045PA0010A0009343059</v>
      </c>
      <c r="B74" t="str">
        <f>IF(BASE!A74="","",BASE!A74)</f>
        <v>PROJ001</v>
      </c>
      <c r="C74" t="str">
        <f>IF(BASE!B74="","",BASE!B74)</f>
        <v>ATA045</v>
      </c>
      <c r="D74" t="str">
        <f>IF(BASE!C74="","",BASE!C74)</f>
        <v>PA0010</v>
      </c>
      <c r="E74" t="str">
        <f>IF(BASE!D74="","",BASE!D74)</f>
        <v>A00093</v>
      </c>
      <c r="F74" s="1">
        <f>IF(E74="","",AÇÕES!$O$6)</f>
        <v>43047</v>
      </c>
      <c r="G74" t="str">
        <f>IF(F74="","",IF(AÇÕES!O81="","Não Informado",AÇÕES!O81))</f>
        <v>Concluído</v>
      </c>
      <c r="H74" t="str">
        <f>IF(AÇÕES!P81="","",AÇÕES!P81)</f>
        <v/>
      </c>
      <c r="I74" t="str">
        <f>CAPA!$D$8</f>
        <v>ALICE</v>
      </c>
      <c r="J74" t="str">
        <f>CAPA!$D$19</f>
        <v>COOP - EDP</v>
      </c>
      <c r="K74" s="1" t="str">
        <f>IF(AÇÕES!N81="","",AÇÕES!N81)</f>
        <v/>
      </c>
      <c r="L74" s="1">
        <v>43059</v>
      </c>
    </row>
    <row r="75" spans="1:12" x14ac:dyDescent="0.25">
      <c r="A75" t="str">
        <f>CONCATENATE(BASE!A75,BASE!B75,BASE!C75,BASE!D75,L75)</f>
        <v>PROJ001ATA045PA0010A0009443059</v>
      </c>
      <c r="B75" t="str">
        <f>IF(BASE!A75="","",BASE!A75)</f>
        <v>PROJ001</v>
      </c>
      <c r="C75" t="str">
        <f>IF(BASE!B75="","",BASE!B75)</f>
        <v>ATA045</v>
      </c>
      <c r="D75" t="str">
        <f>IF(BASE!C75="","",BASE!C75)</f>
        <v>PA0010</v>
      </c>
      <c r="E75" t="str">
        <f>IF(BASE!D75="","",BASE!D75)</f>
        <v>A00094</v>
      </c>
      <c r="F75" s="1">
        <f>IF(E75="","",AÇÕES!$O$6)</f>
        <v>43047</v>
      </c>
      <c r="G75" t="str">
        <f>IF(F75="","",IF(AÇÕES!O82="","Não Informado",AÇÕES!O82))</f>
        <v>Concluído</v>
      </c>
      <c r="H75" t="str">
        <f>IF(AÇÕES!P82="","",AÇÕES!P82)</f>
        <v/>
      </c>
      <c r="I75" t="str">
        <f>CAPA!$D$8</f>
        <v>ALICE</v>
      </c>
      <c r="J75" t="str">
        <f>CAPA!$D$19</f>
        <v>COOP - EDP</v>
      </c>
      <c r="K75" s="1" t="str">
        <f>IF(AÇÕES!N82="","",AÇÕES!N82)</f>
        <v/>
      </c>
      <c r="L75" s="1">
        <v>43059</v>
      </c>
    </row>
    <row r="76" spans="1:12" x14ac:dyDescent="0.25">
      <c r="A76" t="str">
        <f>CONCATENATE(BASE!A76,BASE!B76,BASE!C76,BASE!D76,L76)</f>
        <v>PROJ001ATA045PA0010A0009543059</v>
      </c>
      <c r="B76" t="str">
        <f>IF(BASE!A76="","",BASE!A76)</f>
        <v>PROJ001</v>
      </c>
      <c r="C76" t="str">
        <f>IF(BASE!B76="","",BASE!B76)</f>
        <v>ATA045</v>
      </c>
      <c r="D76" t="str">
        <f>IF(BASE!C76="","",BASE!C76)</f>
        <v>PA0010</v>
      </c>
      <c r="E76" t="str">
        <f>IF(BASE!D76="","",BASE!D76)</f>
        <v>A00095</v>
      </c>
      <c r="F76" s="1">
        <f>IF(E76="","",AÇÕES!$O$6)</f>
        <v>43047</v>
      </c>
      <c r="G76" t="str">
        <f>IF(F76="","",IF(AÇÕES!O83="","Não Informado",AÇÕES!O83))</f>
        <v>Concluído</v>
      </c>
      <c r="H76" t="str">
        <f>IF(AÇÕES!P83="","",AÇÕES!P83)</f>
        <v/>
      </c>
      <c r="I76" t="str">
        <f>CAPA!$D$8</f>
        <v>ALICE</v>
      </c>
      <c r="J76" t="str">
        <f>CAPA!$D$19</f>
        <v>COOP - EDP</v>
      </c>
      <c r="K76" s="1" t="str">
        <f>IF(AÇÕES!N83="","",AÇÕES!N83)</f>
        <v/>
      </c>
      <c r="L76" s="1">
        <v>43059</v>
      </c>
    </row>
    <row r="77" spans="1:12" x14ac:dyDescent="0.25">
      <c r="A77" t="str">
        <f>CONCATENATE(BASE!A77,BASE!B77,BASE!C77,BASE!D77,L77)</f>
        <v>PROJ001ATA045PA0010A0009643059</v>
      </c>
      <c r="B77" t="str">
        <f>IF(BASE!A77="","",BASE!A77)</f>
        <v>PROJ001</v>
      </c>
      <c r="C77" t="str">
        <f>IF(BASE!B77="","",BASE!B77)</f>
        <v>ATA045</v>
      </c>
      <c r="D77" t="str">
        <f>IF(BASE!C77="","",BASE!C77)</f>
        <v>PA0010</v>
      </c>
      <c r="E77" t="str">
        <f>IF(BASE!D77="","",BASE!D77)</f>
        <v>A00096</v>
      </c>
      <c r="F77" s="1">
        <f>IF(E77="","",AÇÕES!$O$6)</f>
        <v>43047</v>
      </c>
      <c r="G77" t="str">
        <f>IF(F77="","",IF(AÇÕES!O84="","Não Informado",AÇÕES!O84))</f>
        <v>Concluído</v>
      </c>
      <c r="H77" t="str">
        <f>IF(AÇÕES!P84="","",AÇÕES!P84)</f>
        <v/>
      </c>
      <c r="I77" t="str">
        <f>CAPA!$D$8</f>
        <v>ALICE</v>
      </c>
      <c r="J77" t="str">
        <f>CAPA!$D$19</f>
        <v>COOP - EDP</v>
      </c>
      <c r="K77" s="1" t="str">
        <f>IF(AÇÕES!N84="","",AÇÕES!N84)</f>
        <v/>
      </c>
      <c r="L77" s="1">
        <v>43059</v>
      </c>
    </row>
    <row r="78" spans="1:12" x14ac:dyDescent="0.25">
      <c r="A78" t="str">
        <f>CONCATENATE(BASE!A78,BASE!B78,BASE!C78,BASE!D78,L78)</f>
        <v>PROJ001ATA045PA0010A0009743059</v>
      </c>
      <c r="B78" t="str">
        <f>IF(BASE!A78="","",BASE!A78)</f>
        <v>PROJ001</v>
      </c>
      <c r="C78" t="str">
        <f>IF(BASE!B78="","",BASE!B78)</f>
        <v>ATA045</v>
      </c>
      <c r="D78" t="str">
        <f>IF(BASE!C78="","",BASE!C78)</f>
        <v>PA0010</v>
      </c>
      <c r="E78" t="str">
        <f>IF(BASE!D78="","",BASE!D78)</f>
        <v>A00097</v>
      </c>
      <c r="F78" s="1">
        <f>IF(E78="","",AÇÕES!$O$6)</f>
        <v>43047</v>
      </c>
      <c r="G78" t="str">
        <f>IF(F78="","",IF(AÇÕES!O85="","Não Informado",AÇÕES!O85))</f>
        <v>Concluído</v>
      </c>
      <c r="H78" t="str">
        <f>IF(AÇÕES!P85="","",AÇÕES!P85)</f>
        <v/>
      </c>
      <c r="I78" t="str">
        <f>CAPA!$D$8</f>
        <v>ALICE</v>
      </c>
      <c r="J78" t="str">
        <f>CAPA!$D$19</f>
        <v>COOP - EDP</v>
      </c>
      <c r="K78" s="1" t="str">
        <f>IF(AÇÕES!N85="","",AÇÕES!N85)</f>
        <v/>
      </c>
      <c r="L78" s="1">
        <v>43059</v>
      </c>
    </row>
    <row r="79" spans="1:12" x14ac:dyDescent="0.25">
      <c r="A79" t="str">
        <f>CONCATENATE(BASE!A79,BASE!B79,BASE!C79,BASE!D79,L79)</f>
        <v>PROJ001ATA045PA0010A0009843059</v>
      </c>
      <c r="B79" t="str">
        <f>IF(BASE!A79="","",BASE!A79)</f>
        <v>PROJ001</v>
      </c>
      <c r="C79" t="str">
        <f>IF(BASE!B79="","",BASE!B79)</f>
        <v>ATA045</v>
      </c>
      <c r="D79" t="str">
        <f>IF(BASE!C79="","",BASE!C79)</f>
        <v>PA0010</v>
      </c>
      <c r="E79" t="str">
        <f>IF(BASE!D79="","",BASE!D79)</f>
        <v>A00098</v>
      </c>
      <c r="F79" s="1">
        <f>IF(E79="","",AÇÕES!$O$6)</f>
        <v>43047</v>
      </c>
      <c r="G79" t="str">
        <f>IF(F79="","",IF(AÇÕES!O86="","Não Informado",AÇÕES!O86))</f>
        <v>Concluído</v>
      </c>
      <c r="H79" t="str">
        <f>IF(AÇÕES!P86="","",AÇÕES!P86)</f>
        <v/>
      </c>
      <c r="I79" t="str">
        <f>CAPA!$D$8</f>
        <v>ALICE</v>
      </c>
      <c r="J79" t="str">
        <f>CAPA!$D$19</f>
        <v>COOP - EDP</v>
      </c>
      <c r="K79" s="1" t="str">
        <f>IF(AÇÕES!N86="","",AÇÕES!N86)</f>
        <v/>
      </c>
      <c r="L79" s="1">
        <v>43059</v>
      </c>
    </row>
    <row r="80" spans="1:12" x14ac:dyDescent="0.25">
      <c r="A80" t="str">
        <f>CONCATENATE(BASE!A80,BASE!B80,BASE!C80,BASE!D80,L80)</f>
        <v>PROJ001ATA045PA0010A0009943059</v>
      </c>
      <c r="B80" t="str">
        <f>IF(BASE!A80="","",BASE!A80)</f>
        <v>PROJ001</v>
      </c>
      <c r="C80" t="str">
        <f>IF(BASE!B80="","",BASE!B80)</f>
        <v>ATA045</v>
      </c>
      <c r="D80" t="str">
        <f>IF(BASE!C80="","",BASE!C80)</f>
        <v>PA0010</v>
      </c>
      <c r="E80" t="str">
        <f>IF(BASE!D80="","",BASE!D80)</f>
        <v>A00099</v>
      </c>
      <c r="F80" s="1">
        <f>IF(E80="","",AÇÕES!$O$6)</f>
        <v>43047</v>
      </c>
      <c r="G80" t="str">
        <f>IF(F80="","",IF(AÇÕES!O87="","Não Informado",AÇÕES!O87))</f>
        <v>Concluído</v>
      </c>
      <c r="H80" t="str">
        <f>IF(AÇÕES!P87="","",AÇÕES!P87)</f>
        <v/>
      </c>
      <c r="I80" t="str">
        <f>CAPA!$D$8</f>
        <v>ALICE</v>
      </c>
      <c r="J80" t="str">
        <f>CAPA!$D$19</f>
        <v>COOP - EDP</v>
      </c>
      <c r="K80" s="1" t="str">
        <f>IF(AÇÕES!N87="","",AÇÕES!N87)</f>
        <v/>
      </c>
      <c r="L80" s="1">
        <v>43059</v>
      </c>
    </row>
    <row r="81" spans="1:12" x14ac:dyDescent="0.25">
      <c r="A81" t="str">
        <f>CONCATENATE(BASE!A81,BASE!B81,BASE!C81,BASE!D81,L81)</f>
        <v>PROJ001ATA045PA0010A0010043059</v>
      </c>
      <c r="B81" t="str">
        <f>IF(BASE!A81="","",BASE!A81)</f>
        <v>PROJ001</v>
      </c>
      <c r="C81" t="str">
        <f>IF(BASE!B81="","",BASE!B81)</f>
        <v>ATA045</v>
      </c>
      <c r="D81" t="str">
        <f>IF(BASE!C81="","",BASE!C81)</f>
        <v>PA0010</v>
      </c>
      <c r="E81" t="str">
        <f>IF(BASE!D81="","",BASE!D81)</f>
        <v>A00100</v>
      </c>
      <c r="F81" s="1">
        <f>IF(E81="","",AÇÕES!$O$6)</f>
        <v>43047</v>
      </c>
      <c r="G81" t="str">
        <f>IF(F81="","",IF(AÇÕES!O88="","Não Informado",AÇÕES!O88))</f>
        <v>Concluído</v>
      </c>
      <c r="H81" t="str">
        <f>IF(AÇÕES!P88="","",AÇÕES!P88)</f>
        <v/>
      </c>
      <c r="I81" t="str">
        <f>CAPA!$D$8</f>
        <v>ALICE</v>
      </c>
      <c r="J81" t="str">
        <f>CAPA!$D$19</f>
        <v>COOP - EDP</v>
      </c>
      <c r="K81" s="1" t="str">
        <f>IF(AÇÕES!N88="","",AÇÕES!N88)</f>
        <v/>
      </c>
      <c r="L81" s="1">
        <v>43059</v>
      </c>
    </row>
    <row r="82" spans="1:12" x14ac:dyDescent="0.25">
      <c r="A82" t="str">
        <f>CONCATENATE(BASE!A82,BASE!B82,BASE!C82,BASE!D82,L82)</f>
        <v>PROJ001ATA045PA0010A0010143059</v>
      </c>
      <c r="B82" t="str">
        <f>IF(BASE!A82="","",BASE!A82)</f>
        <v>PROJ001</v>
      </c>
      <c r="C82" t="str">
        <f>IF(BASE!B82="","",BASE!B82)</f>
        <v>ATA045</v>
      </c>
      <c r="D82" t="str">
        <f>IF(BASE!C82="","",BASE!C82)</f>
        <v>PA0010</v>
      </c>
      <c r="E82" t="str">
        <f>IF(BASE!D82="","",BASE!D82)</f>
        <v>A00101</v>
      </c>
      <c r="F82" s="1">
        <f>IF(E82="","",AÇÕES!$O$6)</f>
        <v>43047</v>
      </c>
      <c r="G82" t="str">
        <f>IF(F82="","",IF(AÇÕES!O89="","Não Informado",AÇÕES!O89))</f>
        <v>Concluído</v>
      </c>
      <c r="H82" t="str">
        <f>IF(AÇÕES!P89="","",AÇÕES!P89)</f>
        <v/>
      </c>
      <c r="I82" t="str">
        <f>CAPA!$D$8</f>
        <v>ALICE</v>
      </c>
      <c r="J82" t="str">
        <f>CAPA!$D$19</f>
        <v>COOP - EDP</v>
      </c>
      <c r="K82" s="1" t="str">
        <f>IF(AÇÕES!N89="","",AÇÕES!N89)</f>
        <v/>
      </c>
      <c r="L82" s="1">
        <v>43059</v>
      </c>
    </row>
    <row r="83" spans="1:12" x14ac:dyDescent="0.25">
      <c r="A83" t="str">
        <f>CONCATENATE(BASE!A83,BASE!B83,BASE!C83,BASE!D83,L83)</f>
        <v>PROJ001ATA045PA0010A0010243059</v>
      </c>
      <c r="B83" t="str">
        <f>IF(BASE!A83="","",BASE!A83)</f>
        <v>PROJ001</v>
      </c>
      <c r="C83" t="str">
        <f>IF(BASE!B83="","",BASE!B83)</f>
        <v>ATA045</v>
      </c>
      <c r="D83" t="str">
        <f>IF(BASE!C83="","",BASE!C83)</f>
        <v>PA0010</v>
      </c>
      <c r="E83" t="str">
        <f>IF(BASE!D83="","",BASE!D83)</f>
        <v>A00102</v>
      </c>
      <c r="F83" s="1">
        <f>IF(E83="","",AÇÕES!$O$6)</f>
        <v>43047</v>
      </c>
      <c r="G83" t="str">
        <f>IF(F83="","",IF(AÇÕES!O90="","Não Informado",AÇÕES!O90))</f>
        <v>Concluído</v>
      </c>
      <c r="H83" t="str">
        <f>IF(AÇÕES!P90="","",AÇÕES!P90)</f>
        <v/>
      </c>
      <c r="I83" t="str">
        <f>CAPA!$D$8</f>
        <v>ALICE</v>
      </c>
      <c r="J83" t="str">
        <f>CAPA!$D$19</f>
        <v>COOP - EDP</v>
      </c>
      <c r="K83" s="1" t="str">
        <f>IF(AÇÕES!N90="","",AÇÕES!N90)</f>
        <v/>
      </c>
      <c r="L83" s="1">
        <v>43059</v>
      </c>
    </row>
    <row r="84" spans="1:12" x14ac:dyDescent="0.25">
      <c r="A84" t="str">
        <f>CONCATENATE(BASE!A84,BASE!B84,BASE!C84,BASE!D84,L84)</f>
        <v>PROJ001ATA045PA0010A0010343059</v>
      </c>
      <c r="B84" t="str">
        <f>IF(BASE!A84="","",BASE!A84)</f>
        <v>PROJ001</v>
      </c>
      <c r="C84" t="str">
        <f>IF(BASE!B84="","",BASE!B84)</f>
        <v>ATA045</v>
      </c>
      <c r="D84" t="str">
        <f>IF(BASE!C84="","",BASE!C84)</f>
        <v>PA0010</v>
      </c>
      <c r="E84" t="str">
        <f>IF(BASE!D84="","",BASE!D84)</f>
        <v>A00103</v>
      </c>
      <c r="F84" s="1">
        <f>IF(E84="","",AÇÕES!$O$6)</f>
        <v>43047</v>
      </c>
      <c r="G84" t="str">
        <f>IF(F84="","",IF(AÇÕES!O91="","Não Informado",AÇÕES!O91))</f>
        <v>Concluído</v>
      </c>
      <c r="H84" t="str">
        <f>IF(AÇÕES!P91="","",AÇÕES!P91)</f>
        <v/>
      </c>
      <c r="I84" t="str">
        <f>CAPA!$D$8</f>
        <v>ALICE</v>
      </c>
      <c r="J84" t="str">
        <f>CAPA!$D$19</f>
        <v>COOP - EDP</v>
      </c>
      <c r="K84" s="1" t="str">
        <f>IF(AÇÕES!N91="","",AÇÕES!N91)</f>
        <v/>
      </c>
      <c r="L84" s="1">
        <v>43059</v>
      </c>
    </row>
    <row r="85" spans="1:12" x14ac:dyDescent="0.25">
      <c r="A85" t="str">
        <f>CONCATENATE(BASE!A85,BASE!B85,BASE!C85,BASE!D85,L85)</f>
        <v>PROJ001ATA045PA0010A0010443059</v>
      </c>
      <c r="B85" t="str">
        <f>IF(BASE!A85="","",BASE!A85)</f>
        <v>PROJ001</v>
      </c>
      <c r="C85" t="str">
        <f>IF(BASE!B85="","",BASE!B85)</f>
        <v>ATA045</v>
      </c>
      <c r="D85" t="str">
        <f>IF(BASE!C85="","",BASE!C85)</f>
        <v>PA0010</v>
      </c>
      <c r="E85" t="str">
        <f>IF(BASE!D85="","",BASE!D85)</f>
        <v>A00104</v>
      </c>
      <c r="F85" s="1">
        <f>IF(E85="","",AÇÕES!$O$6)</f>
        <v>43047</v>
      </c>
      <c r="G85" t="str">
        <f>IF(F85="","",IF(AÇÕES!O92="","Não Informado",AÇÕES!O92))</f>
        <v>Concluído</v>
      </c>
      <c r="H85" t="str">
        <f>IF(AÇÕES!P92="","",AÇÕES!P92)</f>
        <v/>
      </c>
      <c r="I85" t="str">
        <f>CAPA!$D$8</f>
        <v>ALICE</v>
      </c>
      <c r="J85" t="str">
        <f>CAPA!$D$19</f>
        <v>COOP - EDP</v>
      </c>
      <c r="K85" s="1" t="str">
        <f>IF(AÇÕES!N92="","",AÇÕES!N92)</f>
        <v/>
      </c>
      <c r="L85" s="1">
        <v>43059</v>
      </c>
    </row>
    <row r="86" spans="1:12" x14ac:dyDescent="0.25">
      <c r="A86" t="str">
        <f>CONCATENATE(BASE!A86,BASE!B86,BASE!C86,BASE!D86,L86)</f>
        <v>PROJ001ATA045PA0010A0010943059</v>
      </c>
      <c r="B86" t="str">
        <f>IF(BASE!A86="","",BASE!A86)</f>
        <v>PROJ001</v>
      </c>
      <c r="C86" t="str">
        <f>IF(BASE!B86="","",BASE!B86)</f>
        <v>ATA045</v>
      </c>
      <c r="D86" t="str">
        <f>IF(BASE!C86="","",BASE!C86)</f>
        <v>PA0010</v>
      </c>
      <c r="E86" t="str">
        <f>IF(BASE!D86="","",BASE!D86)</f>
        <v>A00109</v>
      </c>
      <c r="F86" s="1">
        <f>IF(E86="","",AÇÕES!$O$6)</f>
        <v>43047</v>
      </c>
      <c r="G86" t="str">
        <f>IF(F86="","",IF(AÇÕES!O93="","Não Informado",AÇÕES!O93))</f>
        <v>Concluído</v>
      </c>
      <c r="H86" t="str">
        <f>IF(AÇÕES!P93="","",AÇÕES!P93)</f>
        <v/>
      </c>
      <c r="I86" t="str">
        <f>CAPA!$D$8</f>
        <v>ALICE</v>
      </c>
      <c r="J86" t="str">
        <f>CAPA!$D$19</f>
        <v>COOP - EDP</v>
      </c>
      <c r="K86" s="1" t="str">
        <f>IF(AÇÕES!N93="","",AÇÕES!N93)</f>
        <v/>
      </c>
      <c r="L86" s="1">
        <v>43059</v>
      </c>
    </row>
    <row r="87" spans="1:12" x14ac:dyDescent="0.25">
      <c r="A87" t="str">
        <f>CONCATENATE(BASE!A87,BASE!B87,BASE!C87,BASE!D87,L87)</f>
        <v>PROJ001ATA045PA0010A0011043059</v>
      </c>
      <c r="B87" t="str">
        <f>IF(BASE!A87="","",BASE!A87)</f>
        <v>PROJ001</v>
      </c>
      <c r="C87" t="str">
        <f>IF(BASE!B87="","",BASE!B87)</f>
        <v>ATA045</v>
      </c>
      <c r="D87" t="str">
        <f>IF(BASE!C87="","",BASE!C87)</f>
        <v>PA0010</v>
      </c>
      <c r="E87" t="str">
        <f>IF(BASE!D87="","",BASE!D87)</f>
        <v>A00110</v>
      </c>
      <c r="F87" s="1">
        <f>IF(E87="","",AÇÕES!$O$6)</f>
        <v>43047</v>
      </c>
      <c r="G87" t="str">
        <f>IF(F87="","",IF(AÇÕES!O94="","Não Informado",AÇÕES!O94))</f>
        <v>Concluído</v>
      </c>
      <c r="H87" t="str">
        <f>IF(AÇÕES!P94="","",AÇÕES!P94)</f>
        <v/>
      </c>
      <c r="I87" t="str">
        <f>CAPA!$D$8</f>
        <v>ALICE</v>
      </c>
      <c r="J87" t="str">
        <f>CAPA!$D$19</f>
        <v>COOP - EDP</v>
      </c>
      <c r="K87" s="1" t="str">
        <f>IF(AÇÕES!N94="","",AÇÕES!N94)</f>
        <v/>
      </c>
      <c r="L87" s="1">
        <v>43059</v>
      </c>
    </row>
    <row r="88" spans="1:12" x14ac:dyDescent="0.25">
      <c r="A88" t="str">
        <f>CONCATENATE(BASE!A88,BASE!B88,BASE!C88,BASE!D88,L88)</f>
        <v>PROJ001ATA045PA0010A0011143059</v>
      </c>
      <c r="B88" t="str">
        <f>IF(BASE!A88="","",BASE!A88)</f>
        <v>PROJ001</v>
      </c>
      <c r="C88" t="str">
        <f>IF(BASE!B88="","",BASE!B88)</f>
        <v>ATA045</v>
      </c>
      <c r="D88" t="str">
        <f>IF(BASE!C88="","",BASE!C88)</f>
        <v>PA0010</v>
      </c>
      <c r="E88" t="str">
        <f>IF(BASE!D88="","",BASE!D88)</f>
        <v>A00111</v>
      </c>
      <c r="F88" s="1">
        <f>IF(E88="","",AÇÕES!$O$6)</f>
        <v>43047</v>
      </c>
      <c r="G88" t="str">
        <f>IF(F88="","",IF(AÇÕES!O95="","Não Informado",AÇÕES!O95))</f>
        <v>Concluído</v>
      </c>
      <c r="H88" t="str">
        <f>IF(AÇÕES!P95="","",AÇÕES!P95)</f>
        <v/>
      </c>
      <c r="I88" t="str">
        <f>CAPA!$D$8</f>
        <v>ALICE</v>
      </c>
      <c r="J88" t="str">
        <f>CAPA!$D$19</f>
        <v>COOP - EDP</v>
      </c>
      <c r="K88" s="1" t="str">
        <f>IF(AÇÕES!N95="","",AÇÕES!N95)</f>
        <v/>
      </c>
      <c r="L88" s="1">
        <v>43059</v>
      </c>
    </row>
    <row r="89" spans="1:12" x14ac:dyDescent="0.25">
      <c r="A89" t="str">
        <f>CONCATENATE(BASE!A89,BASE!B89,BASE!C89,BASE!D89,L89)</f>
        <v>PROJ001ATA045PA0010A0011243059</v>
      </c>
      <c r="B89" t="str">
        <f>IF(BASE!A89="","",BASE!A89)</f>
        <v>PROJ001</v>
      </c>
      <c r="C89" t="str">
        <f>IF(BASE!B89="","",BASE!B89)</f>
        <v>ATA045</v>
      </c>
      <c r="D89" t="str">
        <f>IF(BASE!C89="","",BASE!C89)</f>
        <v>PA0010</v>
      </c>
      <c r="E89" t="str">
        <f>IF(BASE!D89="","",BASE!D89)</f>
        <v>A00112</v>
      </c>
      <c r="F89" s="1">
        <f>IF(E89="","",AÇÕES!$O$6)</f>
        <v>43047</v>
      </c>
      <c r="G89" t="str">
        <f>IF(F89="","",IF(AÇÕES!O96="","Não Informado",AÇÕES!O96))</f>
        <v>Concluído</v>
      </c>
      <c r="H89" t="str">
        <f>IF(AÇÕES!P96="","",AÇÕES!P96)</f>
        <v/>
      </c>
      <c r="I89" t="str">
        <f>CAPA!$D$8</f>
        <v>ALICE</v>
      </c>
      <c r="J89" t="str">
        <f>CAPA!$D$19</f>
        <v>COOP - EDP</v>
      </c>
      <c r="K89" s="1" t="str">
        <f>IF(AÇÕES!N96="","",AÇÕES!N96)</f>
        <v/>
      </c>
      <c r="L89" s="1">
        <v>43059</v>
      </c>
    </row>
    <row r="90" spans="1:12" x14ac:dyDescent="0.25">
      <c r="A90" t="str">
        <f>CONCATENATE(BASE!A90,BASE!B90,BASE!C90,BASE!D90,L90)</f>
        <v>PROJ001ATA045PA0010A0012143059</v>
      </c>
      <c r="B90" t="str">
        <f>IF(BASE!A90="","",BASE!A90)</f>
        <v>PROJ001</v>
      </c>
      <c r="C90" t="str">
        <f>IF(BASE!B90="","",BASE!B90)</f>
        <v>ATA045</v>
      </c>
      <c r="D90" t="str">
        <f>IF(BASE!C90="","",BASE!C90)</f>
        <v>PA0010</v>
      </c>
      <c r="E90" t="str">
        <f>IF(BASE!D90="","",BASE!D90)</f>
        <v>A00121</v>
      </c>
      <c r="F90" s="1">
        <f>IF(E90="","",AÇÕES!$O$6)</f>
        <v>43047</v>
      </c>
      <c r="G90" t="str">
        <f>IF(F90="","",IF(AÇÕES!O97="","Não Informado",AÇÕES!O97))</f>
        <v>Concluído</v>
      </c>
      <c r="H90" t="str">
        <f>IF(AÇÕES!P97="","",AÇÕES!P97)</f>
        <v/>
      </c>
      <c r="I90" t="str">
        <f>CAPA!$D$8</f>
        <v>ALICE</v>
      </c>
      <c r="J90" t="str">
        <f>CAPA!$D$19</f>
        <v>COOP - EDP</v>
      </c>
      <c r="K90" s="1" t="str">
        <f>IF(AÇÕES!N97="","",AÇÕES!N97)</f>
        <v/>
      </c>
      <c r="L90" s="1">
        <v>43059</v>
      </c>
    </row>
    <row r="91" spans="1:12" x14ac:dyDescent="0.25">
      <c r="A91" t="str">
        <f>CONCATENATE(BASE!A91,BASE!B91,BASE!C91,BASE!D91,L91)</f>
        <v>PROJ001ATA045PA0010A0012243059</v>
      </c>
      <c r="B91" t="str">
        <f>IF(BASE!A91="","",BASE!A91)</f>
        <v>PROJ001</v>
      </c>
      <c r="C91" t="str">
        <f>IF(BASE!B91="","",BASE!B91)</f>
        <v>ATA045</v>
      </c>
      <c r="D91" t="str">
        <f>IF(BASE!C91="","",BASE!C91)</f>
        <v>PA0010</v>
      </c>
      <c r="E91" t="str">
        <f>IF(BASE!D91="","",BASE!D91)</f>
        <v>A00122</v>
      </c>
      <c r="F91" s="1">
        <f>IF(E91="","",AÇÕES!$O$6)</f>
        <v>43047</v>
      </c>
      <c r="G91" t="str">
        <f>IF(F91="","",IF(AÇÕES!O98="","Não Informado",AÇÕES!O98))</f>
        <v>Concluído</v>
      </c>
      <c r="H91" t="str">
        <f>IF(AÇÕES!P98="","",AÇÕES!P98)</f>
        <v/>
      </c>
      <c r="I91" t="str">
        <f>CAPA!$D$8</f>
        <v>ALICE</v>
      </c>
      <c r="J91" t="str">
        <f>CAPA!$D$19</f>
        <v>COOP - EDP</v>
      </c>
      <c r="K91" s="1" t="str">
        <f>IF(AÇÕES!N98="","",AÇÕES!N98)</f>
        <v/>
      </c>
      <c r="L91" s="1">
        <v>43059</v>
      </c>
    </row>
    <row r="92" spans="1:12" x14ac:dyDescent="0.25">
      <c r="A92" t="str">
        <f>CONCATENATE(BASE!A92,BASE!B92,BASE!C92,BASE!D92,L92)</f>
        <v>PROJ001ATA045PA0010A0012343059</v>
      </c>
      <c r="B92" t="str">
        <f>IF(BASE!A92="","",BASE!A92)</f>
        <v>PROJ001</v>
      </c>
      <c r="C92" t="str">
        <f>IF(BASE!B92="","",BASE!B92)</f>
        <v>ATA045</v>
      </c>
      <c r="D92" t="str">
        <f>IF(BASE!C92="","",BASE!C92)</f>
        <v>PA0010</v>
      </c>
      <c r="E92" t="str">
        <f>IF(BASE!D92="","",BASE!D92)</f>
        <v>A00123</v>
      </c>
      <c r="F92" s="1">
        <f>IF(E92="","",AÇÕES!$O$6)</f>
        <v>43047</v>
      </c>
      <c r="G92" t="str">
        <f>IF(F92="","",IF(AÇÕES!O99="","Não Informado",AÇÕES!O99))</f>
        <v>Concluído</v>
      </c>
      <c r="H92" t="str">
        <f>IF(AÇÕES!P99="","",AÇÕES!P99)</f>
        <v/>
      </c>
      <c r="I92" t="str">
        <f>CAPA!$D$8</f>
        <v>ALICE</v>
      </c>
      <c r="J92" t="str">
        <f>CAPA!$D$19</f>
        <v>COOP - EDP</v>
      </c>
      <c r="K92" s="1" t="str">
        <f>IF(AÇÕES!N99="","",AÇÕES!N99)</f>
        <v/>
      </c>
      <c r="L92" s="1">
        <v>43059</v>
      </c>
    </row>
    <row r="93" spans="1:12" x14ac:dyDescent="0.25">
      <c r="A93" t="str">
        <f>CONCATENATE(BASE!A93,BASE!B93,BASE!C93,BASE!D93,L93)</f>
        <v>PROJ001ATA045PA0010A0012443059</v>
      </c>
      <c r="B93" t="str">
        <f>IF(BASE!A93="","",BASE!A93)</f>
        <v>PROJ001</v>
      </c>
      <c r="C93" t="str">
        <f>IF(BASE!B93="","",BASE!B93)</f>
        <v>ATA045</v>
      </c>
      <c r="D93" t="str">
        <f>IF(BASE!C93="","",BASE!C93)</f>
        <v>PA0010</v>
      </c>
      <c r="E93" t="str">
        <f>IF(BASE!D93="","",BASE!D93)</f>
        <v>A00124</v>
      </c>
      <c r="F93" s="1">
        <f>IF(E93="","",AÇÕES!$O$6)</f>
        <v>43047</v>
      </c>
      <c r="G93" t="str">
        <f>IF(F93="","",IF(AÇÕES!O100="","Não Informado",AÇÕES!O100))</f>
        <v>Concluído</v>
      </c>
      <c r="H93" t="str">
        <f>IF(AÇÕES!P100="","",AÇÕES!P100)</f>
        <v/>
      </c>
      <c r="I93" t="str">
        <f>CAPA!$D$8</f>
        <v>ALICE</v>
      </c>
      <c r="J93" t="str">
        <f>CAPA!$D$19</f>
        <v>COOP - EDP</v>
      </c>
      <c r="K93" s="1" t="str">
        <f>IF(AÇÕES!N100="","",AÇÕES!N100)</f>
        <v/>
      </c>
      <c r="L93" s="1">
        <v>43059</v>
      </c>
    </row>
    <row r="94" spans="1:12" x14ac:dyDescent="0.25">
      <c r="A94" t="str">
        <f>CONCATENATE(BASE!A94,BASE!B94,BASE!C94,BASE!D94,L94)</f>
        <v>PROJ001ATA045PA0010A0012543059</v>
      </c>
      <c r="B94" t="str">
        <f>IF(BASE!A94="","",BASE!A94)</f>
        <v>PROJ001</v>
      </c>
      <c r="C94" t="str">
        <f>IF(BASE!B94="","",BASE!B94)</f>
        <v>ATA045</v>
      </c>
      <c r="D94" t="str">
        <f>IF(BASE!C94="","",BASE!C94)</f>
        <v>PA0010</v>
      </c>
      <c r="E94" t="str">
        <f>IF(BASE!D94="","",BASE!D94)</f>
        <v>A00125</v>
      </c>
      <c r="F94" s="1">
        <f>IF(E94="","",AÇÕES!$O$6)</f>
        <v>43047</v>
      </c>
      <c r="G94" t="str">
        <f>IF(F94="","",IF(AÇÕES!O101="","Não Informado",AÇÕES!O101))</f>
        <v>Concluído</v>
      </c>
      <c r="H94" t="str">
        <f>IF(AÇÕES!P101="","",AÇÕES!P101)</f>
        <v/>
      </c>
      <c r="I94" t="str">
        <f>CAPA!$D$8</f>
        <v>ALICE</v>
      </c>
      <c r="J94" t="str">
        <f>CAPA!$D$19</f>
        <v>COOP - EDP</v>
      </c>
      <c r="K94" s="1" t="str">
        <f>IF(AÇÕES!N101="","",AÇÕES!N101)</f>
        <v/>
      </c>
      <c r="L94" s="1">
        <v>43059</v>
      </c>
    </row>
    <row r="95" spans="1:12" x14ac:dyDescent="0.25">
      <c r="A95" t="str">
        <f>CONCATENATE(BASE!A95,BASE!B95,BASE!C95,BASE!D95,L95)</f>
        <v>PROJ001ATA045PA0010A0012643059</v>
      </c>
      <c r="B95" t="str">
        <f>IF(BASE!A95="","",BASE!A95)</f>
        <v>PROJ001</v>
      </c>
      <c r="C95" t="str">
        <f>IF(BASE!B95="","",BASE!B95)</f>
        <v>ATA045</v>
      </c>
      <c r="D95" t="str">
        <f>IF(BASE!C95="","",BASE!C95)</f>
        <v>PA0010</v>
      </c>
      <c r="E95" t="str">
        <f>IF(BASE!D95="","",BASE!D95)</f>
        <v>A00126</v>
      </c>
      <c r="F95" s="1">
        <f>IF(E95="","",AÇÕES!$O$6)</f>
        <v>43047</v>
      </c>
      <c r="G95" t="str">
        <f>IF(F95="","",IF(AÇÕES!O102="","Não Informado",AÇÕES!O102))</f>
        <v>Concluído</v>
      </c>
      <c r="H95" t="str">
        <f>IF(AÇÕES!P102="","",AÇÕES!P102)</f>
        <v/>
      </c>
      <c r="I95" t="str">
        <f>CAPA!$D$8</f>
        <v>ALICE</v>
      </c>
      <c r="J95" t="str">
        <f>CAPA!$D$19</f>
        <v>COOP - EDP</v>
      </c>
      <c r="K95" s="1" t="str">
        <f>IF(AÇÕES!N102="","",AÇÕES!N102)</f>
        <v/>
      </c>
      <c r="L95" s="1">
        <v>43059</v>
      </c>
    </row>
    <row r="96" spans="1:12" x14ac:dyDescent="0.25">
      <c r="A96" t="str">
        <f>CONCATENATE(BASE!A96,BASE!B96,BASE!C96,BASE!D96,L96)</f>
        <v>PROJ001ATA045PA0010A0012743059</v>
      </c>
      <c r="B96" t="str">
        <f>IF(BASE!A96="","",BASE!A96)</f>
        <v>PROJ001</v>
      </c>
      <c r="C96" t="str">
        <f>IF(BASE!B96="","",BASE!B96)</f>
        <v>ATA045</v>
      </c>
      <c r="D96" t="str">
        <f>IF(BASE!C96="","",BASE!C96)</f>
        <v>PA0010</v>
      </c>
      <c r="E96" t="str">
        <f>IF(BASE!D96="","",BASE!D96)</f>
        <v>A00127</v>
      </c>
      <c r="F96" s="1">
        <f>IF(E96="","",AÇÕES!$O$6)</f>
        <v>43047</v>
      </c>
      <c r="G96" t="str">
        <f>IF(F96="","",IF(AÇÕES!O103="","Não Informado",AÇÕES!O103))</f>
        <v>Concluído</v>
      </c>
      <c r="H96" t="str">
        <f>IF(AÇÕES!P103="","",AÇÕES!P103)</f>
        <v/>
      </c>
      <c r="I96" t="str">
        <f>CAPA!$D$8</f>
        <v>ALICE</v>
      </c>
      <c r="J96" t="str">
        <f>CAPA!$D$19</f>
        <v>COOP - EDP</v>
      </c>
      <c r="K96" s="1" t="str">
        <f>IF(AÇÕES!N103="","",AÇÕES!N103)</f>
        <v/>
      </c>
      <c r="L96" s="1">
        <v>43059</v>
      </c>
    </row>
    <row r="97" spans="1:12" x14ac:dyDescent="0.25">
      <c r="A97" t="str">
        <f>CONCATENATE(BASE!A97,BASE!B97,BASE!C97,BASE!D97,L97)</f>
        <v>PROJ001ATA045PA0010A0012843059</v>
      </c>
      <c r="B97" t="str">
        <f>IF(BASE!A97="","",BASE!A97)</f>
        <v>PROJ001</v>
      </c>
      <c r="C97" t="str">
        <f>IF(BASE!B97="","",BASE!B97)</f>
        <v>ATA045</v>
      </c>
      <c r="D97" t="str">
        <f>IF(BASE!C97="","",BASE!C97)</f>
        <v>PA0010</v>
      </c>
      <c r="E97" t="str">
        <f>IF(BASE!D97="","",BASE!D97)</f>
        <v>A00128</v>
      </c>
      <c r="F97" s="1">
        <f>IF(E97="","",AÇÕES!$O$6)</f>
        <v>43047</v>
      </c>
      <c r="G97" t="str">
        <f>IF(F97="","",IF(AÇÕES!O104="","Não Informado",AÇÕES!O104))</f>
        <v>Concluído</v>
      </c>
      <c r="H97" t="str">
        <f>IF(AÇÕES!P104="","",AÇÕES!P104)</f>
        <v/>
      </c>
      <c r="I97" t="str">
        <f>CAPA!$D$8</f>
        <v>ALICE</v>
      </c>
      <c r="J97" t="str">
        <f>CAPA!$D$19</f>
        <v>COOP - EDP</v>
      </c>
      <c r="K97" s="1" t="str">
        <f>IF(AÇÕES!N104="","",AÇÕES!N104)</f>
        <v/>
      </c>
      <c r="L97" s="1">
        <v>43059</v>
      </c>
    </row>
    <row r="98" spans="1:12" x14ac:dyDescent="0.25">
      <c r="A98" t="str">
        <f>CONCATENATE(BASE!A98,BASE!B98,BASE!C98,BASE!D98,L98)</f>
        <v>PROJ001ATA045PA0010A0012943059</v>
      </c>
      <c r="B98" t="str">
        <f>IF(BASE!A98="","",BASE!A98)</f>
        <v>PROJ001</v>
      </c>
      <c r="C98" t="str">
        <f>IF(BASE!B98="","",BASE!B98)</f>
        <v>ATA045</v>
      </c>
      <c r="D98" t="str">
        <f>IF(BASE!C98="","",BASE!C98)</f>
        <v>PA0010</v>
      </c>
      <c r="E98" t="str">
        <f>IF(BASE!D98="","",BASE!D98)</f>
        <v>A00129</v>
      </c>
      <c r="F98" s="1">
        <f>IF(E98="","",AÇÕES!$O$6)</f>
        <v>43047</v>
      </c>
      <c r="G98" t="str">
        <f>IF(F98="","",IF(AÇÕES!O105="","Não Informado",AÇÕES!O105))</f>
        <v>Concluído</v>
      </c>
      <c r="H98" t="str">
        <f>IF(AÇÕES!P105="","",AÇÕES!P105)</f>
        <v/>
      </c>
      <c r="I98" t="str">
        <f>CAPA!$D$8</f>
        <v>ALICE</v>
      </c>
      <c r="J98" t="str">
        <f>CAPA!$D$19</f>
        <v>COOP - EDP</v>
      </c>
      <c r="K98" s="1" t="str">
        <f>IF(AÇÕES!N105="","",AÇÕES!N105)</f>
        <v/>
      </c>
      <c r="L98" s="1">
        <v>43059</v>
      </c>
    </row>
    <row r="99" spans="1:12" x14ac:dyDescent="0.25">
      <c r="A99" t="str">
        <f>CONCATENATE(BASE!A99,BASE!B99,BASE!C99,BASE!D99,L99)</f>
        <v>PROJ001ATA045PA0010A0013043059</v>
      </c>
      <c r="B99" t="str">
        <f>IF(BASE!A99="","",BASE!A99)</f>
        <v>PROJ001</v>
      </c>
      <c r="C99" t="str">
        <f>IF(BASE!B99="","",BASE!B99)</f>
        <v>ATA045</v>
      </c>
      <c r="D99" t="str">
        <f>IF(BASE!C99="","",BASE!C99)</f>
        <v>PA0010</v>
      </c>
      <c r="E99" t="str">
        <f>IF(BASE!D99="","",BASE!D99)</f>
        <v>A00130</v>
      </c>
      <c r="F99" s="1">
        <f>IF(E99="","",AÇÕES!$O$6)</f>
        <v>43047</v>
      </c>
      <c r="G99" t="str">
        <f>IF(F99="","",IF(AÇÕES!O106="","Não Informado",AÇÕES!O106))</f>
        <v>Concluído</v>
      </c>
      <c r="H99" t="str">
        <f>IF(AÇÕES!P106="","",AÇÕES!P106)</f>
        <v/>
      </c>
      <c r="I99" t="str">
        <f>CAPA!$D$8</f>
        <v>ALICE</v>
      </c>
      <c r="J99" t="str">
        <f>CAPA!$D$19</f>
        <v>COOP - EDP</v>
      </c>
      <c r="K99" s="1" t="str">
        <f>IF(AÇÕES!N106="","",AÇÕES!N106)</f>
        <v/>
      </c>
      <c r="L99" s="1">
        <v>43059</v>
      </c>
    </row>
    <row r="100" spans="1:12" x14ac:dyDescent="0.25">
      <c r="A100" t="str">
        <f>CONCATENATE(BASE!A100,BASE!B100,BASE!C100,BASE!D100,L100)</f>
        <v>PROJ001ATA045PA0010A0013143059</v>
      </c>
      <c r="B100" t="str">
        <f>IF(BASE!A100="","",BASE!A100)</f>
        <v>PROJ001</v>
      </c>
      <c r="C100" t="str">
        <f>IF(BASE!B100="","",BASE!B100)</f>
        <v>ATA045</v>
      </c>
      <c r="D100" t="str">
        <f>IF(BASE!C100="","",BASE!C100)</f>
        <v>PA0010</v>
      </c>
      <c r="E100" t="str">
        <f>IF(BASE!D100="","",BASE!D100)</f>
        <v>A00131</v>
      </c>
      <c r="F100" s="1">
        <f>IF(E100="","",AÇÕES!$O$6)</f>
        <v>43047</v>
      </c>
      <c r="G100" t="str">
        <f>IF(F100="","",IF(AÇÕES!O107="","Não Informado",AÇÕES!O107))</f>
        <v>Concluído</v>
      </c>
      <c r="H100" t="str">
        <f>IF(AÇÕES!P107="","",AÇÕES!P107)</f>
        <v/>
      </c>
      <c r="I100" t="str">
        <f>CAPA!$D$8</f>
        <v>ALICE</v>
      </c>
      <c r="J100" t="str">
        <f>CAPA!$D$19</f>
        <v>COOP - EDP</v>
      </c>
      <c r="K100" s="1" t="str">
        <f>IF(AÇÕES!N107="","",AÇÕES!N107)</f>
        <v/>
      </c>
      <c r="L100" s="1">
        <v>43059</v>
      </c>
    </row>
    <row r="101" spans="1:12" x14ac:dyDescent="0.25">
      <c r="A101" t="str">
        <f>CONCATENATE(BASE!A101,BASE!B101,BASE!C101,BASE!D101,L101)</f>
        <v>PROJ001ATA045PA0010A0013243059</v>
      </c>
      <c r="B101" t="str">
        <f>IF(BASE!A101="","",BASE!A101)</f>
        <v>PROJ001</v>
      </c>
      <c r="C101" t="str">
        <f>IF(BASE!B101="","",BASE!B101)</f>
        <v>ATA045</v>
      </c>
      <c r="D101" t="str">
        <f>IF(BASE!C101="","",BASE!C101)</f>
        <v>PA0010</v>
      </c>
      <c r="E101" t="str">
        <f>IF(BASE!D101="","",BASE!D101)</f>
        <v>A00132</v>
      </c>
      <c r="F101" s="1">
        <f>IF(E101="","",AÇÕES!$O$6)</f>
        <v>43047</v>
      </c>
      <c r="G101" t="str">
        <f>IF(F101="","",IF(AÇÕES!O108="","Não Informado",AÇÕES!O108))</f>
        <v>Concluído</v>
      </c>
      <c r="H101" t="str">
        <f>IF(AÇÕES!P108="","",AÇÕES!P108)</f>
        <v/>
      </c>
      <c r="I101" t="str">
        <f>CAPA!$D$8</f>
        <v>ALICE</v>
      </c>
      <c r="J101" t="str">
        <f>CAPA!$D$19</f>
        <v>COOP - EDP</v>
      </c>
      <c r="K101" s="1" t="str">
        <f>IF(AÇÕES!N108="","",AÇÕES!N108)</f>
        <v/>
      </c>
      <c r="L101" s="1">
        <v>43059</v>
      </c>
    </row>
    <row r="102" spans="1:12" x14ac:dyDescent="0.25">
      <c r="A102" t="str">
        <f>CONCATENATE(BASE!A102,BASE!B102,BASE!C102,BASE!D102,L102)</f>
        <v>PROJ001ATA045PA0010A0013343059</v>
      </c>
      <c r="B102" t="str">
        <f>IF(BASE!A102="","",BASE!A102)</f>
        <v>PROJ001</v>
      </c>
      <c r="C102" t="str">
        <f>IF(BASE!B102="","",BASE!B102)</f>
        <v>ATA045</v>
      </c>
      <c r="D102" t="str">
        <f>IF(BASE!C102="","",BASE!C102)</f>
        <v>PA0010</v>
      </c>
      <c r="E102" t="str">
        <f>IF(BASE!D102="","",BASE!D102)</f>
        <v>A00133</v>
      </c>
      <c r="F102" s="1">
        <f>IF(E102="","",AÇÕES!$O$6)</f>
        <v>43047</v>
      </c>
      <c r="G102" t="str">
        <f>IF(F102="","",IF(AÇÕES!O109="","Não Informado",AÇÕES!O109))</f>
        <v>Concluído</v>
      </c>
      <c r="H102" t="str">
        <f>IF(AÇÕES!P109="","",AÇÕES!P109)</f>
        <v/>
      </c>
      <c r="I102" t="str">
        <f>CAPA!$D$8</f>
        <v>ALICE</v>
      </c>
      <c r="J102" t="str">
        <f>CAPA!$D$19</f>
        <v>COOP - EDP</v>
      </c>
      <c r="K102" s="1" t="str">
        <f>IF(AÇÕES!N109="","",AÇÕES!N109)</f>
        <v/>
      </c>
      <c r="L102" s="1">
        <v>43059</v>
      </c>
    </row>
    <row r="103" spans="1:12" x14ac:dyDescent="0.25">
      <c r="A103" t="str">
        <f>CONCATENATE(BASE!A103,BASE!B103,BASE!C103,BASE!D103,L103)</f>
        <v>PROJ001ATA045PA0010A0013443059</v>
      </c>
      <c r="B103" t="str">
        <f>IF(BASE!A103="","",BASE!A103)</f>
        <v>PROJ001</v>
      </c>
      <c r="C103" t="str">
        <f>IF(BASE!B103="","",BASE!B103)</f>
        <v>ATA045</v>
      </c>
      <c r="D103" t="str">
        <f>IF(BASE!C103="","",BASE!C103)</f>
        <v>PA0010</v>
      </c>
      <c r="E103" t="str">
        <f>IF(BASE!D103="","",BASE!D103)</f>
        <v>A00134</v>
      </c>
      <c r="F103" s="1">
        <f>IF(E103="","",AÇÕES!$O$6)</f>
        <v>43047</v>
      </c>
      <c r="G103" t="str">
        <f>IF(F103="","",IF(AÇÕES!O110="","Não Informado",AÇÕES!O110))</f>
        <v>Concluído</v>
      </c>
      <c r="H103" t="str">
        <f>IF(AÇÕES!P110="","",AÇÕES!P110)</f>
        <v/>
      </c>
      <c r="I103" t="str">
        <f>CAPA!$D$8</f>
        <v>ALICE</v>
      </c>
      <c r="J103" t="str">
        <f>CAPA!$D$19</f>
        <v>COOP - EDP</v>
      </c>
      <c r="K103" s="1" t="str">
        <f>IF(AÇÕES!N110="","",AÇÕES!N110)</f>
        <v/>
      </c>
      <c r="L103" s="1">
        <v>43059</v>
      </c>
    </row>
    <row r="104" spans="1:12" x14ac:dyDescent="0.25">
      <c r="A104" t="str">
        <f>CONCATENATE(BASE!A104,BASE!B104,BASE!C104,BASE!D104,L104)</f>
        <v>PROJ001ATA045PA0010A0013543059</v>
      </c>
      <c r="B104" t="str">
        <f>IF(BASE!A104="","",BASE!A104)</f>
        <v>PROJ001</v>
      </c>
      <c r="C104" t="str">
        <f>IF(BASE!B104="","",BASE!B104)</f>
        <v>ATA045</v>
      </c>
      <c r="D104" t="str">
        <f>IF(BASE!C104="","",BASE!C104)</f>
        <v>PA0010</v>
      </c>
      <c r="E104" t="str">
        <f>IF(BASE!D104="","",BASE!D104)</f>
        <v>A00135</v>
      </c>
      <c r="F104" s="1">
        <f>IF(E104="","",AÇÕES!$O$6)</f>
        <v>43047</v>
      </c>
      <c r="G104" t="str">
        <f>IF(F104="","",IF(AÇÕES!O111="","Não Informado",AÇÕES!O111))</f>
        <v>Concluído</v>
      </c>
      <c r="H104" t="str">
        <f>IF(AÇÕES!P111="","",AÇÕES!P111)</f>
        <v/>
      </c>
      <c r="I104" t="str">
        <f>CAPA!$D$8</f>
        <v>ALICE</v>
      </c>
      <c r="J104" t="str">
        <f>CAPA!$D$19</f>
        <v>COOP - EDP</v>
      </c>
      <c r="K104" s="1" t="str">
        <f>IF(AÇÕES!N111="","",AÇÕES!N111)</f>
        <v/>
      </c>
      <c r="L104" s="1">
        <v>43059</v>
      </c>
    </row>
    <row r="105" spans="1:12" x14ac:dyDescent="0.25">
      <c r="A105" t="str">
        <f>CONCATENATE(BASE!A105,BASE!B105,BASE!C105,BASE!D105,L105)</f>
        <v>PROJ001ATA045PA0010A0013843059</v>
      </c>
      <c r="B105" t="str">
        <f>IF(BASE!A105="","",BASE!A105)</f>
        <v>PROJ001</v>
      </c>
      <c r="C105" t="str">
        <f>IF(BASE!B105="","",BASE!B105)</f>
        <v>ATA045</v>
      </c>
      <c r="D105" t="str">
        <f>IF(BASE!C105="","",BASE!C105)</f>
        <v>PA0010</v>
      </c>
      <c r="E105" t="str">
        <f>IF(BASE!D105="","",BASE!D105)</f>
        <v>A00138</v>
      </c>
      <c r="F105" s="1">
        <f>IF(E105="","",AÇÕES!$O$6)</f>
        <v>43047</v>
      </c>
      <c r="G105" t="str">
        <f>IF(F105="","",IF(AÇÕES!O112="","Não Informado",AÇÕES!O112))</f>
        <v>Concluído</v>
      </c>
      <c r="H105" t="str">
        <f>IF(AÇÕES!P112="","",AÇÕES!P112)</f>
        <v/>
      </c>
      <c r="I105" t="str">
        <f>CAPA!$D$8</f>
        <v>ALICE</v>
      </c>
      <c r="J105" t="str">
        <f>CAPA!$D$19</f>
        <v>COOP - EDP</v>
      </c>
      <c r="K105" s="1" t="str">
        <f>IF(AÇÕES!N112="","",AÇÕES!N112)</f>
        <v/>
      </c>
      <c r="L105" s="1">
        <v>43059</v>
      </c>
    </row>
    <row r="106" spans="1:12" x14ac:dyDescent="0.25">
      <c r="A106" t="str">
        <f>CONCATENATE(BASE!A106,BASE!B106,BASE!C106,BASE!D106,L106)</f>
        <v>PROJ001ATA045PA0010A0013943059</v>
      </c>
      <c r="B106" t="str">
        <f>IF(BASE!A106="","",BASE!A106)</f>
        <v>PROJ001</v>
      </c>
      <c r="C106" t="str">
        <f>IF(BASE!B106="","",BASE!B106)</f>
        <v>ATA045</v>
      </c>
      <c r="D106" t="str">
        <f>IF(BASE!C106="","",BASE!C106)</f>
        <v>PA0010</v>
      </c>
      <c r="E106" t="str">
        <f>IF(BASE!D106="","",BASE!D106)</f>
        <v>A00139</v>
      </c>
      <c r="F106" s="1">
        <f>IF(E106="","",AÇÕES!$O$6)</f>
        <v>43047</v>
      </c>
      <c r="G106" t="str">
        <f>IF(F106="","",IF(AÇÕES!O113="","Não Informado",AÇÕES!O113))</f>
        <v>Concluído</v>
      </c>
      <c r="H106" t="str">
        <f>IF(AÇÕES!P113="","",AÇÕES!P113)</f>
        <v/>
      </c>
      <c r="I106" t="str">
        <f>CAPA!$D$8</f>
        <v>ALICE</v>
      </c>
      <c r="J106" t="str">
        <f>CAPA!$D$19</f>
        <v>COOP - EDP</v>
      </c>
      <c r="K106" s="1" t="str">
        <f>IF(AÇÕES!N113="","",AÇÕES!N113)</f>
        <v/>
      </c>
      <c r="L106" s="1">
        <v>43059</v>
      </c>
    </row>
    <row r="107" spans="1:12" x14ac:dyDescent="0.25">
      <c r="A107" t="str">
        <f>CONCATENATE(BASE!A107,BASE!B107,BASE!C107,BASE!D107,L107)</f>
        <v>PROJ001ATA045PA0010A0016743059</v>
      </c>
      <c r="B107" t="str">
        <f>IF(BASE!A107="","",BASE!A107)</f>
        <v>PROJ001</v>
      </c>
      <c r="C107" t="str">
        <f>IF(BASE!B107="","",BASE!B107)</f>
        <v>ATA045</v>
      </c>
      <c r="D107" t="str">
        <f>IF(BASE!C107="","",BASE!C107)</f>
        <v>PA0010</v>
      </c>
      <c r="E107" t="str">
        <f>IF(BASE!D107="","",BASE!D107)</f>
        <v>A00167</v>
      </c>
      <c r="F107" s="1">
        <f>IF(E107="","",AÇÕES!$O$6)</f>
        <v>43047</v>
      </c>
      <c r="G107" t="str">
        <f>IF(F107="","",IF(AÇÕES!O114="","Não Informado",AÇÕES!O114))</f>
        <v>Concluído</v>
      </c>
      <c r="H107" t="str">
        <f>IF(AÇÕES!P114="","",AÇÕES!P114)</f>
        <v/>
      </c>
      <c r="I107" t="str">
        <f>CAPA!$D$8</f>
        <v>ALICE</v>
      </c>
      <c r="J107" t="str">
        <f>CAPA!$D$19</f>
        <v>COOP - EDP</v>
      </c>
      <c r="K107" s="1" t="str">
        <f>IF(AÇÕES!N114="","",AÇÕES!N114)</f>
        <v/>
      </c>
      <c r="L107" s="1">
        <v>43059</v>
      </c>
    </row>
    <row r="108" spans="1:12" x14ac:dyDescent="0.25">
      <c r="A108" t="str">
        <f>CONCATENATE(BASE!A108,BASE!B108,BASE!C108,BASE!D108,L108)</f>
        <v>PROJ001ATA045PA0010A0016843059</v>
      </c>
      <c r="B108" t="str">
        <f>IF(BASE!A108="","",BASE!A108)</f>
        <v>PROJ001</v>
      </c>
      <c r="C108" t="str">
        <f>IF(BASE!B108="","",BASE!B108)</f>
        <v>ATA045</v>
      </c>
      <c r="D108" t="str">
        <f>IF(BASE!C108="","",BASE!C108)</f>
        <v>PA0010</v>
      </c>
      <c r="E108" t="str">
        <f>IF(BASE!D108="","",BASE!D108)</f>
        <v>A00168</v>
      </c>
      <c r="F108" s="1">
        <f>IF(E108="","",AÇÕES!$O$6)</f>
        <v>43047</v>
      </c>
      <c r="G108" t="str">
        <f>IF(F108="","",IF(AÇÕES!O115="","Não Informado",AÇÕES!O115))</f>
        <v>Concluído</v>
      </c>
      <c r="H108" t="str">
        <f>IF(AÇÕES!P115="","",AÇÕES!P115)</f>
        <v/>
      </c>
      <c r="I108" t="str">
        <f>CAPA!$D$8</f>
        <v>ALICE</v>
      </c>
      <c r="J108" t="str">
        <f>CAPA!$D$19</f>
        <v>COOP - EDP</v>
      </c>
      <c r="K108" s="1" t="str">
        <f>IF(AÇÕES!N115="","",AÇÕES!N115)</f>
        <v/>
      </c>
      <c r="L108" s="1">
        <v>43059</v>
      </c>
    </row>
    <row r="109" spans="1:12" x14ac:dyDescent="0.25">
      <c r="A109" t="str">
        <f>CONCATENATE(BASE!A109,BASE!B109,BASE!C109,BASE!D109,L109)</f>
        <v>PROJ001ATA045PA0010A0016943059</v>
      </c>
      <c r="B109" t="str">
        <f>IF(BASE!A109="","",BASE!A109)</f>
        <v>PROJ001</v>
      </c>
      <c r="C109" t="str">
        <f>IF(BASE!B109="","",BASE!B109)</f>
        <v>ATA045</v>
      </c>
      <c r="D109" t="str">
        <f>IF(BASE!C109="","",BASE!C109)</f>
        <v>PA0010</v>
      </c>
      <c r="E109" t="str">
        <f>IF(BASE!D109="","",BASE!D109)</f>
        <v>A00169</v>
      </c>
      <c r="F109" s="1">
        <f>IF(E109="","",AÇÕES!$O$6)</f>
        <v>43047</v>
      </c>
      <c r="G109" t="str">
        <f>IF(F109="","",IF(AÇÕES!O116="","Não Informado",AÇÕES!O116))</f>
        <v>Concluído</v>
      </c>
      <c r="H109" t="str">
        <f>IF(AÇÕES!P116="","",AÇÕES!P116)</f>
        <v/>
      </c>
      <c r="I109" t="str">
        <f>CAPA!$D$8</f>
        <v>ALICE</v>
      </c>
      <c r="J109" t="str">
        <f>CAPA!$D$19</f>
        <v>COOP - EDP</v>
      </c>
      <c r="K109" s="1" t="str">
        <f>IF(AÇÕES!N116="","",AÇÕES!N116)</f>
        <v/>
      </c>
      <c r="L109" s="1">
        <v>43059</v>
      </c>
    </row>
    <row r="110" spans="1:12" x14ac:dyDescent="0.25">
      <c r="A110" t="str">
        <f>CONCATENATE(BASE!A110,BASE!B110,BASE!C110,BASE!D110,L110)</f>
        <v>PROJ001ATA045PA0010A0017043059</v>
      </c>
      <c r="B110" t="str">
        <f>IF(BASE!A110="","",BASE!A110)</f>
        <v>PROJ001</v>
      </c>
      <c r="C110" t="str">
        <f>IF(BASE!B110="","",BASE!B110)</f>
        <v>ATA045</v>
      </c>
      <c r="D110" t="str">
        <f>IF(BASE!C110="","",BASE!C110)</f>
        <v>PA0010</v>
      </c>
      <c r="E110" t="str">
        <f>IF(BASE!D110="","",BASE!D110)</f>
        <v>A00170</v>
      </c>
      <c r="F110" s="1">
        <f>IF(E110="","",AÇÕES!$O$6)</f>
        <v>43047</v>
      </c>
      <c r="G110" t="str">
        <f>IF(F110="","",IF(AÇÕES!O117="","Não Informado",AÇÕES!O117))</f>
        <v>Concluído</v>
      </c>
      <c r="H110" t="str">
        <f>IF(AÇÕES!P117="","",AÇÕES!P117)</f>
        <v/>
      </c>
      <c r="I110" t="str">
        <f>CAPA!$D$8</f>
        <v>ALICE</v>
      </c>
      <c r="J110" t="str">
        <f>CAPA!$D$19</f>
        <v>COOP - EDP</v>
      </c>
      <c r="K110" s="1" t="str">
        <f>IF(AÇÕES!N117="","",AÇÕES!N117)</f>
        <v/>
      </c>
      <c r="L110" s="1">
        <v>43059</v>
      </c>
    </row>
    <row r="111" spans="1:12" x14ac:dyDescent="0.25">
      <c r="A111" t="str">
        <f>CONCATENATE(BASE!A111,BASE!B111,BASE!C111,BASE!D111,L111)</f>
        <v>PROJ001ATA045PA0010A0017143059</v>
      </c>
      <c r="B111" t="str">
        <f>IF(BASE!A111="","",BASE!A111)</f>
        <v>PROJ001</v>
      </c>
      <c r="C111" t="str">
        <f>IF(BASE!B111="","",BASE!B111)</f>
        <v>ATA045</v>
      </c>
      <c r="D111" t="str">
        <f>IF(BASE!C111="","",BASE!C111)</f>
        <v>PA0010</v>
      </c>
      <c r="E111" t="str">
        <f>IF(BASE!D111="","",BASE!D111)</f>
        <v>A00171</v>
      </c>
      <c r="F111" s="1">
        <f>IF(E111="","",AÇÕES!$O$6)</f>
        <v>43047</v>
      </c>
      <c r="G111" t="str">
        <f>IF(F111="","",IF(AÇÕES!O118="","Não Informado",AÇÕES!O118))</f>
        <v>Concluído</v>
      </c>
      <c r="H111" t="str">
        <f>IF(AÇÕES!P118="","",AÇÕES!P118)</f>
        <v/>
      </c>
      <c r="I111" t="str">
        <f>CAPA!$D$8</f>
        <v>ALICE</v>
      </c>
      <c r="J111" t="str">
        <f>CAPA!$D$19</f>
        <v>COOP - EDP</v>
      </c>
      <c r="K111" s="1" t="str">
        <f>IF(AÇÕES!N118="","",AÇÕES!N118)</f>
        <v/>
      </c>
      <c r="L111" s="1">
        <v>43059</v>
      </c>
    </row>
    <row r="112" spans="1:12" x14ac:dyDescent="0.25">
      <c r="A112" t="str">
        <f>CONCATENATE(BASE!A112,BASE!B112,BASE!C112,BASE!D112,L112)</f>
        <v>PROJ001ATA045PA0010A0017243059</v>
      </c>
      <c r="B112" t="str">
        <f>IF(BASE!A112="","",BASE!A112)</f>
        <v>PROJ001</v>
      </c>
      <c r="C112" t="str">
        <f>IF(BASE!B112="","",BASE!B112)</f>
        <v>ATA045</v>
      </c>
      <c r="D112" t="str">
        <f>IF(BASE!C112="","",BASE!C112)</f>
        <v>PA0010</v>
      </c>
      <c r="E112" t="str">
        <f>IF(BASE!D112="","",BASE!D112)</f>
        <v>A00172</v>
      </c>
      <c r="F112" s="1">
        <f>IF(E112="","",AÇÕES!$O$6)</f>
        <v>43047</v>
      </c>
      <c r="G112" t="str">
        <f>IF(F112="","",IF(AÇÕES!O119="","Não Informado",AÇÕES!O119))</f>
        <v>Concluído</v>
      </c>
      <c r="H112" t="str">
        <f>IF(AÇÕES!P119="","",AÇÕES!P119)</f>
        <v/>
      </c>
      <c r="I112" t="str">
        <f>CAPA!$D$8</f>
        <v>ALICE</v>
      </c>
      <c r="J112" t="str">
        <f>CAPA!$D$19</f>
        <v>COOP - EDP</v>
      </c>
      <c r="K112" s="1" t="str">
        <f>IF(AÇÕES!N119="","",AÇÕES!N119)</f>
        <v/>
      </c>
      <c r="L112" s="1">
        <v>43059</v>
      </c>
    </row>
    <row r="113" spans="1:12" x14ac:dyDescent="0.25">
      <c r="A113" t="str">
        <f>CONCATENATE(BASE!A113,BASE!B113,BASE!C113,BASE!D113,L113)</f>
        <v>PROJ001ATA045PA0010A0017343059</v>
      </c>
      <c r="B113" t="str">
        <f>IF(BASE!A113="","",BASE!A113)</f>
        <v>PROJ001</v>
      </c>
      <c r="C113" t="str">
        <f>IF(BASE!B113="","",BASE!B113)</f>
        <v>ATA045</v>
      </c>
      <c r="D113" t="str">
        <f>IF(BASE!C113="","",BASE!C113)</f>
        <v>PA0010</v>
      </c>
      <c r="E113" t="str">
        <f>IF(BASE!D113="","",BASE!D113)</f>
        <v>A00173</v>
      </c>
      <c r="F113" s="1">
        <f>IF(E113="","",AÇÕES!$O$6)</f>
        <v>43047</v>
      </c>
      <c r="G113" t="str">
        <f>IF(F113="","",IF(AÇÕES!O120="","Não Informado",AÇÕES!O120))</f>
        <v>Concluído</v>
      </c>
      <c r="H113" t="str">
        <f>IF(AÇÕES!P120="","",AÇÕES!P120)</f>
        <v/>
      </c>
      <c r="I113" t="str">
        <f>CAPA!$D$8</f>
        <v>ALICE</v>
      </c>
      <c r="J113" t="str">
        <f>CAPA!$D$19</f>
        <v>COOP - EDP</v>
      </c>
      <c r="K113" s="1" t="str">
        <f>IF(AÇÕES!N120="","",AÇÕES!N120)</f>
        <v/>
      </c>
      <c r="L113" s="1">
        <v>43059</v>
      </c>
    </row>
    <row r="114" spans="1:12" x14ac:dyDescent="0.25">
      <c r="A114" t="str">
        <f>CONCATENATE(BASE!A114,BASE!B114,BASE!C114,BASE!D114,L114)</f>
        <v>PROJ001ATA045PA0010A0017443059</v>
      </c>
      <c r="B114" t="str">
        <f>IF(BASE!A114="","",BASE!A114)</f>
        <v>PROJ001</v>
      </c>
      <c r="C114" t="str">
        <f>IF(BASE!B114="","",BASE!B114)</f>
        <v>ATA045</v>
      </c>
      <c r="D114" t="str">
        <f>IF(BASE!C114="","",BASE!C114)</f>
        <v>PA0010</v>
      </c>
      <c r="E114" t="str">
        <f>IF(BASE!D114="","",BASE!D114)</f>
        <v>A00174</v>
      </c>
      <c r="F114" s="1">
        <f>IF(E114="","",AÇÕES!$O$6)</f>
        <v>43047</v>
      </c>
      <c r="G114" t="str">
        <f>IF(F114="","",IF(AÇÕES!O121="","Não Informado",AÇÕES!O121))</f>
        <v>Concluído</v>
      </c>
      <c r="H114" t="str">
        <f>IF(AÇÕES!P121="","",AÇÕES!P121)</f>
        <v/>
      </c>
      <c r="I114" t="str">
        <f>CAPA!$D$8</f>
        <v>ALICE</v>
      </c>
      <c r="J114" t="str">
        <f>CAPA!$D$19</f>
        <v>COOP - EDP</v>
      </c>
      <c r="K114" s="1" t="str">
        <f>IF(AÇÕES!N121="","",AÇÕES!N121)</f>
        <v/>
      </c>
      <c r="L114" s="1">
        <v>43059</v>
      </c>
    </row>
    <row r="115" spans="1:12" x14ac:dyDescent="0.25">
      <c r="A115" t="str">
        <f>CONCATENATE(BASE!A115,BASE!B115,BASE!C115,BASE!D115,L115)</f>
        <v>PROJ001ATA045PA0010A0018243059</v>
      </c>
      <c r="B115" t="str">
        <f>IF(BASE!A115="","",BASE!A115)</f>
        <v>PROJ001</v>
      </c>
      <c r="C115" t="str">
        <f>IF(BASE!B115="","",BASE!B115)</f>
        <v>ATA045</v>
      </c>
      <c r="D115" t="str">
        <f>IF(BASE!C115="","",BASE!C115)</f>
        <v>PA0010</v>
      </c>
      <c r="E115" t="str">
        <f>IF(BASE!D115="","",BASE!D115)</f>
        <v>A00182</v>
      </c>
      <c r="F115" s="1">
        <f>IF(E115="","",AÇÕES!$O$6)</f>
        <v>43047</v>
      </c>
      <c r="G115" t="str">
        <f>IF(F115="","",IF(AÇÕES!O122="","Não Informado",AÇÕES!O122))</f>
        <v>Concluído</v>
      </c>
      <c r="H115" t="str">
        <f>IF(AÇÕES!P122="","",AÇÕES!P122)</f>
        <v/>
      </c>
      <c r="I115" t="str">
        <f>CAPA!$D$8</f>
        <v>ALICE</v>
      </c>
      <c r="J115" t="str">
        <f>CAPA!$D$19</f>
        <v>COOP - EDP</v>
      </c>
      <c r="K115" s="1" t="str">
        <f>IF(AÇÕES!N122="","",AÇÕES!N122)</f>
        <v/>
      </c>
      <c r="L115" s="1">
        <v>43059</v>
      </c>
    </row>
    <row r="116" spans="1:12" x14ac:dyDescent="0.25">
      <c r="A116" t="str">
        <f>CONCATENATE(BASE!A116,BASE!B116,BASE!C116,BASE!D116,L116)</f>
        <v>PROJ001ATA045PA0010A0018343059</v>
      </c>
      <c r="B116" t="str">
        <f>IF(BASE!A116="","",BASE!A116)</f>
        <v>PROJ001</v>
      </c>
      <c r="C116" t="str">
        <f>IF(BASE!B116="","",BASE!B116)</f>
        <v>ATA045</v>
      </c>
      <c r="D116" t="str">
        <f>IF(BASE!C116="","",BASE!C116)</f>
        <v>PA0010</v>
      </c>
      <c r="E116" t="str">
        <f>IF(BASE!D116="","",BASE!D116)</f>
        <v>A00183</v>
      </c>
      <c r="F116" s="1">
        <f>IF(E116="","",AÇÕES!$O$6)</f>
        <v>43047</v>
      </c>
      <c r="G116" t="str">
        <f>IF(F116="","",IF(AÇÕES!O123="","Não Informado",AÇÕES!O123))</f>
        <v>Concluído</v>
      </c>
      <c r="H116" t="str">
        <f>IF(AÇÕES!P123="","",AÇÕES!P123)</f>
        <v/>
      </c>
      <c r="I116" t="str">
        <f>CAPA!$D$8</f>
        <v>ALICE</v>
      </c>
      <c r="J116" t="str">
        <f>CAPA!$D$19</f>
        <v>COOP - EDP</v>
      </c>
      <c r="K116" s="1" t="str">
        <f>IF(AÇÕES!N123="","",AÇÕES!N123)</f>
        <v/>
      </c>
      <c r="L116" s="1">
        <v>43059</v>
      </c>
    </row>
    <row r="117" spans="1:12" x14ac:dyDescent="0.25">
      <c r="A117" t="str">
        <f>CONCATENATE(BASE!A117,BASE!B117,BASE!C117,BASE!D117,L117)</f>
        <v>PROJ001ATA045PA0010A0018643059</v>
      </c>
      <c r="B117" t="str">
        <f>IF(BASE!A117="","",BASE!A117)</f>
        <v>PROJ001</v>
      </c>
      <c r="C117" t="str">
        <f>IF(BASE!B117="","",BASE!B117)</f>
        <v>ATA045</v>
      </c>
      <c r="D117" t="str">
        <f>IF(BASE!C117="","",BASE!C117)</f>
        <v>PA0010</v>
      </c>
      <c r="E117" t="str">
        <f>IF(BASE!D117="","",BASE!D117)</f>
        <v>A00186</v>
      </c>
      <c r="F117" s="1">
        <f>IF(E117="","",AÇÕES!$O$6)</f>
        <v>43047</v>
      </c>
      <c r="G117" t="str">
        <f>IF(F117="","",IF(AÇÕES!O124="","Não Informado",AÇÕES!O124))</f>
        <v>Concluído</v>
      </c>
      <c r="H117" t="str">
        <f>IF(AÇÕES!P124="","",AÇÕES!P124)</f>
        <v/>
      </c>
      <c r="I117" t="str">
        <f>CAPA!$D$8</f>
        <v>ALICE</v>
      </c>
      <c r="J117" t="str">
        <f>CAPA!$D$19</f>
        <v>COOP - EDP</v>
      </c>
      <c r="K117" s="1" t="str">
        <f>IF(AÇÕES!N124="","",AÇÕES!N124)</f>
        <v/>
      </c>
      <c r="L117" s="1">
        <v>43059</v>
      </c>
    </row>
    <row r="118" spans="1:12" x14ac:dyDescent="0.25">
      <c r="A118" t="str">
        <f>CONCATENATE(BASE!A118,BASE!B118,BASE!C118,BASE!D118,L118)</f>
        <v>PROJ001ATA045PA0010A0018743059</v>
      </c>
      <c r="B118" t="str">
        <f>IF(BASE!A118="","",BASE!A118)</f>
        <v>PROJ001</v>
      </c>
      <c r="C118" t="str">
        <f>IF(BASE!B118="","",BASE!B118)</f>
        <v>ATA045</v>
      </c>
      <c r="D118" t="str">
        <f>IF(BASE!C118="","",BASE!C118)</f>
        <v>PA0010</v>
      </c>
      <c r="E118" t="str">
        <f>IF(BASE!D118="","",BASE!D118)</f>
        <v>A00187</v>
      </c>
      <c r="F118" s="1">
        <f>IF(E118="","",AÇÕES!$O$6)</f>
        <v>43047</v>
      </c>
      <c r="G118" t="str">
        <f>IF(F118="","",IF(AÇÕES!O125="","Não Informado",AÇÕES!O125))</f>
        <v>Concluído</v>
      </c>
      <c r="H118" t="str">
        <f>IF(AÇÕES!P125="","",AÇÕES!P125)</f>
        <v/>
      </c>
      <c r="I118" t="str">
        <f>CAPA!$D$8</f>
        <v>ALICE</v>
      </c>
      <c r="J118" t="str">
        <f>CAPA!$D$19</f>
        <v>COOP - EDP</v>
      </c>
      <c r="K118" s="1" t="str">
        <f>IF(AÇÕES!N125="","",AÇÕES!N125)</f>
        <v/>
      </c>
      <c r="L118" s="1">
        <v>43059</v>
      </c>
    </row>
    <row r="119" spans="1:12" x14ac:dyDescent="0.25">
      <c r="A119" t="str">
        <f>CONCATENATE(BASE!A119,BASE!B119,BASE!C119,BASE!D119,L119)</f>
        <v>PROJ001ATA045PA0010A0018843059</v>
      </c>
      <c r="B119" t="str">
        <f>IF(BASE!A119="","",BASE!A119)</f>
        <v>PROJ001</v>
      </c>
      <c r="C119" t="str">
        <f>IF(BASE!B119="","",BASE!B119)</f>
        <v>ATA045</v>
      </c>
      <c r="D119" t="str">
        <f>IF(BASE!C119="","",BASE!C119)</f>
        <v>PA0010</v>
      </c>
      <c r="E119" t="str">
        <f>IF(BASE!D119="","",BASE!D119)</f>
        <v>A00188</v>
      </c>
      <c r="F119" s="1">
        <f>IF(E119="","",AÇÕES!$O$6)</f>
        <v>43047</v>
      </c>
      <c r="G119" t="str">
        <f>IF(F119="","",IF(AÇÕES!O126="","Não Informado",AÇÕES!O126))</f>
        <v>Concluído</v>
      </c>
      <c r="H119" t="str">
        <f>IF(AÇÕES!P126="","",AÇÕES!P126)</f>
        <v/>
      </c>
      <c r="I119" t="str">
        <f>CAPA!$D$8</f>
        <v>ALICE</v>
      </c>
      <c r="J119" t="str">
        <f>CAPA!$D$19</f>
        <v>COOP - EDP</v>
      </c>
      <c r="K119" s="1" t="str">
        <f>IF(AÇÕES!N126="","",AÇÕES!N126)</f>
        <v/>
      </c>
      <c r="L119" s="1">
        <v>43059</v>
      </c>
    </row>
    <row r="120" spans="1:12" x14ac:dyDescent="0.25">
      <c r="A120" t="str">
        <f>CONCATENATE(BASE!A120,BASE!B120,BASE!C120,BASE!D120,L120)</f>
        <v>PROJ001ATA045PA0010A0018943059</v>
      </c>
      <c r="B120" t="str">
        <f>IF(BASE!A120="","",BASE!A120)</f>
        <v>PROJ001</v>
      </c>
      <c r="C120" t="str">
        <f>IF(BASE!B120="","",BASE!B120)</f>
        <v>ATA045</v>
      </c>
      <c r="D120" t="str">
        <f>IF(BASE!C120="","",BASE!C120)</f>
        <v>PA0010</v>
      </c>
      <c r="E120" t="str">
        <f>IF(BASE!D120="","",BASE!D120)</f>
        <v>A00189</v>
      </c>
      <c r="F120" s="1">
        <f>IF(E120="","",AÇÕES!$O$6)</f>
        <v>43047</v>
      </c>
      <c r="G120" t="str">
        <f>IF(F120="","",IF(AÇÕES!O127="","Não Informado",AÇÕES!O127))</f>
        <v>Concluído</v>
      </c>
      <c r="H120" t="str">
        <f>IF(AÇÕES!P127="","",AÇÕES!P127)</f>
        <v/>
      </c>
      <c r="I120" t="str">
        <f>CAPA!$D$8</f>
        <v>ALICE</v>
      </c>
      <c r="J120" t="str">
        <f>CAPA!$D$19</f>
        <v>COOP - EDP</v>
      </c>
      <c r="K120" s="1" t="str">
        <f>IF(AÇÕES!N127="","",AÇÕES!N127)</f>
        <v/>
      </c>
      <c r="L120" s="1">
        <v>43059</v>
      </c>
    </row>
    <row r="121" spans="1:12" x14ac:dyDescent="0.25">
      <c r="A121" t="str">
        <f>CONCATENATE(BASE!A121,BASE!B121,BASE!C121,BASE!D121,L121)</f>
        <v>PROJ001ATA045PA0010A0019043059</v>
      </c>
      <c r="B121" t="str">
        <f>IF(BASE!A121="","",BASE!A121)</f>
        <v>PROJ001</v>
      </c>
      <c r="C121" t="str">
        <f>IF(BASE!B121="","",BASE!B121)</f>
        <v>ATA045</v>
      </c>
      <c r="D121" t="str">
        <f>IF(BASE!C121="","",BASE!C121)</f>
        <v>PA0010</v>
      </c>
      <c r="E121" t="str">
        <f>IF(BASE!D121="","",BASE!D121)</f>
        <v>A00190</v>
      </c>
      <c r="F121" s="1">
        <f>IF(E121="","",AÇÕES!$O$6)</f>
        <v>43047</v>
      </c>
      <c r="G121" t="str">
        <f>IF(F121="","",IF(AÇÕES!O128="","Não Informado",AÇÕES!O128))</f>
        <v>Concluído</v>
      </c>
      <c r="H121" t="str">
        <f>IF(AÇÕES!P128="","",AÇÕES!P128)</f>
        <v/>
      </c>
      <c r="I121" t="str">
        <f>CAPA!$D$8</f>
        <v>ALICE</v>
      </c>
      <c r="J121" t="str">
        <f>CAPA!$D$19</f>
        <v>COOP - EDP</v>
      </c>
      <c r="K121" s="1" t="str">
        <f>IF(AÇÕES!N128="","",AÇÕES!N128)</f>
        <v/>
      </c>
      <c r="L121" s="1">
        <v>43059</v>
      </c>
    </row>
    <row r="122" spans="1:12" x14ac:dyDescent="0.25">
      <c r="A122" t="str">
        <f>CONCATENATE(BASE!A122,BASE!B122,BASE!C122,BASE!D122,L122)</f>
        <v>PROJ001ATA045PA0010A0019143059</v>
      </c>
      <c r="B122" t="str">
        <f>IF(BASE!A122="","",BASE!A122)</f>
        <v>PROJ001</v>
      </c>
      <c r="C122" t="str">
        <f>IF(BASE!B122="","",BASE!B122)</f>
        <v>ATA045</v>
      </c>
      <c r="D122" t="str">
        <f>IF(BASE!C122="","",BASE!C122)</f>
        <v>PA0010</v>
      </c>
      <c r="E122" t="str">
        <f>IF(BASE!D122="","",BASE!D122)</f>
        <v>A00191</v>
      </c>
      <c r="F122" s="1">
        <f>IF(E122="","",AÇÕES!$O$6)</f>
        <v>43047</v>
      </c>
      <c r="G122" t="str">
        <f>IF(F122="","",IF(AÇÕES!O129="","Não Informado",AÇÕES!O129))</f>
        <v>Concluído</v>
      </c>
      <c r="H122" t="str">
        <f>IF(AÇÕES!P129="","",AÇÕES!P129)</f>
        <v/>
      </c>
      <c r="I122" t="str">
        <f>CAPA!$D$8</f>
        <v>ALICE</v>
      </c>
      <c r="J122" t="str">
        <f>CAPA!$D$19</f>
        <v>COOP - EDP</v>
      </c>
      <c r="K122" s="1" t="str">
        <f>IF(AÇÕES!N129="","",AÇÕES!N129)</f>
        <v/>
      </c>
      <c r="L122" s="1">
        <v>43059</v>
      </c>
    </row>
    <row r="123" spans="1:12" x14ac:dyDescent="0.25">
      <c r="A123" t="str">
        <f>CONCATENATE(BASE!A123,BASE!B123,BASE!C123,BASE!D123,L123)</f>
        <v>PROJ001ATA045PA0010A0019243059</v>
      </c>
      <c r="B123" t="str">
        <f>IF(BASE!A123="","",BASE!A123)</f>
        <v>PROJ001</v>
      </c>
      <c r="C123" t="str">
        <f>IF(BASE!B123="","",BASE!B123)</f>
        <v>ATA045</v>
      </c>
      <c r="D123" t="str">
        <f>IF(BASE!C123="","",BASE!C123)</f>
        <v>PA0010</v>
      </c>
      <c r="E123" t="str">
        <f>IF(BASE!D123="","",BASE!D123)</f>
        <v>A00192</v>
      </c>
      <c r="F123" s="1">
        <f>IF(E123="","",AÇÕES!$O$6)</f>
        <v>43047</v>
      </c>
      <c r="G123" t="str">
        <f>IF(F123="","",IF(AÇÕES!O130="","Não Informado",AÇÕES!O130))</f>
        <v>Concluído</v>
      </c>
      <c r="H123" t="str">
        <f>IF(AÇÕES!P130="","",AÇÕES!P130)</f>
        <v/>
      </c>
      <c r="I123" t="str">
        <f>CAPA!$D$8</f>
        <v>ALICE</v>
      </c>
      <c r="J123" t="str">
        <f>CAPA!$D$19</f>
        <v>COOP - EDP</v>
      </c>
      <c r="K123" s="1" t="str">
        <f>IF(AÇÕES!N130="","",AÇÕES!N130)</f>
        <v/>
      </c>
      <c r="L123" s="1">
        <v>43059</v>
      </c>
    </row>
    <row r="124" spans="1:12" x14ac:dyDescent="0.25">
      <c r="A124" t="str">
        <f>CONCATENATE(BASE!A124,BASE!B124,BASE!C124,BASE!D124,L124)</f>
        <v>PROJ001ATA045PA0010A0019343059</v>
      </c>
      <c r="B124" t="str">
        <f>IF(BASE!A124="","",BASE!A124)</f>
        <v>PROJ001</v>
      </c>
      <c r="C124" t="str">
        <f>IF(BASE!B124="","",BASE!B124)</f>
        <v>ATA045</v>
      </c>
      <c r="D124" t="str">
        <f>IF(BASE!C124="","",BASE!C124)</f>
        <v>PA0010</v>
      </c>
      <c r="E124" t="str">
        <f>IF(BASE!D124="","",BASE!D124)</f>
        <v>A00193</v>
      </c>
      <c r="F124" s="1">
        <f>IF(E124="","",AÇÕES!$O$6)</f>
        <v>43047</v>
      </c>
      <c r="G124" t="str">
        <f>IF(F124="","",IF(AÇÕES!O131="","Não Informado",AÇÕES!O131))</f>
        <v>Concluído</v>
      </c>
      <c r="H124" t="str">
        <f>IF(AÇÕES!P131="","",AÇÕES!P131)</f>
        <v/>
      </c>
      <c r="I124" t="str">
        <f>CAPA!$D$8</f>
        <v>ALICE</v>
      </c>
      <c r="J124" t="str">
        <f>CAPA!$D$19</f>
        <v>COOP - EDP</v>
      </c>
      <c r="K124" s="1" t="str">
        <f>IF(AÇÕES!N131="","",AÇÕES!N131)</f>
        <v/>
      </c>
      <c r="L124" s="1">
        <v>43059</v>
      </c>
    </row>
    <row r="125" spans="1:12" x14ac:dyDescent="0.25">
      <c r="A125" t="str">
        <f>CONCATENATE(BASE!A125,BASE!B125,BASE!C125,BASE!D125,L125)</f>
        <v>PROJ001ATA045PA0010A0019443059</v>
      </c>
      <c r="B125" t="str">
        <f>IF(BASE!A125="","",BASE!A125)</f>
        <v>PROJ001</v>
      </c>
      <c r="C125" t="str">
        <f>IF(BASE!B125="","",BASE!B125)</f>
        <v>ATA045</v>
      </c>
      <c r="D125" t="str">
        <f>IF(BASE!C125="","",BASE!C125)</f>
        <v>PA0010</v>
      </c>
      <c r="E125" t="str">
        <f>IF(BASE!D125="","",BASE!D125)</f>
        <v>A00194</v>
      </c>
      <c r="F125" s="1">
        <f>IF(E125="","",AÇÕES!$O$6)</f>
        <v>43047</v>
      </c>
      <c r="G125" t="str">
        <f>IF(F125="","",IF(AÇÕES!O132="","Não Informado",AÇÕES!O132))</f>
        <v>Concluído</v>
      </c>
      <c r="H125" t="str">
        <f>IF(AÇÕES!P132="","",AÇÕES!P132)</f>
        <v/>
      </c>
      <c r="I125" t="str">
        <f>CAPA!$D$8</f>
        <v>ALICE</v>
      </c>
      <c r="J125" t="str">
        <f>CAPA!$D$19</f>
        <v>COOP - EDP</v>
      </c>
      <c r="K125" s="1" t="str">
        <f>IF(AÇÕES!N132="","",AÇÕES!N132)</f>
        <v/>
      </c>
      <c r="L125" s="1">
        <v>43059</v>
      </c>
    </row>
    <row r="126" spans="1:12" x14ac:dyDescent="0.25">
      <c r="A126" t="str">
        <f>CONCATENATE(BASE!A126,BASE!B126,BASE!C126,BASE!D126,L126)</f>
        <v>PROJ001ATA045PA0010A0019543059</v>
      </c>
      <c r="B126" t="str">
        <f>IF(BASE!A126="","",BASE!A126)</f>
        <v>PROJ001</v>
      </c>
      <c r="C126" t="str">
        <f>IF(BASE!B126="","",BASE!B126)</f>
        <v>ATA045</v>
      </c>
      <c r="D126" t="str">
        <f>IF(BASE!C126="","",BASE!C126)</f>
        <v>PA0010</v>
      </c>
      <c r="E126" t="str">
        <f>IF(BASE!D126="","",BASE!D126)</f>
        <v>A00195</v>
      </c>
      <c r="F126" s="1">
        <f>IF(E126="","",AÇÕES!$O$6)</f>
        <v>43047</v>
      </c>
      <c r="G126" t="str">
        <f>IF(F126="","",IF(AÇÕES!O133="","Não Informado",AÇÕES!O133))</f>
        <v>Concluído</v>
      </c>
      <c r="H126" t="str">
        <f>IF(AÇÕES!P133="","",AÇÕES!P133)</f>
        <v/>
      </c>
      <c r="I126" t="str">
        <f>CAPA!$D$8</f>
        <v>ALICE</v>
      </c>
      <c r="J126" t="str">
        <f>CAPA!$D$19</f>
        <v>COOP - EDP</v>
      </c>
      <c r="K126" s="1" t="str">
        <f>IF(AÇÕES!N133="","",AÇÕES!N133)</f>
        <v/>
      </c>
      <c r="L126" s="1">
        <v>43059</v>
      </c>
    </row>
    <row r="127" spans="1:12" x14ac:dyDescent="0.25">
      <c r="A127" t="str">
        <f>CONCATENATE(BASE!A127,BASE!B127,BASE!C127,BASE!D127,L127)</f>
        <v>PROJ001ATA045PA0010A0019643059</v>
      </c>
      <c r="B127" t="str">
        <f>IF(BASE!A127="","",BASE!A127)</f>
        <v>PROJ001</v>
      </c>
      <c r="C127" t="str">
        <f>IF(BASE!B127="","",BASE!B127)</f>
        <v>ATA045</v>
      </c>
      <c r="D127" t="str">
        <f>IF(BASE!C127="","",BASE!C127)</f>
        <v>PA0010</v>
      </c>
      <c r="E127" t="str">
        <f>IF(BASE!D127="","",BASE!D127)</f>
        <v>A00196</v>
      </c>
      <c r="F127" s="1">
        <f>IF(E127="","",AÇÕES!$O$6)</f>
        <v>43047</v>
      </c>
      <c r="G127" t="str">
        <f>IF(F127="","",IF(AÇÕES!O134="","Não Informado",AÇÕES!O134))</f>
        <v>Concluído</v>
      </c>
      <c r="H127" t="str">
        <f>IF(AÇÕES!P134="","",AÇÕES!P134)</f>
        <v/>
      </c>
      <c r="I127" t="str">
        <f>CAPA!$D$8</f>
        <v>ALICE</v>
      </c>
      <c r="J127" t="str">
        <f>CAPA!$D$19</f>
        <v>COOP - EDP</v>
      </c>
      <c r="K127" s="1" t="str">
        <f>IF(AÇÕES!N134="","",AÇÕES!N134)</f>
        <v/>
      </c>
      <c r="L127" s="1">
        <v>43059</v>
      </c>
    </row>
    <row r="128" spans="1:12" x14ac:dyDescent="0.25">
      <c r="A128" t="str">
        <f>CONCATENATE(BASE!A128,BASE!B128,BASE!C128,BASE!D128,L128)</f>
        <v>PROJ001ATA045PA0010A0019743059</v>
      </c>
      <c r="B128" t="str">
        <f>IF(BASE!A128="","",BASE!A128)</f>
        <v>PROJ001</v>
      </c>
      <c r="C128" t="str">
        <f>IF(BASE!B128="","",BASE!B128)</f>
        <v>ATA045</v>
      </c>
      <c r="D128" t="str">
        <f>IF(BASE!C128="","",BASE!C128)</f>
        <v>PA0010</v>
      </c>
      <c r="E128" t="str">
        <f>IF(BASE!D128="","",BASE!D128)</f>
        <v>A00197</v>
      </c>
      <c r="F128" s="1">
        <f>IF(E128="","",AÇÕES!$O$6)</f>
        <v>43047</v>
      </c>
      <c r="G128" t="str">
        <f>IF(F128="","",IF(AÇÕES!O135="","Não Informado",AÇÕES!O135))</f>
        <v>Concluído</v>
      </c>
      <c r="H128" t="str">
        <f>IF(AÇÕES!P135="","",AÇÕES!P135)</f>
        <v/>
      </c>
      <c r="I128" t="str">
        <f>CAPA!$D$8</f>
        <v>ALICE</v>
      </c>
      <c r="J128" t="str">
        <f>CAPA!$D$19</f>
        <v>COOP - EDP</v>
      </c>
      <c r="K128" s="1" t="str">
        <f>IF(AÇÕES!N135="","",AÇÕES!N135)</f>
        <v/>
      </c>
      <c r="L128" s="1">
        <v>43059</v>
      </c>
    </row>
    <row r="129" spans="1:12" x14ac:dyDescent="0.25">
      <c r="A129" t="str">
        <f>CONCATENATE(BASE!A129,BASE!B129,BASE!C129,BASE!D129,L129)</f>
        <v>PROJ001ATA045PA0010A0019843059</v>
      </c>
      <c r="B129" t="str">
        <f>IF(BASE!A129="","",BASE!A129)</f>
        <v>PROJ001</v>
      </c>
      <c r="C129" t="str">
        <f>IF(BASE!B129="","",BASE!B129)</f>
        <v>ATA045</v>
      </c>
      <c r="D129" t="str">
        <f>IF(BASE!C129="","",BASE!C129)</f>
        <v>PA0010</v>
      </c>
      <c r="E129" t="str">
        <f>IF(BASE!D129="","",BASE!D129)</f>
        <v>A00198</v>
      </c>
      <c r="F129" s="1">
        <f>IF(E129="","",AÇÕES!$O$6)</f>
        <v>43047</v>
      </c>
      <c r="G129" t="str">
        <f>IF(F129="","",IF(AÇÕES!O136="","Não Informado",AÇÕES!O136))</f>
        <v>Concluído</v>
      </c>
      <c r="H129" t="str">
        <f>IF(AÇÕES!P136="","",AÇÕES!P136)</f>
        <v/>
      </c>
      <c r="I129" t="str">
        <f>CAPA!$D$8</f>
        <v>ALICE</v>
      </c>
      <c r="J129" t="str">
        <f>CAPA!$D$19</f>
        <v>COOP - EDP</v>
      </c>
      <c r="K129" s="1" t="str">
        <f>IF(AÇÕES!N136="","",AÇÕES!N136)</f>
        <v/>
      </c>
      <c r="L129" s="1">
        <v>43059</v>
      </c>
    </row>
    <row r="130" spans="1:12" x14ac:dyDescent="0.25">
      <c r="A130" t="str">
        <f>CONCATENATE(BASE!A130,BASE!B130,BASE!C130,BASE!D130,L130)</f>
        <v>PROJ001ATA045PA0010A0019943059</v>
      </c>
      <c r="B130" t="str">
        <f>IF(BASE!A130="","",BASE!A130)</f>
        <v>PROJ001</v>
      </c>
      <c r="C130" t="str">
        <f>IF(BASE!B130="","",BASE!B130)</f>
        <v>ATA045</v>
      </c>
      <c r="D130" t="str">
        <f>IF(BASE!C130="","",BASE!C130)</f>
        <v>PA0010</v>
      </c>
      <c r="E130" t="str">
        <f>IF(BASE!D130="","",BASE!D130)</f>
        <v>A00199</v>
      </c>
      <c r="F130" s="1">
        <f>IF(E130="","",AÇÕES!$O$6)</f>
        <v>43047</v>
      </c>
      <c r="G130" t="str">
        <f>IF(F130="","",IF(AÇÕES!O137="","Não Informado",AÇÕES!O137))</f>
        <v>Concluído</v>
      </c>
      <c r="H130" t="str">
        <f>IF(AÇÕES!P137="","",AÇÕES!P137)</f>
        <v/>
      </c>
      <c r="I130" t="str">
        <f>CAPA!$D$8</f>
        <v>ALICE</v>
      </c>
      <c r="J130" t="str">
        <f>CAPA!$D$19</f>
        <v>COOP - EDP</v>
      </c>
      <c r="K130" s="1" t="str">
        <f>IF(AÇÕES!N137="","",AÇÕES!N137)</f>
        <v/>
      </c>
      <c r="L130" s="1">
        <v>43059</v>
      </c>
    </row>
    <row r="131" spans="1:12" x14ac:dyDescent="0.25">
      <c r="A131" t="str">
        <f>CONCATENATE(BASE!A131,BASE!B131,BASE!C131,BASE!D131,L131)</f>
        <v>PROJ001ATA045PA0010A0020043059</v>
      </c>
      <c r="B131" t="str">
        <f>IF(BASE!A131="","",BASE!A131)</f>
        <v>PROJ001</v>
      </c>
      <c r="C131" t="str">
        <f>IF(BASE!B131="","",BASE!B131)</f>
        <v>ATA045</v>
      </c>
      <c r="D131" t="str">
        <f>IF(BASE!C131="","",BASE!C131)</f>
        <v>PA0010</v>
      </c>
      <c r="E131" t="str">
        <f>IF(BASE!D131="","",BASE!D131)</f>
        <v>A00200</v>
      </c>
      <c r="F131" s="1">
        <f>IF(E131="","",AÇÕES!$O$6)</f>
        <v>43047</v>
      </c>
      <c r="G131" t="str">
        <f>IF(F131="","",IF(AÇÕES!O138="","Não Informado",AÇÕES!O138))</f>
        <v>Concluído</v>
      </c>
      <c r="H131" t="str">
        <f>IF(AÇÕES!P138="","",AÇÕES!P138)</f>
        <v/>
      </c>
      <c r="I131" t="str">
        <f>CAPA!$D$8</f>
        <v>ALICE</v>
      </c>
      <c r="J131" t="str">
        <f>CAPA!$D$19</f>
        <v>COOP - EDP</v>
      </c>
      <c r="K131" s="1" t="str">
        <f>IF(AÇÕES!N138="","",AÇÕES!N138)</f>
        <v/>
      </c>
      <c r="L131" s="1">
        <v>43059</v>
      </c>
    </row>
    <row r="132" spans="1:12" x14ac:dyDescent="0.25">
      <c r="A132" t="str">
        <f>CONCATENATE(BASE!A132,BASE!B132,BASE!C132,BASE!D132,L132)</f>
        <v>PROJ001ATA045PA0010A0020143059</v>
      </c>
      <c r="B132" t="str">
        <f>IF(BASE!A132="","",BASE!A132)</f>
        <v>PROJ001</v>
      </c>
      <c r="C132" t="str">
        <f>IF(BASE!B132="","",BASE!B132)</f>
        <v>ATA045</v>
      </c>
      <c r="D132" t="str">
        <f>IF(BASE!C132="","",BASE!C132)</f>
        <v>PA0010</v>
      </c>
      <c r="E132" t="str">
        <f>IF(BASE!D132="","",BASE!D132)</f>
        <v>A00201</v>
      </c>
      <c r="F132" s="1">
        <f>IF(E132="","",AÇÕES!$O$6)</f>
        <v>43047</v>
      </c>
      <c r="G132" t="str">
        <f>IF(F132="","",IF(AÇÕES!O139="","Não Informado",AÇÕES!O139))</f>
        <v>Concluído</v>
      </c>
      <c r="H132" t="str">
        <f>IF(AÇÕES!P139="","",AÇÕES!P139)</f>
        <v/>
      </c>
      <c r="I132" t="str">
        <f>CAPA!$D$8</f>
        <v>ALICE</v>
      </c>
      <c r="J132" t="str">
        <f>CAPA!$D$19</f>
        <v>COOP - EDP</v>
      </c>
      <c r="K132" s="1" t="str">
        <f>IF(AÇÕES!N139="","",AÇÕES!N139)</f>
        <v/>
      </c>
      <c r="L132" s="1">
        <v>43059</v>
      </c>
    </row>
    <row r="133" spans="1:12" x14ac:dyDescent="0.25">
      <c r="A133" t="str">
        <f>CONCATENATE(BASE!A133,BASE!B133,BASE!C133,BASE!D133,L133)</f>
        <v>PROJ001ATA045PA0010A0020243059</v>
      </c>
      <c r="B133" t="str">
        <f>IF(BASE!A133="","",BASE!A133)</f>
        <v>PROJ001</v>
      </c>
      <c r="C133" t="str">
        <f>IF(BASE!B133="","",BASE!B133)</f>
        <v>ATA045</v>
      </c>
      <c r="D133" t="str">
        <f>IF(BASE!C133="","",BASE!C133)</f>
        <v>PA0010</v>
      </c>
      <c r="E133" t="str">
        <f>IF(BASE!D133="","",BASE!D133)</f>
        <v>A00202</v>
      </c>
      <c r="F133" s="1">
        <f>IF(E133="","",AÇÕES!$O$6)</f>
        <v>43047</v>
      </c>
      <c r="G133" t="str">
        <f>IF(F133="","",IF(AÇÕES!O140="","Não Informado",AÇÕES!O140))</f>
        <v>Concluído</v>
      </c>
      <c r="H133" t="str">
        <f>IF(AÇÕES!P140="","",AÇÕES!P140)</f>
        <v/>
      </c>
      <c r="I133" t="str">
        <f>CAPA!$D$8</f>
        <v>ALICE</v>
      </c>
      <c r="J133" t="str">
        <f>CAPA!$D$19</f>
        <v>COOP - EDP</v>
      </c>
      <c r="K133" s="1" t="str">
        <f>IF(AÇÕES!N140="","",AÇÕES!N140)</f>
        <v/>
      </c>
      <c r="L133" s="1">
        <v>43059</v>
      </c>
    </row>
    <row r="134" spans="1:12" x14ac:dyDescent="0.25">
      <c r="A134" t="str">
        <f>CONCATENATE(BASE!A134,BASE!B134,BASE!C134,BASE!D134,L134)</f>
        <v>PROJ001ATA045PA0010A0020343059</v>
      </c>
      <c r="B134" t="str">
        <f>IF(BASE!A134="","",BASE!A134)</f>
        <v>PROJ001</v>
      </c>
      <c r="C134" t="str">
        <f>IF(BASE!B134="","",BASE!B134)</f>
        <v>ATA045</v>
      </c>
      <c r="D134" t="str">
        <f>IF(BASE!C134="","",BASE!C134)</f>
        <v>PA0010</v>
      </c>
      <c r="E134" t="str">
        <f>IF(BASE!D134="","",BASE!D134)</f>
        <v>A00203</v>
      </c>
      <c r="F134" s="1">
        <f>IF(E134="","",AÇÕES!$O$6)</f>
        <v>43047</v>
      </c>
      <c r="G134" t="str">
        <f>IF(F134="","",IF(AÇÕES!O141="","Não Informado",AÇÕES!O141))</f>
        <v>Concluído</v>
      </c>
      <c r="H134" t="str">
        <f>IF(AÇÕES!P141="","",AÇÕES!P141)</f>
        <v/>
      </c>
      <c r="I134" t="str">
        <f>CAPA!$D$8</f>
        <v>ALICE</v>
      </c>
      <c r="J134" t="str">
        <f>CAPA!$D$19</f>
        <v>COOP - EDP</v>
      </c>
      <c r="K134" s="1" t="str">
        <f>IF(AÇÕES!N141="","",AÇÕES!N141)</f>
        <v/>
      </c>
      <c r="L134" s="1">
        <v>43059</v>
      </c>
    </row>
    <row r="135" spans="1:12" x14ac:dyDescent="0.25">
      <c r="A135" t="str">
        <f>CONCATENATE(BASE!A135,BASE!B135,BASE!C135,BASE!D135,L135)</f>
        <v>PROJ001ATA045PA0010A0020443059</v>
      </c>
      <c r="B135" t="str">
        <f>IF(BASE!A135="","",BASE!A135)</f>
        <v>PROJ001</v>
      </c>
      <c r="C135" t="str">
        <f>IF(BASE!B135="","",BASE!B135)</f>
        <v>ATA045</v>
      </c>
      <c r="D135" t="str">
        <f>IF(BASE!C135="","",BASE!C135)</f>
        <v>PA0010</v>
      </c>
      <c r="E135" t="str">
        <f>IF(BASE!D135="","",BASE!D135)</f>
        <v>A00204</v>
      </c>
      <c r="F135" s="1">
        <f>IF(E135="","",AÇÕES!$O$6)</f>
        <v>43047</v>
      </c>
      <c r="G135" t="str">
        <f>IF(F135="","",IF(AÇÕES!O142="","Não Informado",AÇÕES!O142))</f>
        <v>Concluído</v>
      </c>
      <c r="H135" t="str">
        <f>IF(AÇÕES!P142="","",AÇÕES!P142)</f>
        <v/>
      </c>
      <c r="I135" t="str">
        <f>CAPA!$D$8</f>
        <v>ALICE</v>
      </c>
      <c r="J135" t="str">
        <f>CAPA!$D$19</f>
        <v>COOP - EDP</v>
      </c>
      <c r="K135" s="1" t="str">
        <f>IF(AÇÕES!N142="","",AÇÕES!N142)</f>
        <v/>
      </c>
      <c r="L135" s="1">
        <v>43059</v>
      </c>
    </row>
    <row r="136" spans="1:12" x14ac:dyDescent="0.25">
      <c r="A136" t="str">
        <f>CONCATENATE(BASE!A136,BASE!B136,BASE!C136,BASE!D136,L136)</f>
        <v>PROJ001ATA045PA0010A0020543059</v>
      </c>
      <c r="B136" t="str">
        <f>IF(BASE!A136="","",BASE!A136)</f>
        <v>PROJ001</v>
      </c>
      <c r="C136" t="str">
        <f>IF(BASE!B136="","",BASE!B136)</f>
        <v>ATA045</v>
      </c>
      <c r="D136" t="str">
        <f>IF(BASE!C136="","",BASE!C136)</f>
        <v>PA0010</v>
      </c>
      <c r="E136" t="str">
        <f>IF(BASE!D136="","",BASE!D136)</f>
        <v>A00205</v>
      </c>
      <c r="F136" s="1">
        <f>IF(E136="","",AÇÕES!$O$6)</f>
        <v>43047</v>
      </c>
      <c r="G136" t="str">
        <f>IF(F136="","",IF(AÇÕES!O143="","Não Informado",AÇÕES!O143))</f>
        <v>Concluído</v>
      </c>
      <c r="H136" t="str">
        <f>IF(AÇÕES!P143="","",AÇÕES!P143)</f>
        <v/>
      </c>
      <c r="I136" t="str">
        <f>CAPA!$D$8</f>
        <v>ALICE</v>
      </c>
      <c r="J136" t="str">
        <f>CAPA!$D$19</f>
        <v>COOP - EDP</v>
      </c>
      <c r="K136" s="1" t="str">
        <f>IF(AÇÕES!N143="","",AÇÕES!N143)</f>
        <v/>
      </c>
      <c r="L136" s="1">
        <v>43059</v>
      </c>
    </row>
    <row r="137" spans="1:12" x14ac:dyDescent="0.25">
      <c r="A137" t="str">
        <f>CONCATENATE(BASE!A137,BASE!B137,BASE!C137,BASE!D137,L137)</f>
        <v>PROJ001ATA045PA0010A0020643059</v>
      </c>
      <c r="B137" t="str">
        <f>IF(BASE!A137="","",BASE!A137)</f>
        <v>PROJ001</v>
      </c>
      <c r="C137" t="str">
        <f>IF(BASE!B137="","",BASE!B137)</f>
        <v>ATA045</v>
      </c>
      <c r="D137" t="str">
        <f>IF(BASE!C137="","",BASE!C137)</f>
        <v>PA0010</v>
      </c>
      <c r="E137" t="str">
        <f>IF(BASE!D137="","",BASE!D137)</f>
        <v>A00206</v>
      </c>
      <c r="F137" s="1">
        <f>IF(E137="","",AÇÕES!$O$6)</f>
        <v>43047</v>
      </c>
      <c r="G137" t="str">
        <f>IF(F137="","",IF(AÇÕES!O144="","Não Informado",AÇÕES!O144))</f>
        <v>Concluído</v>
      </c>
      <c r="H137" t="str">
        <f>IF(AÇÕES!P144="","",AÇÕES!P144)</f>
        <v/>
      </c>
      <c r="I137" t="str">
        <f>CAPA!$D$8</f>
        <v>ALICE</v>
      </c>
      <c r="J137" t="str">
        <f>CAPA!$D$19</f>
        <v>COOP - EDP</v>
      </c>
      <c r="K137" s="1" t="str">
        <f>IF(AÇÕES!N144="","",AÇÕES!N144)</f>
        <v/>
      </c>
      <c r="L137" s="1">
        <v>43059</v>
      </c>
    </row>
    <row r="138" spans="1:12" x14ac:dyDescent="0.25">
      <c r="A138" t="str">
        <f>CONCATENATE(BASE!A138,BASE!B138,BASE!C138,BASE!D138,L138)</f>
        <v>PROJ001ATA045PA0010A0020743059</v>
      </c>
      <c r="B138" t="str">
        <f>IF(BASE!A138="","",BASE!A138)</f>
        <v>PROJ001</v>
      </c>
      <c r="C138" t="str">
        <f>IF(BASE!B138="","",BASE!B138)</f>
        <v>ATA045</v>
      </c>
      <c r="D138" t="str">
        <f>IF(BASE!C138="","",BASE!C138)</f>
        <v>PA0010</v>
      </c>
      <c r="E138" t="str">
        <f>IF(BASE!D138="","",BASE!D138)</f>
        <v>A00207</v>
      </c>
      <c r="F138" s="1">
        <f>IF(E138="","",AÇÕES!$O$6)</f>
        <v>43047</v>
      </c>
      <c r="G138" t="str">
        <f>IF(F138="","",IF(AÇÕES!O145="","Não Informado",AÇÕES!O145))</f>
        <v>Concluído</v>
      </c>
      <c r="H138" t="str">
        <f>IF(AÇÕES!P145="","",AÇÕES!P145)</f>
        <v/>
      </c>
      <c r="I138" t="str">
        <f>CAPA!$D$8</f>
        <v>ALICE</v>
      </c>
      <c r="J138" t="str">
        <f>CAPA!$D$19</f>
        <v>COOP - EDP</v>
      </c>
      <c r="K138" s="1" t="str">
        <f>IF(AÇÕES!N145="","",AÇÕES!N145)</f>
        <v/>
      </c>
      <c r="L138" s="1">
        <v>43059</v>
      </c>
    </row>
    <row r="139" spans="1:12" x14ac:dyDescent="0.25">
      <c r="A139" t="str">
        <f>CONCATENATE(BASE!A139,BASE!B139,BASE!C139,BASE!D139,L139)</f>
        <v>PROJ001ATA045PA0010A0020843059</v>
      </c>
      <c r="B139" t="str">
        <f>IF(BASE!A139="","",BASE!A139)</f>
        <v>PROJ001</v>
      </c>
      <c r="C139" t="str">
        <f>IF(BASE!B139="","",BASE!B139)</f>
        <v>ATA045</v>
      </c>
      <c r="D139" t="str">
        <f>IF(BASE!C139="","",BASE!C139)</f>
        <v>PA0010</v>
      </c>
      <c r="E139" t="str">
        <f>IF(BASE!D139="","",BASE!D139)</f>
        <v>A00208</v>
      </c>
      <c r="F139" s="1">
        <f>IF(E139="","",AÇÕES!$O$6)</f>
        <v>43047</v>
      </c>
      <c r="G139" t="str">
        <f>IF(F139="","",IF(AÇÕES!O146="","Não Informado",AÇÕES!O146))</f>
        <v>Concluído</v>
      </c>
      <c r="H139" t="str">
        <f>IF(AÇÕES!P146="","",AÇÕES!P146)</f>
        <v/>
      </c>
      <c r="I139" t="str">
        <f>CAPA!$D$8</f>
        <v>ALICE</v>
      </c>
      <c r="J139" t="str">
        <f>CAPA!$D$19</f>
        <v>COOP - EDP</v>
      </c>
      <c r="K139" s="1" t="str">
        <f>IF(AÇÕES!N146="","",AÇÕES!N146)</f>
        <v/>
      </c>
      <c r="L139" s="1">
        <v>43059</v>
      </c>
    </row>
    <row r="140" spans="1:12" x14ac:dyDescent="0.25">
      <c r="A140" t="str">
        <f>CONCATENATE(BASE!A140,BASE!B140,BASE!C140,BASE!D140,L140)</f>
        <v>PROJ001ATA045PA0010A0020943059</v>
      </c>
      <c r="B140" t="str">
        <f>IF(BASE!A140="","",BASE!A140)</f>
        <v>PROJ001</v>
      </c>
      <c r="C140" t="str">
        <f>IF(BASE!B140="","",BASE!B140)</f>
        <v>ATA045</v>
      </c>
      <c r="D140" t="str">
        <f>IF(BASE!C140="","",BASE!C140)</f>
        <v>PA0010</v>
      </c>
      <c r="E140" t="str">
        <f>IF(BASE!D140="","",BASE!D140)</f>
        <v>A00209</v>
      </c>
      <c r="F140" s="1">
        <f>IF(E140="","",AÇÕES!$O$6)</f>
        <v>43047</v>
      </c>
      <c r="G140" t="str">
        <f>IF(F140="","",IF(AÇÕES!O147="","Não Informado",AÇÕES!O147))</f>
        <v>Concluído</v>
      </c>
      <c r="H140" t="str">
        <f>IF(AÇÕES!P147="","",AÇÕES!P147)</f>
        <v/>
      </c>
      <c r="I140" t="str">
        <f>CAPA!$D$8</f>
        <v>ALICE</v>
      </c>
      <c r="J140" t="str">
        <f>CAPA!$D$19</f>
        <v>COOP - EDP</v>
      </c>
      <c r="K140" s="1" t="str">
        <f>IF(AÇÕES!N147="","",AÇÕES!N147)</f>
        <v/>
      </c>
      <c r="L140" s="1">
        <v>43059</v>
      </c>
    </row>
    <row r="141" spans="1:12" x14ac:dyDescent="0.25">
      <c r="A141" t="str">
        <f>CONCATENATE(BASE!A141,BASE!B141,BASE!C141,BASE!D141,L141)</f>
        <v>PROJ001ATA045PA0010A0021043059</v>
      </c>
      <c r="B141" t="str">
        <f>IF(BASE!A141="","",BASE!A141)</f>
        <v>PROJ001</v>
      </c>
      <c r="C141" t="str">
        <f>IF(BASE!B141="","",BASE!B141)</f>
        <v>ATA045</v>
      </c>
      <c r="D141" t="str">
        <f>IF(BASE!C141="","",BASE!C141)</f>
        <v>PA0010</v>
      </c>
      <c r="E141" t="str">
        <f>IF(BASE!D141="","",BASE!D141)</f>
        <v>A00210</v>
      </c>
      <c r="F141" s="1">
        <f>IF(E141="","",AÇÕES!$O$6)</f>
        <v>43047</v>
      </c>
      <c r="G141" t="str">
        <f>IF(F141="","",IF(AÇÕES!O148="","Não Informado",AÇÕES!O148))</f>
        <v>Concluído</v>
      </c>
      <c r="H141" t="str">
        <f>IF(AÇÕES!P148="","",AÇÕES!P148)</f>
        <v/>
      </c>
      <c r="I141" t="str">
        <f>CAPA!$D$8</f>
        <v>ALICE</v>
      </c>
      <c r="J141" t="str">
        <f>CAPA!$D$19</f>
        <v>COOP - EDP</v>
      </c>
      <c r="K141" s="1" t="str">
        <f>IF(AÇÕES!N148="","",AÇÕES!N148)</f>
        <v/>
      </c>
      <c r="L141" s="1">
        <v>43059</v>
      </c>
    </row>
    <row r="142" spans="1:12" x14ac:dyDescent="0.25">
      <c r="A142" t="str">
        <f>CONCATENATE(BASE!A142,BASE!B142,BASE!C142,BASE!D142,L142)</f>
        <v>PROJ001ATA045PA0010A0021143059</v>
      </c>
      <c r="B142" t="str">
        <f>IF(BASE!A142="","",BASE!A142)</f>
        <v>PROJ001</v>
      </c>
      <c r="C142" t="str">
        <f>IF(BASE!B142="","",BASE!B142)</f>
        <v>ATA045</v>
      </c>
      <c r="D142" t="str">
        <f>IF(BASE!C142="","",BASE!C142)</f>
        <v>PA0010</v>
      </c>
      <c r="E142" t="str">
        <f>IF(BASE!D142="","",BASE!D142)</f>
        <v>A00211</v>
      </c>
      <c r="F142" s="1">
        <f>IF(E142="","",AÇÕES!$O$6)</f>
        <v>43047</v>
      </c>
      <c r="G142" t="str">
        <f>IF(F142="","",IF(AÇÕES!O149="","Não Informado",AÇÕES!O149))</f>
        <v>Concluído</v>
      </c>
      <c r="H142" t="str">
        <f>IF(AÇÕES!P149="","",AÇÕES!P149)</f>
        <v/>
      </c>
      <c r="I142" t="str">
        <f>CAPA!$D$8</f>
        <v>ALICE</v>
      </c>
      <c r="J142" t="str">
        <f>CAPA!$D$19</f>
        <v>COOP - EDP</v>
      </c>
      <c r="K142" s="1" t="str">
        <f>IF(AÇÕES!N149="","",AÇÕES!N149)</f>
        <v/>
      </c>
      <c r="L142" s="1">
        <v>43059</v>
      </c>
    </row>
    <row r="143" spans="1:12" x14ac:dyDescent="0.25">
      <c r="A143" t="str">
        <f>CONCATENATE(BASE!A143,BASE!B143,BASE!C143,BASE!D143,L143)</f>
        <v>PROJ001ATA045PA0010A0021243059</v>
      </c>
      <c r="B143" t="str">
        <f>IF(BASE!A143="","",BASE!A143)</f>
        <v>PROJ001</v>
      </c>
      <c r="C143" t="str">
        <f>IF(BASE!B143="","",BASE!B143)</f>
        <v>ATA045</v>
      </c>
      <c r="D143" t="str">
        <f>IF(BASE!C143="","",BASE!C143)</f>
        <v>PA0010</v>
      </c>
      <c r="E143" t="str">
        <f>IF(BASE!D143="","",BASE!D143)</f>
        <v>A00212</v>
      </c>
      <c r="F143" s="1">
        <f>IF(E143="","",AÇÕES!$O$6)</f>
        <v>43047</v>
      </c>
      <c r="G143" t="str">
        <f>IF(F143="","",IF(AÇÕES!O150="","Não Informado",AÇÕES!O150))</f>
        <v>Concluído</v>
      </c>
      <c r="H143" t="str">
        <f>IF(AÇÕES!P150="","",AÇÕES!P150)</f>
        <v/>
      </c>
      <c r="I143" t="str">
        <f>CAPA!$D$8</f>
        <v>ALICE</v>
      </c>
      <c r="J143" t="str">
        <f>CAPA!$D$19</f>
        <v>COOP - EDP</v>
      </c>
      <c r="K143" s="1" t="str">
        <f>IF(AÇÕES!N150="","",AÇÕES!N150)</f>
        <v/>
      </c>
      <c r="L143" s="1">
        <v>43059</v>
      </c>
    </row>
    <row r="144" spans="1:12" x14ac:dyDescent="0.25">
      <c r="A144" t="str">
        <f>CONCATENATE(BASE!A144,BASE!B144,BASE!C144,BASE!D144,L144)</f>
        <v>PROJ001ATA045PA0010A0021343059</v>
      </c>
      <c r="B144" t="str">
        <f>IF(BASE!A144="","",BASE!A144)</f>
        <v>PROJ001</v>
      </c>
      <c r="C144" t="str">
        <f>IF(BASE!B144="","",BASE!B144)</f>
        <v>ATA045</v>
      </c>
      <c r="D144" t="str">
        <f>IF(BASE!C144="","",BASE!C144)</f>
        <v>PA0010</v>
      </c>
      <c r="E144" t="str">
        <f>IF(BASE!D144="","",BASE!D144)</f>
        <v>A00213</v>
      </c>
      <c r="F144" s="1">
        <f>IF(E144="","",AÇÕES!$O$6)</f>
        <v>43047</v>
      </c>
      <c r="G144" t="str">
        <f>IF(F144="","",IF(AÇÕES!O151="","Não Informado",AÇÕES!O151))</f>
        <v>Concluído</v>
      </c>
      <c r="H144" t="str">
        <f>IF(AÇÕES!P151="","",AÇÕES!P151)</f>
        <v/>
      </c>
      <c r="I144" t="str">
        <f>CAPA!$D$8</f>
        <v>ALICE</v>
      </c>
      <c r="J144" t="str">
        <f>CAPA!$D$19</f>
        <v>COOP - EDP</v>
      </c>
      <c r="K144" s="1" t="str">
        <f>IF(AÇÕES!N151="","",AÇÕES!N151)</f>
        <v/>
      </c>
      <c r="L144" s="1">
        <v>43059</v>
      </c>
    </row>
    <row r="145" spans="1:12" x14ac:dyDescent="0.25">
      <c r="A145" t="str">
        <f>CONCATENATE(BASE!A145,BASE!B145,BASE!C145,BASE!D145,L145)</f>
        <v>PROJ001ATA045PA0010A0021443059</v>
      </c>
      <c r="B145" t="str">
        <f>IF(BASE!A145="","",BASE!A145)</f>
        <v>PROJ001</v>
      </c>
      <c r="C145" t="str">
        <f>IF(BASE!B145="","",BASE!B145)</f>
        <v>ATA045</v>
      </c>
      <c r="D145" t="str">
        <f>IF(BASE!C145="","",BASE!C145)</f>
        <v>PA0010</v>
      </c>
      <c r="E145" t="str">
        <f>IF(BASE!D145="","",BASE!D145)</f>
        <v>A00214</v>
      </c>
      <c r="F145" s="1">
        <f>IF(E145="","",AÇÕES!$O$6)</f>
        <v>43047</v>
      </c>
      <c r="G145" t="str">
        <f>IF(F145="","",IF(AÇÕES!O152="","Não Informado",AÇÕES!O152))</f>
        <v>Concluído</v>
      </c>
      <c r="H145" t="str">
        <f>IF(AÇÕES!P152="","",AÇÕES!P152)</f>
        <v/>
      </c>
      <c r="I145" t="str">
        <f>CAPA!$D$8</f>
        <v>ALICE</v>
      </c>
      <c r="J145" t="str">
        <f>CAPA!$D$19</f>
        <v>COOP - EDP</v>
      </c>
      <c r="K145" s="1" t="str">
        <f>IF(AÇÕES!N152="","",AÇÕES!N152)</f>
        <v/>
      </c>
      <c r="L145" s="1">
        <v>43059</v>
      </c>
    </row>
    <row r="146" spans="1:12" x14ac:dyDescent="0.25">
      <c r="A146" t="str">
        <f>CONCATENATE(BASE!A146,BASE!B146,BASE!C146,BASE!D146,L146)</f>
        <v>PROJ001ATA045PA0010A0021543059</v>
      </c>
      <c r="B146" t="str">
        <f>IF(BASE!A146="","",BASE!A146)</f>
        <v>PROJ001</v>
      </c>
      <c r="C146" t="str">
        <f>IF(BASE!B146="","",BASE!B146)</f>
        <v>ATA045</v>
      </c>
      <c r="D146" t="str">
        <f>IF(BASE!C146="","",BASE!C146)</f>
        <v>PA0010</v>
      </c>
      <c r="E146" t="str">
        <f>IF(BASE!D146="","",BASE!D146)</f>
        <v>A00215</v>
      </c>
      <c r="F146" s="1">
        <f>IF(E146="","",AÇÕES!$O$6)</f>
        <v>43047</v>
      </c>
      <c r="G146" t="str">
        <f>IF(F146="","",IF(AÇÕES!O153="","Não Informado",AÇÕES!O153))</f>
        <v>Concluído</v>
      </c>
      <c r="H146" t="str">
        <f>IF(AÇÕES!P153="","",AÇÕES!P153)</f>
        <v/>
      </c>
      <c r="I146" t="str">
        <f>CAPA!$D$8</f>
        <v>ALICE</v>
      </c>
      <c r="J146" t="str">
        <f>CAPA!$D$19</f>
        <v>COOP - EDP</v>
      </c>
      <c r="K146" s="1" t="str">
        <f>IF(AÇÕES!N153="","",AÇÕES!N153)</f>
        <v/>
      </c>
      <c r="L146" s="1">
        <v>43059</v>
      </c>
    </row>
    <row r="147" spans="1:12" x14ac:dyDescent="0.25">
      <c r="A147" t="str">
        <f>CONCATENATE(BASE!A147,BASE!B147,BASE!C147,BASE!D147,L147)</f>
        <v>PROJ001ATA045PA0010A0021643059</v>
      </c>
      <c r="B147" t="str">
        <f>IF(BASE!A147="","",BASE!A147)</f>
        <v>PROJ001</v>
      </c>
      <c r="C147" t="str">
        <f>IF(BASE!B147="","",BASE!B147)</f>
        <v>ATA045</v>
      </c>
      <c r="D147" t="str">
        <f>IF(BASE!C147="","",BASE!C147)</f>
        <v>PA0010</v>
      </c>
      <c r="E147" t="str">
        <f>IF(BASE!D147="","",BASE!D147)</f>
        <v>A00216</v>
      </c>
      <c r="F147" s="1">
        <f>IF(E147="","",AÇÕES!$O$6)</f>
        <v>43047</v>
      </c>
      <c r="G147" t="str">
        <f>IF(F147="","",IF(AÇÕES!O154="","Não Informado",AÇÕES!O154))</f>
        <v>Concluído</v>
      </c>
      <c r="H147" t="str">
        <f>IF(AÇÕES!P154="","",AÇÕES!P154)</f>
        <v/>
      </c>
      <c r="I147" t="str">
        <f>CAPA!$D$8</f>
        <v>ALICE</v>
      </c>
      <c r="J147" t="str">
        <f>CAPA!$D$19</f>
        <v>COOP - EDP</v>
      </c>
      <c r="K147" s="1" t="str">
        <f>IF(AÇÕES!N154="","",AÇÕES!N154)</f>
        <v/>
      </c>
      <c r="L147" s="1">
        <v>43059</v>
      </c>
    </row>
    <row r="148" spans="1:12" x14ac:dyDescent="0.25">
      <c r="A148" t="str">
        <f>CONCATENATE(BASE!A148,BASE!B148,BASE!C148,BASE!D148,L148)</f>
        <v>PROJ001ATA045PA0010A0021743059</v>
      </c>
      <c r="B148" t="str">
        <f>IF(BASE!A148="","",BASE!A148)</f>
        <v>PROJ001</v>
      </c>
      <c r="C148" t="str">
        <f>IF(BASE!B148="","",BASE!B148)</f>
        <v>ATA045</v>
      </c>
      <c r="D148" t="str">
        <f>IF(BASE!C148="","",BASE!C148)</f>
        <v>PA0010</v>
      </c>
      <c r="E148" t="str">
        <f>IF(BASE!D148="","",BASE!D148)</f>
        <v>A00217</v>
      </c>
      <c r="F148" s="1">
        <f>IF(E148="","",AÇÕES!$O$6)</f>
        <v>43047</v>
      </c>
      <c r="G148" t="str">
        <f>IF(F148="","",IF(AÇÕES!O155="","Não Informado",AÇÕES!O155))</f>
        <v>Concluído</v>
      </c>
      <c r="H148" t="str">
        <f>IF(AÇÕES!P155="","",AÇÕES!P155)</f>
        <v/>
      </c>
      <c r="I148" t="str">
        <f>CAPA!$D$8</f>
        <v>ALICE</v>
      </c>
      <c r="J148" t="str">
        <f>CAPA!$D$19</f>
        <v>COOP - EDP</v>
      </c>
      <c r="K148" s="1" t="str">
        <f>IF(AÇÕES!N155="","",AÇÕES!N155)</f>
        <v/>
      </c>
      <c r="L148" s="1">
        <v>43059</v>
      </c>
    </row>
    <row r="149" spans="1:12" x14ac:dyDescent="0.25">
      <c r="A149" t="str">
        <f>CONCATENATE(BASE!A149,BASE!B149,BASE!C149,BASE!D149,L149)</f>
        <v>PROJ001ATA045PA0010A0021843059</v>
      </c>
      <c r="B149" t="str">
        <f>IF(BASE!A149="","",BASE!A149)</f>
        <v>PROJ001</v>
      </c>
      <c r="C149" t="str">
        <f>IF(BASE!B149="","",BASE!B149)</f>
        <v>ATA045</v>
      </c>
      <c r="D149" t="str">
        <f>IF(BASE!C149="","",BASE!C149)</f>
        <v>PA0010</v>
      </c>
      <c r="E149" t="str">
        <f>IF(BASE!D149="","",BASE!D149)</f>
        <v>A00218</v>
      </c>
      <c r="F149" s="1">
        <f>IF(E149="","",AÇÕES!$O$6)</f>
        <v>43047</v>
      </c>
      <c r="G149" t="str">
        <f>IF(F149="","",IF(AÇÕES!O156="","Não Informado",AÇÕES!O156))</f>
        <v>Concluído</v>
      </c>
      <c r="H149" t="str">
        <f>IF(AÇÕES!P156="","",AÇÕES!P156)</f>
        <v/>
      </c>
      <c r="I149" t="str">
        <f>CAPA!$D$8</f>
        <v>ALICE</v>
      </c>
      <c r="J149" t="str">
        <f>CAPA!$D$19</f>
        <v>COOP - EDP</v>
      </c>
      <c r="K149" s="1" t="str">
        <f>IF(AÇÕES!N156="","",AÇÕES!N156)</f>
        <v/>
      </c>
      <c r="L149" s="1">
        <v>43059</v>
      </c>
    </row>
    <row r="150" spans="1:12" x14ac:dyDescent="0.25">
      <c r="A150" t="str">
        <f>CONCATENATE(BASE!A150,BASE!B150,BASE!C150,BASE!D150,L150)</f>
        <v>PROJ001ATA045PA0010A0021943059</v>
      </c>
      <c r="B150" t="str">
        <f>IF(BASE!A150="","",BASE!A150)</f>
        <v>PROJ001</v>
      </c>
      <c r="C150" t="str">
        <f>IF(BASE!B150="","",BASE!B150)</f>
        <v>ATA045</v>
      </c>
      <c r="D150" t="str">
        <f>IF(BASE!C150="","",BASE!C150)</f>
        <v>PA0010</v>
      </c>
      <c r="E150" t="str">
        <f>IF(BASE!D150="","",BASE!D150)</f>
        <v>A00219</v>
      </c>
      <c r="F150" s="1">
        <f>IF(E150="","",AÇÕES!$O$6)</f>
        <v>43047</v>
      </c>
      <c r="G150" t="str">
        <f>IF(F150="","",IF(AÇÕES!O157="","Não Informado",AÇÕES!O157))</f>
        <v>Concluído</v>
      </c>
      <c r="H150" t="str">
        <f>IF(AÇÕES!P157="","",AÇÕES!P157)</f>
        <v/>
      </c>
      <c r="I150" t="str">
        <f>CAPA!$D$8</f>
        <v>ALICE</v>
      </c>
      <c r="J150" t="str">
        <f>CAPA!$D$19</f>
        <v>COOP - EDP</v>
      </c>
      <c r="K150" s="1" t="str">
        <f>IF(AÇÕES!N157="","",AÇÕES!N157)</f>
        <v/>
      </c>
      <c r="L150" s="1">
        <v>43059</v>
      </c>
    </row>
    <row r="151" spans="1:12" x14ac:dyDescent="0.25">
      <c r="A151" t="str">
        <f>CONCATENATE(BASE!A151,BASE!B151,BASE!C151,BASE!D151,L151)</f>
        <v>PROJ001ATA045PA0010A0022043059</v>
      </c>
      <c r="B151" t="str">
        <f>IF(BASE!A151="","",BASE!A151)</f>
        <v>PROJ001</v>
      </c>
      <c r="C151" t="str">
        <f>IF(BASE!B151="","",BASE!B151)</f>
        <v>ATA045</v>
      </c>
      <c r="D151" t="str">
        <f>IF(BASE!C151="","",BASE!C151)</f>
        <v>PA0010</v>
      </c>
      <c r="E151" t="str">
        <f>IF(BASE!D151="","",BASE!D151)</f>
        <v>A00220</v>
      </c>
      <c r="F151" s="1">
        <f>IF(E151="","",AÇÕES!$O$6)</f>
        <v>43047</v>
      </c>
      <c r="G151" t="str">
        <f>IF(F151="","",IF(AÇÕES!O158="","Não Informado",AÇÕES!O158))</f>
        <v>Concluído</v>
      </c>
      <c r="H151" t="str">
        <f>IF(AÇÕES!P158="","",AÇÕES!P158)</f>
        <v/>
      </c>
      <c r="I151" t="str">
        <f>CAPA!$D$8</f>
        <v>ALICE</v>
      </c>
      <c r="J151" t="str">
        <f>CAPA!$D$19</f>
        <v>COOP - EDP</v>
      </c>
      <c r="K151" s="1" t="str">
        <f>IF(AÇÕES!N158="","",AÇÕES!N158)</f>
        <v/>
      </c>
      <c r="L151" s="1">
        <v>43059</v>
      </c>
    </row>
    <row r="152" spans="1:12" x14ac:dyDescent="0.25">
      <c r="A152" t="str">
        <f>CONCATENATE(BASE!A152,BASE!B152,BASE!C152,BASE!D152,L152)</f>
        <v>PROJ001ATA045PA0010A0022143059</v>
      </c>
      <c r="B152" t="str">
        <f>IF(BASE!A152="","",BASE!A152)</f>
        <v>PROJ001</v>
      </c>
      <c r="C152" t="str">
        <f>IF(BASE!B152="","",BASE!B152)</f>
        <v>ATA045</v>
      </c>
      <c r="D152" t="str">
        <f>IF(BASE!C152="","",BASE!C152)</f>
        <v>PA0010</v>
      </c>
      <c r="E152" t="str">
        <f>IF(BASE!D152="","",BASE!D152)</f>
        <v>A00221</v>
      </c>
      <c r="F152" s="1">
        <f>IF(E152="","",AÇÕES!$O$6)</f>
        <v>43047</v>
      </c>
      <c r="G152" t="str">
        <f>IF(F152="","",IF(AÇÕES!O159="","Não Informado",AÇÕES!O159))</f>
        <v>Concluído</v>
      </c>
      <c r="H152" t="str">
        <f>IF(AÇÕES!P159="","",AÇÕES!P159)</f>
        <v/>
      </c>
      <c r="I152" t="str">
        <f>CAPA!$D$8</f>
        <v>ALICE</v>
      </c>
      <c r="J152" t="str">
        <f>CAPA!$D$19</f>
        <v>COOP - EDP</v>
      </c>
      <c r="K152" s="1" t="str">
        <f>IF(AÇÕES!N159="","",AÇÕES!N159)</f>
        <v/>
      </c>
      <c r="L152" s="1">
        <v>43059</v>
      </c>
    </row>
    <row r="153" spans="1:12" x14ac:dyDescent="0.25">
      <c r="A153" t="str">
        <f>CONCATENATE(BASE!A153,BASE!B153,BASE!C153,BASE!D153,L153)</f>
        <v>PROJ001ATA045PA0010A0022243059</v>
      </c>
      <c r="B153" t="str">
        <f>IF(BASE!A153="","",BASE!A153)</f>
        <v>PROJ001</v>
      </c>
      <c r="C153" t="str">
        <f>IF(BASE!B153="","",BASE!B153)</f>
        <v>ATA045</v>
      </c>
      <c r="D153" t="str">
        <f>IF(BASE!C153="","",BASE!C153)</f>
        <v>PA0010</v>
      </c>
      <c r="E153" t="str">
        <f>IF(BASE!D153="","",BASE!D153)</f>
        <v>A00222</v>
      </c>
      <c r="F153" s="1">
        <f>IF(E153="","",AÇÕES!$O$6)</f>
        <v>43047</v>
      </c>
      <c r="G153" t="str">
        <f>IF(F153="","",IF(AÇÕES!O160="","Não Informado",AÇÕES!O160))</f>
        <v>Concluído</v>
      </c>
      <c r="H153" t="str">
        <f>IF(AÇÕES!P160="","",AÇÕES!P160)</f>
        <v/>
      </c>
      <c r="I153" t="str">
        <f>CAPA!$D$8</f>
        <v>ALICE</v>
      </c>
      <c r="J153" t="str">
        <f>CAPA!$D$19</f>
        <v>COOP - EDP</v>
      </c>
      <c r="K153" s="1" t="str">
        <f>IF(AÇÕES!N160="","",AÇÕES!N160)</f>
        <v/>
      </c>
      <c r="L153" s="1">
        <v>43059</v>
      </c>
    </row>
    <row r="154" spans="1:12" x14ac:dyDescent="0.25">
      <c r="A154" t="str">
        <f>CONCATENATE(BASE!A154,BASE!B154,BASE!C154,BASE!D154,L154)</f>
        <v>PROJ001ATA045PA0010A0022343059</v>
      </c>
      <c r="B154" t="str">
        <f>IF(BASE!A154="","",BASE!A154)</f>
        <v>PROJ001</v>
      </c>
      <c r="C154" t="str">
        <f>IF(BASE!B154="","",BASE!B154)</f>
        <v>ATA045</v>
      </c>
      <c r="D154" t="str">
        <f>IF(BASE!C154="","",BASE!C154)</f>
        <v>PA0010</v>
      </c>
      <c r="E154" t="str">
        <f>IF(BASE!D154="","",BASE!D154)</f>
        <v>A00223</v>
      </c>
      <c r="F154" s="1">
        <f>IF(E154="","",AÇÕES!$O$6)</f>
        <v>43047</v>
      </c>
      <c r="G154" t="str">
        <f>IF(F154="","",IF(AÇÕES!O161="","Não Informado",AÇÕES!O161))</f>
        <v>Concluído</v>
      </c>
      <c r="H154" t="str">
        <f>IF(AÇÕES!P161="","",AÇÕES!P161)</f>
        <v/>
      </c>
      <c r="I154" t="str">
        <f>CAPA!$D$8</f>
        <v>ALICE</v>
      </c>
      <c r="J154" t="str">
        <f>CAPA!$D$19</f>
        <v>COOP - EDP</v>
      </c>
      <c r="K154" s="1" t="str">
        <f>IF(AÇÕES!N161="","",AÇÕES!N161)</f>
        <v/>
      </c>
      <c r="L154" s="1">
        <v>43059</v>
      </c>
    </row>
    <row r="155" spans="1:12" x14ac:dyDescent="0.25">
      <c r="A155" t="str">
        <f>CONCATENATE(BASE!A155,BASE!B155,BASE!C155,BASE!D155,L155)</f>
        <v>PROJ001ATA045PA0010A0022443059</v>
      </c>
      <c r="B155" t="str">
        <f>IF(BASE!A155="","",BASE!A155)</f>
        <v>PROJ001</v>
      </c>
      <c r="C155" t="str">
        <f>IF(BASE!B155="","",BASE!B155)</f>
        <v>ATA045</v>
      </c>
      <c r="D155" t="str">
        <f>IF(BASE!C155="","",BASE!C155)</f>
        <v>PA0010</v>
      </c>
      <c r="E155" t="str">
        <f>IF(BASE!D155="","",BASE!D155)</f>
        <v>A00224</v>
      </c>
      <c r="F155" s="1">
        <f>IF(E155="","",AÇÕES!$O$6)</f>
        <v>43047</v>
      </c>
      <c r="G155" t="str">
        <f>IF(F155="","",IF(AÇÕES!O162="","Não Informado",AÇÕES!O162))</f>
        <v>Concluído</v>
      </c>
      <c r="H155" t="str">
        <f>IF(AÇÕES!P162="","",AÇÕES!P162)</f>
        <v/>
      </c>
      <c r="I155" t="str">
        <f>CAPA!$D$8</f>
        <v>ALICE</v>
      </c>
      <c r="J155" t="str">
        <f>CAPA!$D$19</f>
        <v>COOP - EDP</v>
      </c>
      <c r="K155" s="1" t="str">
        <f>IF(AÇÕES!N162="","",AÇÕES!N162)</f>
        <v/>
      </c>
      <c r="L155" s="1">
        <v>43059</v>
      </c>
    </row>
    <row r="156" spans="1:12" x14ac:dyDescent="0.25">
      <c r="A156" t="str">
        <f>CONCATENATE(BASE!A156,BASE!B156,BASE!C156,BASE!D156,L156)</f>
        <v>PROJ001ATA045PA0010A0022543059</v>
      </c>
      <c r="B156" t="str">
        <f>IF(BASE!A156="","",BASE!A156)</f>
        <v>PROJ001</v>
      </c>
      <c r="C156" t="str">
        <f>IF(BASE!B156="","",BASE!B156)</f>
        <v>ATA045</v>
      </c>
      <c r="D156" t="str">
        <f>IF(BASE!C156="","",BASE!C156)</f>
        <v>PA0010</v>
      </c>
      <c r="E156" t="str">
        <f>IF(BASE!D156="","",BASE!D156)</f>
        <v>A00225</v>
      </c>
      <c r="F156" s="1">
        <f>IF(E156="","",AÇÕES!$O$6)</f>
        <v>43047</v>
      </c>
      <c r="G156" t="str">
        <f>IF(F156="","",IF(AÇÕES!O163="","Não Informado",AÇÕES!O163))</f>
        <v>Concluído</v>
      </c>
      <c r="H156" t="str">
        <f>IF(AÇÕES!P163="","",AÇÕES!P163)</f>
        <v/>
      </c>
      <c r="I156" t="str">
        <f>CAPA!$D$8</f>
        <v>ALICE</v>
      </c>
      <c r="J156" t="str">
        <f>CAPA!$D$19</f>
        <v>COOP - EDP</v>
      </c>
      <c r="K156" s="1" t="str">
        <f>IF(AÇÕES!N163="","",AÇÕES!N163)</f>
        <v/>
      </c>
      <c r="L156" s="1">
        <v>43059</v>
      </c>
    </row>
    <row r="157" spans="1:12" x14ac:dyDescent="0.25">
      <c r="A157" t="str">
        <f>CONCATENATE(BASE!A157,BASE!B157,BASE!C157,BASE!D157,L157)</f>
        <v>PROJ001ATA045PA0010A0022643059</v>
      </c>
      <c r="B157" t="str">
        <f>IF(BASE!A157="","",BASE!A157)</f>
        <v>PROJ001</v>
      </c>
      <c r="C157" t="str">
        <f>IF(BASE!B157="","",BASE!B157)</f>
        <v>ATA045</v>
      </c>
      <c r="D157" t="str">
        <f>IF(BASE!C157="","",BASE!C157)</f>
        <v>PA0010</v>
      </c>
      <c r="E157" t="str">
        <f>IF(BASE!D157="","",BASE!D157)</f>
        <v>A00226</v>
      </c>
      <c r="F157" s="1">
        <f>IF(E157="","",AÇÕES!$O$6)</f>
        <v>43047</v>
      </c>
      <c r="G157" t="str">
        <f>IF(F157="","",IF(AÇÕES!O164="","Não Informado",AÇÕES!O164))</f>
        <v>Concluído</v>
      </c>
      <c r="H157" t="str">
        <f>IF(AÇÕES!P164="","",AÇÕES!P164)</f>
        <v/>
      </c>
      <c r="I157" t="str">
        <f>CAPA!$D$8</f>
        <v>ALICE</v>
      </c>
      <c r="J157" t="str">
        <f>CAPA!$D$19</f>
        <v>COOP - EDP</v>
      </c>
      <c r="K157" s="1" t="str">
        <f>IF(AÇÕES!N164="","",AÇÕES!N164)</f>
        <v/>
      </c>
      <c r="L157" s="1">
        <v>43059</v>
      </c>
    </row>
    <row r="158" spans="1:12" x14ac:dyDescent="0.25">
      <c r="A158" t="str">
        <f>CONCATENATE(BASE!A158,BASE!B158,BASE!C158,BASE!D158,L158)</f>
        <v>PROJ001ATA045PA0010A0022743059</v>
      </c>
      <c r="B158" t="str">
        <f>IF(BASE!A158="","",BASE!A158)</f>
        <v>PROJ001</v>
      </c>
      <c r="C158" t="str">
        <f>IF(BASE!B158="","",BASE!B158)</f>
        <v>ATA045</v>
      </c>
      <c r="D158" t="str">
        <f>IF(BASE!C158="","",BASE!C158)</f>
        <v>PA0010</v>
      </c>
      <c r="E158" t="str">
        <f>IF(BASE!D158="","",BASE!D158)</f>
        <v>A00227</v>
      </c>
      <c r="F158" s="1">
        <f>IF(E158="","",AÇÕES!$O$6)</f>
        <v>43047</v>
      </c>
      <c r="G158" t="str">
        <f>IF(F158="","",IF(AÇÕES!O165="","Não Informado",AÇÕES!O165))</f>
        <v>Concluído</v>
      </c>
      <c r="H158" t="str">
        <f>IF(AÇÕES!P165="","",AÇÕES!P165)</f>
        <v/>
      </c>
      <c r="I158" t="str">
        <f>CAPA!$D$8</f>
        <v>ALICE</v>
      </c>
      <c r="J158" t="str">
        <f>CAPA!$D$19</f>
        <v>COOP - EDP</v>
      </c>
      <c r="K158" s="1" t="str">
        <f>IF(AÇÕES!N165="","",AÇÕES!N165)</f>
        <v/>
      </c>
      <c r="L158" s="1">
        <v>43059</v>
      </c>
    </row>
    <row r="159" spans="1:12" x14ac:dyDescent="0.25">
      <c r="A159" t="str">
        <f>CONCATENATE(BASE!A159,BASE!B159,BASE!C159,BASE!D159,L159)</f>
        <v>PROJ001ATA045PA0010A0022843059</v>
      </c>
      <c r="B159" t="str">
        <f>IF(BASE!A159="","",BASE!A159)</f>
        <v>PROJ001</v>
      </c>
      <c r="C159" t="str">
        <f>IF(BASE!B159="","",BASE!B159)</f>
        <v>ATA045</v>
      </c>
      <c r="D159" t="str">
        <f>IF(BASE!C159="","",BASE!C159)</f>
        <v>PA0010</v>
      </c>
      <c r="E159" t="str">
        <f>IF(BASE!D159="","",BASE!D159)</f>
        <v>A00228</v>
      </c>
      <c r="F159" s="1">
        <f>IF(E159="","",AÇÕES!$O$6)</f>
        <v>43047</v>
      </c>
      <c r="G159" t="str">
        <f>IF(F159="","",IF(AÇÕES!O166="","Não Informado",AÇÕES!O166))</f>
        <v>Concluído</v>
      </c>
      <c r="H159" t="str">
        <f>IF(AÇÕES!P166="","",AÇÕES!P166)</f>
        <v/>
      </c>
      <c r="I159" t="str">
        <f>CAPA!$D$8</f>
        <v>ALICE</v>
      </c>
      <c r="J159" t="str">
        <f>CAPA!$D$19</f>
        <v>COOP - EDP</v>
      </c>
      <c r="K159" s="1" t="str">
        <f>IF(AÇÕES!N166="","",AÇÕES!N166)</f>
        <v/>
      </c>
      <c r="L159" s="1">
        <v>43059</v>
      </c>
    </row>
    <row r="160" spans="1:12" x14ac:dyDescent="0.25">
      <c r="A160" t="str">
        <f>CONCATENATE(BASE!A160,BASE!B160,BASE!C160,BASE!D160,L160)</f>
        <v>PROJ001ATA045PA0010A0022943059</v>
      </c>
      <c r="B160" t="str">
        <f>IF(BASE!A160="","",BASE!A160)</f>
        <v>PROJ001</v>
      </c>
      <c r="C160" t="str">
        <f>IF(BASE!B160="","",BASE!B160)</f>
        <v>ATA045</v>
      </c>
      <c r="D160" t="str">
        <f>IF(BASE!C160="","",BASE!C160)</f>
        <v>PA0010</v>
      </c>
      <c r="E160" t="str">
        <f>IF(BASE!D160="","",BASE!D160)</f>
        <v>A00229</v>
      </c>
      <c r="F160" s="1">
        <f>IF(E160="","",AÇÕES!$O$6)</f>
        <v>43047</v>
      </c>
      <c r="G160" t="str">
        <f>IF(F160="","",IF(AÇÕES!O167="","Não Informado",AÇÕES!O167))</f>
        <v>Concluído</v>
      </c>
      <c r="H160" t="str">
        <f>IF(AÇÕES!P167="","",AÇÕES!P167)</f>
        <v/>
      </c>
      <c r="I160" t="str">
        <f>CAPA!$D$8</f>
        <v>ALICE</v>
      </c>
      <c r="J160" t="str">
        <f>CAPA!$D$19</f>
        <v>COOP - EDP</v>
      </c>
      <c r="K160" s="1" t="str">
        <f>IF(AÇÕES!N167="","",AÇÕES!N167)</f>
        <v/>
      </c>
      <c r="L160" s="1">
        <v>43059</v>
      </c>
    </row>
    <row r="161" spans="1:12" x14ac:dyDescent="0.25">
      <c r="A161" t="str">
        <f>CONCATENATE(BASE!A161,BASE!B161,BASE!C161,BASE!D161,L161)</f>
        <v>PROJ001ATA045PA0010A0023043059</v>
      </c>
      <c r="B161" t="str">
        <f>IF(BASE!A161="","",BASE!A161)</f>
        <v>PROJ001</v>
      </c>
      <c r="C161" t="str">
        <f>IF(BASE!B161="","",BASE!B161)</f>
        <v>ATA045</v>
      </c>
      <c r="D161" t="str">
        <f>IF(BASE!C161="","",BASE!C161)</f>
        <v>PA0010</v>
      </c>
      <c r="E161" t="str">
        <f>IF(BASE!D161="","",BASE!D161)</f>
        <v>A00230</v>
      </c>
      <c r="F161" s="1">
        <f>IF(E161="","",AÇÕES!$O$6)</f>
        <v>43047</v>
      </c>
      <c r="G161" t="str">
        <f>IF(F161="","",IF(AÇÕES!O168="","Não Informado",AÇÕES!O168))</f>
        <v>Concluído</v>
      </c>
      <c r="H161" t="str">
        <f>IF(AÇÕES!P168="","",AÇÕES!P168)</f>
        <v/>
      </c>
      <c r="I161" t="str">
        <f>CAPA!$D$8</f>
        <v>ALICE</v>
      </c>
      <c r="J161" t="str">
        <f>CAPA!$D$19</f>
        <v>COOP - EDP</v>
      </c>
      <c r="K161" s="1" t="str">
        <f>IF(AÇÕES!N168="","",AÇÕES!N168)</f>
        <v/>
      </c>
      <c r="L161" s="1">
        <v>43059</v>
      </c>
    </row>
    <row r="162" spans="1:12" x14ac:dyDescent="0.25">
      <c r="A162" t="str">
        <f>CONCATENATE(BASE!A162,BASE!B162,BASE!C162,BASE!D162,L162)</f>
        <v>PROJ001ATA045PA0010A0023143059</v>
      </c>
      <c r="B162" t="str">
        <f>IF(BASE!A162="","",BASE!A162)</f>
        <v>PROJ001</v>
      </c>
      <c r="C162" t="str">
        <f>IF(BASE!B162="","",BASE!B162)</f>
        <v>ATA045</v>
      </c>
      <c r="D162" t="str">
        <f>IF(BASE!C162="","",BASE!C162)</f>
        <v>PA0010</v>
      </c>
      <c r="E162" t="str">
        <f>IF(BASE!D162="","",BASE!D162)</f>
        <v>A00231</v>
      </c>
      <c r="F162" s="1">
        <f>IF(E162="","",AÇÕES!$O$6)</f>
        <v>43047</v>
      </c>
      <c r="G162" t="str">
        <f>IF(F162="","",IF(AÇÕES!O169="","Não Informado",AÇÕES!O169))</f>
        <v>Concluído</v>
      </c>
      <c r="H162" t="str">
        <f>IF(AÇÕES!P169="","",AÇÕES!P169)</f>
        <v/>
      </c>
      <c r="I162" t="str">
        <f>CAPA!$D$8</f>
        <v>ALICE</v>
      </c>
      <c r="J162" t="str">
        <f>CAPA!$D$19</f>
        <v>COOP - EDP</v>
      </c>
      <c r="K162" s="1" t="str">
        <f>IF(AÇÕES!N169="","",AÇÕES!N169)</f>
        <v/>
      </c>
      <c r="L162" s="1">
        <v>43059</v>
      </c>
    </row>
    <row r="163" spans="1:12" x14ac:dyDescent="0.25">
      <c r="A163" t="str">
        <f>CONCATENATE(BASE!A163,BASE!B163,BASE!C163,BASE!D163,L163)</f>
        <v>PROJ001ATA045PA0010A0023243059</v>
      </c>
      <c r="B163" t="str">
        <f>IF(BASE!A163="","",BASE!A163)</f>
        <v>PROJ001</v>
      </c>
      <c r="C163" t="str">
        <f>IF(BASE!B163="","",BASE!B163)</f>
        <v>ATA045</v>
      </c>
      <c r="D163" t="str">
        <f>IF(BASE!C163="","",BASE!C163)</f>
        <v>PA0010</v>
      </c>
      <c r="E163" t="str">
        <f>IF(BASE!D163="","",BASE!D163)</f>
        <v>A00232</v>
      </c>
      <c r="F163" s="1">
        <f>IF(E163="","",AÇÕES!$O$6)</f>
        <v>43047</v>
      </c>
      <c r="G163" t="str">
        <f>IF(F163="","",IF(AÇÕES!O170="","Não Informado",AÇÕES!O170))</f>
        <v>Concluído</v>
      </c>
      <c r="H163" t="str">
        <f>IF(AÇÕES!P170="","",AÇÕES!P170)</f>
        <v/>
      </c>
      <c r="I163" t="str">
        <f>CAPA!$D$8</f>
        <v>ALICE</v>
      </c>
      <c r="J163" t="str">
        <f>CAPA!$D$19</f>
        <v>COOP - EDP</v>
      </c>
      <c r="K163" s="1" t="str">
        <f>IF(AÇÕES!N170="","",AÇÕES!N170)</f>
        <v/>
      </c>
      <c r="L163" s="1">
        <v>43059</v>
      </c>
    </row>
    <row r="164" spans="1:12" x14ac:dyDescent="0.25">
      <c r="A164" t="str">
        <f>CONCATENATE(BASE!A164,BASE!B164,BASE!C164,BASE!D164,L164)</f>
        <v>PROJ001ATA045PA0010A0023343059</v>
      </c>
      <c r="B164" t="str">
        <f>IF(BASE!A164="","",BASE!A164)</f>
        <v>PROJ001</v>
      </c>
      <c r="C164" t="str">
        <f>IF(BASE!B164="","",BASE!B164)</f>
        <v>ATA045</v>
      </c>
      <c r="D164" t="str">
        <f>IF(BASE!C164="","",BASE!C164)</f>
        <v>PA0010</v>
      </c>
      <c r="E164" t="str">
        <f>IF(BASE!D164="","",BASE!D164)</f>
        <v>A00233</v>
      </c>
      <c r="F164" s="1">
        <f>IF(E164="","",AÇÕES!$O$6)</f>
        <v>43047</v>
      </c>
      <c r="G164" t="str">
        <f>IF(F164="","",IF(AÇÕES!O171="","Não Informado",AÇÕES!O171))</f>
        <v>Concluído</v>
      </c>
      <c r="H164" t="str">
        <f>IF(AÇÕES!P171="","",AÇÕES!P171)</f>
        <v/>
      </c>
      <c r="I164" t="str">
        <f>CAPA!$D$8</f>
        <v>ALICE</v>
      </c>
      <c r="J164" t="str">
        <f>CAPA!$D$19</f>
        <v>COOP - EDP</v>
      </c>
      <c r="K164" s="1" t="str">
        <f>IF(AÇÕES!N171="","",AÇÕES!N171)</f>
        <v/>
      </c>
      <c r="L164" s="1">
        <v>43059</v>
      </c>
    </row>
    <row r="165" spans="1:12" x14ac:dyDescent="0.25">
      <c r="A165" t="str">
        <f>CONCATENATE(BASE!A165,BASE!B165,BASE!C165,BASE!D165,L165)</f>
        <v>PROJ001ATA045PA0010A0023443059</v>
      </c>
      <c r="B165" t="str">
        <f>IF(BASE!A165="","",BASE!A165)</f>
        <v>PROJ001</v>
      </c>
      <c r="C165" t="str">
        <f>IF(BASE!B165="","",BASE!B165)</f>
        <v>ATA045</v>
      </c>
      <c r="D165" t="str">
        <f>IF(BASE!C165="","",BASE!C165)</f>
        <v>PA0010</v>
      </c>
      <c r="E165" t="str">
        <f>IF(BASE!D165="","",BASE!D165)</f>
        <v>A00234</v>
      </c>
      <c r="F165" s="1">
        <f>IF(E165="","",AÇÕES!$O$6)</f>
        <v>43047</v>
      </c>
      <c r="G165" t="str">
        <f>IF(F165="","",IF(AÇÕES!O172="","Não Informado",AÇÕES!O172))</f>
        <v>Concluído</v>
      </c>
      <c r="H165" t="str">
        <f>IF(AÇÕES!P172="","",AÇÕES!P172)</f>
        <v/>
      </c>
      <c r="I165" t="str">
        <f>CAPA!$D$8</f>
        <v>ALICE</v>
      </c>
      <c r="J165" t="str">
        <f>CAPA!$D$19</f>
        <v>COOP - EDP</v>
      </c>
      <c r="K165" s="1" t="str">
        <f>IF(AÇÕES!N172="","",AÇÕES!N172)</f>
        <v/>
      </c>
      <c r="L165" s="1">
        <v>43059</v>
      </c>
    </row>
    <row r="166" spans="1:12" x14ac:dyDescent="0.25">
      <c r="A166" t="str">
        <f>CONCATENATE(BASE!A166,BASE!B166,BASE!C166,BASE!D166,L166)</f>
        <v>PROJ001ATA045PA0010A0023543059</v>
      </c>
      <c r="B166" t="str">
        <f>IF(BASE!A166="","",BASE!A166)</f>
        <v>PROJ001</v>
      </c>
      <c r="C166" t="str">
        <f>IF(BASE!B166="","",BASE!B166)</f>
        <v>ATA045</v>
      </c>
      <c r="D166" t="str">
        <f>IF(BASE!C166="","",BASE!C166)</f>
        <v>PA0010</v>
      </c>
      <c r="E166" t="str">
        <f>IF(BASE!D166="","",BASE!D166)</f>
        <v>A00235</v>
      </c>
      <c r="F166" s="1">
        <f>IF(E166="","",AÇÕES!$O$6)</f>
        <v>43047</v>
      </c>
      <c r="G166" t="str">
        <f>IF(F166="","",IF(AÇÕES!O173="","Não Informado",AÇÕES!O173))</f>
        <v>Concluído</v>
      </c>
      <c r="H166" t="str">
        <f>IF(AÇÕES!P173="","",AÇÕES!P173)</f>
        <v/>
      </c>
      <c r="I166" t="str">
        <f>CAPA!$D$8</f>
        <v>ALICE</v>
      </c>
      <c r="J166" t="str">
        <f>CAPA!$D$19</f>
        <v>COOP - EDP</v>
      </c>
      <c r="K166" s="1" t="str">
        <f>IF(AÇÕES!N173="","",AÇÕES!N173)</f>
        <v/>
      </c>
      <c r="L166" s="1">
        <v>43059</v>
      </c>
    </row>
    <row r="167" spans="1:12" x14ac:dyDescent="0.25">
      <c r="A167" t="str">
        <f>CONCATENATE(BASE!A167,BASE!B167,BASE!C167,BASE!D167,L167)</f>
        <v>PROJ001ATA045PA0010A0023643059</v>
      </c>
      <c r="B167" t="str">
        <f>IF(BASE!A167="","",BASE!A167)</f>
        <v>PROJ001</v>
      </c>
      <c r="C167" t="str">
        <f>IF(BASE!B167="","",BASE!B167)</f>
        <v>ATA045</v>
      </c>
      <c r="D167" t="str">
        <f>IF(BASE!C167="","",BASE!C167)</f>
        <v>PA0010</v>
      </c>
      <c r="E167" t="str">
        <f>IF(BASE!D167="","",BASE!D167)</f>
        <v>A00236</v>
      </c>
      <c r="F167" s="1">
        <f>IF(E167="","",AÇÕES!$O$6)</f>
        <v>43047</v>
      </c>
      <c r="G167" t="str">
        <f>IF(F167="","",IF(AÇÕES!O174="","Não Informado",AÇÕES!O174))</f>
        <v>Concluído</v>
      </c>
      <c r="H167" t="str">
        <f>IF(AÇÕES!P174="","",AÇÕES!P174)</f>
        <v/>
      </c>
      <c r="I167" t="str">
        <f>CAPA!$D$8</f>
        <v>ALICE</v>
      </c>
      <c r="J167" t="str">
        <f>CAPA!$D$19</f>
        <v>COOP - EDP</v>
      </c>
      <c r="K167" s="1" t="str">
        <f>IF(AÇÕES!N174="","",AÇÕES!N174)</f>
        <v/>
      </c>
      <c r="L167" s="1">
        <v>43059</v>
      </c>
    </row>
    <row r="168" spans="1:12" x14ac:dyDescent="0.25">
      <c r="A168" t="str">
        <f>CONCATENATE(BASE!A168,BASE!B168,BASE!C168,BASE!D168,L168)</f>
        <v>PROJ001ATA045PA0010A0023743059</v>
      </c>
      <c r="B168" t="str">
        <f>IF(BASE!A168="","",BASE!A168)</f>
        <v>PROJ001</v>
      </c>
      <c r="C168" t="str">
        <f>IF(BASE!B168="","",BASE!B168)</f>
        <v>ATA045</v>
      </c>
      <c r="D168" t="str">
        <f>IF(BASE!C168="","",BASE!C168)</f>
        <v>PA0010</v>
      </c>
      <c r="E168" t="str">
        <f>IF(BASE!D168="","",BASE!D168)</f>
        <v>A00237</v>
      </c>
      <c r="F168" s="1">
        <f>IF(E168="","",AÇÕES!$O$6)</f>
        <v>43047</v>
      </c>
      <c r="G168" t="str">
        <f>IF(F168="","",IF(AÇÕES!O175="","Não Informado",AÇÕES!O175))</f>
        <v>Concluído</v>
      </c>
      <c r="H168" t="str">
        <f>IF(AÇÕES!P175="","",AÇÕES!P175)</f>
        <v/>
      </c>
      <c r="I168" t="str">
        <f>CAPA!$D$8</f>
        <v>ALICE</v>
      </c>
      <c r="J168" t="str">
        <f>CAPA!$D$19</f>
        <v>COOP - EDP</v>
      </c>
      <c r="K168" s="1" t="str">
        <f>IF(AÇÕES!N175="","",AÇÕES!N175)</f>
        <v/>
      </c>
      <c r="L168" s="1">
        <v>43059</v>
      </c>
    </row>
    <row r="169" spans="1:12" x14ac:dyDescent="0.25">
      <c r="A169" t="str">
        <f>CONCATENATE(BASE!A169,BASE!B169,BASE!C169,BASE!D169,L169)</f>
        <v>PROJ001ATA045PA0010A0023843059</v>
      </c>
      <c r="B169" t="str">
        <f>IF(BASE!A169="","",BASE!A169)</f>
        <v>PROJ001</v>
      </c>
      <c r="C169" t="str">
        <f>IF(BASE!B169="","",BASE!B169)</f>
        <v>ATA045</v>
      </c>
      <c r="D169" t="str">
        <f>IF(BASE!C169="","",BASE!C169)</f>
        <v>PA0010</v>
      </c>
      <c r="E169" t="str">
        <f>IF(BASE!D169="","",BASE!D169)</f>
        <v>A00238</v>
      </c>
      <c r="F169" s="1">
        <f>IF(E169="","",AÇÕES!$O$6)</f>
        <v>43047</v>
      </c>
      <c r="G169" t="str">
        <f>IF(F169="","",IF(AÇÕES!O176="","Não Informado",AÇÕES!O176))</f>
        <v>Concluído</v>
      </c>
      <c r="H169" t="str">
        <f>IF(AÇÕES!P176="","",AÇÕES!P176)</f>
        <v/>
      </c>
      <c r="I169" t="str">
        <f>CAPA!$D$8</f>
        <v>ALICE</v>
      </c>
      <c r="J169" t="str">
        <f>CAPA!$D$19</f>
        <v>COOP - EDP</v>
      </c>
      <c r="K169" s="1" t="str">
        <f>IF(AÇÕES!N176="","",AÇÕES!N176)</f>
        <v/>
      </c>
      <c r="L169" s="1">
        <v>43059</v>
      </c>
    </row>
    <row r="170" spans="1:12" x14ac:dyDescent="0.25">
      <c r="A170" t="str">
        <f>CONCATENATE(BASE!A170,BASE!B170,BASE!C170,BASE!D170,L170)</f>
        <v>PROJ001ATA045PA0010A0023943059</v>
      </c>
      <c r="B170" t="str">
        <f>IF(BASE!A170="","",BASE!A170)</f>
        <v>PROJ001</v>
      </c>
      <c r="C170" t="str">
        <f>IF(BASE!B170="","",BASE!B170)</f>
        <v>ATA045</v>
      </c>
      <c r="D170" t="str">
        <f>IF(BASE!C170="","",BASE!C170)</f>
        <v>PA0010</v>
      </c>
      <c r="E170" t="str">
        <f>IF(BASE!D170="","",BASE!D170)</f>
        <v>A00239</v>
      </c>
      <c r="F170" s="1">
        <f>IF(E170="","",AÇÕES!$O$6)</f>
        <v>43047</v>
      </c>
      <c r="G170" t="str">
        <f>IF(F170="","",IF(AÇÕES!O177="","Não Informado",AÇÕES!O177))</f>
        <v>Concluído</v>
      </c>
      <c r="H170" t="str">
        <f>IF(AÇÕES!P177="","",AÇÕES!P177)</f>
        <v/>
      </c>
      <c r="I170" t="str">
        <f>CAPA!$D$8</f>
        <v>ALICE</v>
      </c>
      <c r="J170" t="str">
        <f>CAPA!$D$19</f>
        <v>COOP - EDP</v>
      </c>
      <c r="K170" s="1" t="str">
        <f>IF(AÇÕES!N177="","",AÇÕES!N177)</f>
        <v/>
      </c>
      <c r="L170" s="1">
        <v>43059</v>
      </c>
    </row>
    <row r="171" spans="1:12" x14ac:dyDescent="0.25">
      <c r="A171" t="str">
        <f>CONCATENATE(BASE!A171,BASE!B171,BASE!C171,BASE!D171,L171)</f>
        <v>PROJ001ATA045PA0010A0024043059</v>
      </c>
      <c r="B171" t="str">
        <f>IF(BASE!A171="","",BASE!A171)</f>
        <v>PROJ001</v>
      </c>
      <c r="C171" t="str">
        <f>IF(BASE!B171="","",BASE!B171)</f>
        <v>ATA045</v>
      </c>
      <c r="D171" t="str">
        <f>IF(BASE!C171="","",BASE!C171)</f>
        <v>PA0010</v>
      </c>
      <c r="E171" t="str">
        <f>IF(BASE!D171="","",BASE!D171)</f>
        <v>A00240</v>
      </c>
      <c r="F171" s="1">
        <f>IF(E171="","",AÇÕES!$O$6)</f>
        <v>43047</v>
      </c>
      <c r="G171" t="str">
        <f>IF(F171="","",IF(AÇÕES!O178="","Não Informado",AÇÕES!O178))</f>
        <v>Concluído</v>
      </c>
      <c r="H171" t="str">
        <f>IF(AÇÕES!P178="","",AÇÕES!P178)</f>
        <v/>
      </c>
      <c r="I171" t="str">
        <f>CAPA!$D$8</f>
        <v>ALICE</v>
      </c>
      <c r="J171" t="str">
        <f>CAPA!$D$19</f>
        <v>COOP - EDP</v>
      </c>
      <c r="K171" s="1" t="str">
        <f>IF(AÇÕES!N178="","",AÇÕES!N178)</f>
        <v/>
      </c>
      <c r="L171" s="1">
        <v>43059</v>
      </c>
    </row>
    <row r="172" spans="1:12" x14ac:dyDescent="0.25">
      <c r="A172" t="str">
        <f>CONCATENATE(BASE!A172,BASE!B172,BASE!C172,BASE!D172,L172)</f>
        <v>PROJ001ATA045PA0010A0024143059</v>
      </c>
      <c r="B172" t="str">
        <f>IF(BASE!A172="","",BASE!A172)</f>
        <v>PROJ001</v>
      </c>
      <c r="C172" t="str">
        <f>IF(BASE!B172="","",BASE!B172)</f>
        <v>ATA045</v>
      </c>
      <c r="D172" t="str">
        <f>IF(BASE!C172="","",BASE!C172)</f>
        <v>PA0010</v>
      </c>
      <c r="E172" t="str">
        <f>IF(BASE!D172="","",BASE!D172)</f>
        <v>A00241</v>
      </c>
      <c r="F172" s="1">
        <f>IF(E172="","",AÇÕES!$O$6)</f>
        <v>43047</v>
      </c>
      <c r="G172" t="str">
        <f>IF(F172="","",IF(AÇÕES!O179="","Não Informado",AÇÕES!O179))</f>
        <v>Concluído</v>
      </c>
      <c r="H172" t="str">
        <f>IF(AÇÕES!P179="","",AÇÕES!P179)</f>
        <v/>
      </c>
      <c r="I172" t="str">
        <f>CAPA!$D$8</f>
        <v>ALICE</v>
      </c>
      <c r="J172" t="str">
        <f>CAPA!$D$19</f>
        <v>COOP - EDP</v>
      </c>
      <c r="K172" s="1" t="str">
        <f>IF(AÇÕES!N179="","",AÇÕES!N179)</f>
        <v/>
      </c>
      <c r="L172" s="1">
        <v>43059</v>
      </c>
    </row>
    <row r="173" spans="1:12" x14ac:dyDescent="0.25">
      <c r="A173" t="str">
        <f>CONCATENATE(BASE!A173,BASE!B173,BASE!C173,BASE!D173,L173)</f>
        <v>PROJ001ATA045PA0010A0024243059</v>
      </c>
      <c r="B173" t="str">
        <f>IF(BASE!A173="","",BASE!A173)</f>
        <v>PROJ001</v>
      </c>
      <c r="C173" t="str">
        <f>IF(BASE!B173="","",BASE!B173)</f>
        <v>ATA045</v>
      </c>
      <c r="D173" t="str">
        <f>IF(BASE!C173="","",BASE!C173)</f>
        <v>PA0010</v>
      </c>
      <c r="E173" t="str">
        <f>IF(BASE!D173="","",BASE!D173)</f>
        <v>A00242</v>
      </c>
      <c r="F173" s="1">
        <f>IF(E173="","",AÇÕES!$O$6)</f>
        <v>43047</v>
      </c>
      <c r="G173" t="str">
        <f>IF(F173="","",IF(AÇÕES!O180="","Não Informado",AÇÕES!O180))</f>
        <v>Concluído</v>
      </c>
      <c r="H173" t="str">
        <f>IF(AÇÕES!P180="","",AÇÕES!P180)</f>
        <v/>
      </c>
      <c r="I173" t="str">
        <f>CAPA!$D$8</f>
        <v>ALICE</v>
      </c>
      <c r="J173" t="str">
        <f>CAPA!$D$19</f>
        <v>COOP - EDP</v>
      </c>
      <c r="K173" s="1" t="str">
        <f>IF(AÇÕES!N180="","",AÇÕES!N180)</f>
        <v/>
      </c>
      <c r="L173" s="1">
        <v>43059</v>
      </c>
    </row>
    <row r="174" spans="1:12" x14ac:dyDescent="0.25">
      <c r="A174" t="str">
        <f>CONCATENATE(BASE!A174,BASE!B174,BASE!C174,BASE!D174,L174)</f>
        <v>PROJ001ATA045PA0010A0024343059</v>
      </c>
      <c r="B174" t="str">
        <f>IF(BASE!A174="","",BASE!A174)</f>
        <v>PROJ001</v>
      </c>
      <c r="C174" t="str">
        <f>IF(BASE!B174="","",BASE!B174)</f>
        <v>ATA045</v>
      </c>
      <c r="D174" t="str">
        <f>IF(BASE!C174="","",BASE!C174)</f>
        <v>PA0010</v>
      </c>
      <c r="E174" t="str">
        <f>IF(BASE!D174="","",BASE!D174)</f>
        <v>A00243</v>
      </c>
      <c r="F174" s="1">
        <f>IF(E174="","",AÇÕES!$O$6)</f>
        <v>43047</v>
      </c>
      <c r="G174" t="str">
        <f>IF(F174="","",IF(AÇÕES!O181="","Não Informado",AÇÕES!O181))</f>
        <v>Concluído</v>
      </c>
      <c r="H174" t="str">
        <f>IF(AÇÕES!P181="","",AÇÕES!P181)</f>
        <v/>
      </c>
      <c r="I174" t="str">
        <f>CAPA!$D$8</f>
        <v>ALICE</v>
      </c>
      <c r="J174" t="str">
        <f>CAPA!$D$19</f>
        <v>COOP - EDP</v>
      </c>
      <c r="K174" s="1" t="str">
        <f>IF(AÇÕES!N181="","",AÇÕES!N181)</f>
        <v/>
      </c>
      <c r="L174" s="1">
        <v>43059</v>
      </c>
    </row>
    <row r="175" spans="1:12" x14ac:dyDescent="0.25">
      <c r="A175" t="str">
        <f>CONCATENATE(BASE!A175,BASE!B175,BASE!C175,BASE!D175,L175)</f>
        <v>PROJ001ATA045PA0010A0024443059</v>
      </c>
      <c r="B175" t="str">
        <f>IF(BASE!A175="","",BASE!A175)</f>
        <v>PROJ001</v>
      </c>
      <c r="C175" t="str">
        <f>IF(BASE!B175="","",BASE!B175)</f>
        <v>ATA045</v>
      </c>
      <c r="D175" t="str">
        <f>IF(BASE!C175="","",BASE!C175)</f>
        <v>PA0010</v>
      </c>
      <c r="E175" t="str">
        <f>IF(BASE!D175="","",BASE!D175)</f>
        <v>A00244</v>
      </c>
      <c r="F175" s="1">
        <f>IF(E175="","",AÇÕES!$O$6)</f>
        <v>43047</v>
      </c>
      <c r="G175" t="str">
        <f>IF(F175="","",IF(AÇÕES!O182="","Não Informado",AÇÕES!O182))</f>
        <v>Concluído</v>
      </c>
      <c r="H175" t="str">
        <f>IF(AÇÕES!P182="","",AÇÕES!P182)</f>
        <v/>
      </c>
      <c r="I175" t="str">
        <f>CAPA!$D$8</f>
        <v>ALICE</v>
      </c>
      <c r="J175" t="str">
        <f>CAPA!$D$19</f>
        <v>COOP - EDP</v>
      </c>
      <c r="K175" s="1" t="str">
        <f>IF(AÇÕES!N182="","",AÇÕES!N182)</f>
        <v/>
      </c>
      <c r="L175" s="1">
        <v>43059</v>
      </c>
    </row>
    <row r="176" spans="1:12" x14ac:dyDescent="0.25">
      <c r="A176" t="str">
        <f>CONCATENATE(BASE!A176,BASE!B176,BASE!C176,BASE!D176,L176)</f>
        <v>PROJ001ATA045PA0010A0024543059</v>
      </c>
      <c r="B176" t="str">
        <f>IF(BASE!A176="","",BASE!A176)</f>
        <v>PROJ001</v>
      </c>
      <c r="C176" t="str">
        <f>IF(BASE!B176="","",BASE!B176)</f>
        <v>ATA045</v>
      </c>
      <c r="D176" t="str">
        <f>IF(BASE!C176="","",BASE!C176)</f>
        <v>PA0010</v>
      </c>
      <c r="E176" t="str">
        <f>IF(BASE!D176="","",BASE!D176)</f>
        <v>A00245</v>
      </c>
      <c r="F176" s="1">
        <f>IF(E176="","",AÇÕES!$O$6)</f>
        <v>43047</v>
      </c>
      <c r="G176" t="str">
        <f>IF(F176="","",IF(AÇÕES!O183="","Não Informado",AÇÕES!O183))</f>
        <v>Concluído</v>
      </c>
      <c r="H176" t="str">
        <f>IF(AÇÕES!P183="","",AÇÕES!P183)</f>
        <v/>
      </c>
      <c r="I176" t="str">
        <f>CAPA!$D$8</f>
        <v>ALICE</v>
      </c>
      <c r="J176" t="str">
        <f>CAPA!$D$19</f>
        <v>COOP - EDP</v>
      </c>
      <c r="K176" s="1" t="str">
        <f>IF(AÇÕES!N183="","",AÇÕES!N183)</f>
        <v/>
      </c>
      <c r="L176" s="1">
        <v>43059</v>
      </c>
    </row>
    <row r="177" spans="1:12" x14ac:dyDescent="0.25">
      <c r="A177" t="str">
        <f>CONCATENATE(BASE!A177,BASE!B177,BASE!C177,BASE!D177,L177)</f>
        <v>PROJ001ATA045PA0010A0024643059</v>
      </c>
      <c r="B177" t="str">
        <f>IF(BASE!A177="","",BASE!A177)</f>
        <v>PROJ001</v>
      </c>
      <c r="C177" t="str">
        <f>IF(BASE!B177="","",BASE!B177)</f>
        <v>ATA045</v>
      </c>
      <c r="D177" t="str">
        <f>IF(BASE!C177="","",BASE!C177)</f>
        <v>PA0010</v>
      </c>
      <c r="E177" t="str">
        <f>IF(BASE!D177="","",BASE!D177)</f>
        <v>A00246</v>
      </c>
      <c r="F177" s="1">
        <f>IF(E177="","",AÇÕES!$O$6)</f>
        <v>43047</v>
      </c>
      <c r="G177" t="str">
        <f>IF(F177="","",IF(AÇÕES!O184="","Não Informado",AÇÕES!O184))</f>
        <v>Concluído</v>
      </c>
      <c r="H177" t="str">
        <f>IF(AÇÕES!P184="","",AÇÕES!P184)</f>
        <v/>
      </c>
      <c r="I177" t="str">
        <f>CAPA!$D$8</f>
        <v>ALICE</v>
      </c>
      <c r="J177" t="str">
        <f>CAPA!$D$19</f>
        <v>COOP - EDP</v>
      </c>
      <c r="K177" s="1" t="str">
        <f>IF(AÇÕES!N184="","",AÇÕES!N184)</f>
        <v/>
      </c>
      <c r="L177" s="1">
        <v>43059</v>
      </c>
    </row>
    <row r="178" spans="1:12" x14ac:dyDescent="0.25">
      <c r="A178" t="str">
        <f>CONCATENATE(BASE!A178,BASE!B178,BASE!C178,BASE!D178,L178)</f>
        <v>PROJ001ATA045PA0010A0024743059</v>
      </c>
      <c r="B178" t="str">
        <f>IF(BASE!A178="","",BASE!A178)</f>
        <v>PROJ001</v>
      </c>
      <c r="C178" t="str">
        <f>IF(BASE!B178="","",BASE!B178)</f>
        <v>ATA045</v>
      </c>
      <c r="D178" t="str">
        <f>IF(BASE!C178="","",BASE!C178)</f>
        <v>PA0010</v>
      </c>
      <c r="E178" t="str">
        <f>IF(BASE!D178="","",BASE!D178)</f>
        <v>A00247</v>
      </c>
      <c r="F178" s="1">
        <f>IF(E178="","",AÇÕES!$O$6)</f>
        <v>43047</v>
      </c>
      <c r="G178" t="str">
        <f>IF(F178="","",IF(AÇÕES!O185="","Não Informado",AÇÕES!O185))</f>
        <v>Concluído</v>
      </c>
      <c r="H178" t="str">
        <f>IF(AÇÕES!P185="","",AÇÕES!P185)</f>
        <v/>
      </c>
      <c r="I178" t="str">
        <f>CAPA!$D$8</f>
        <v>ALICE</v>
      </c>
      <c r="J178" t="str">
        <f>CAPA!$D$19</f>
        <v>COOP - EDP</v>
      </c>
      <c r="K178" s="1" t="str">
        <f>IF(AÇÕES!N185="","",AÇÕES!N185)</f>
        <v/>
      </c>
      <c r="L178" s="1">
        <v>43059</v>
      </c>
    </row>
    <row r="179" spans="1:12" x14ac:dyDescent="0.25">
      <c r="A179" t="str">
        <f>CONCATENATE(BASE!A179,BASE!B179,BASE!C179,BASE!D179,L179)</f>
        <v>PROJ001ATA045PA0010A0024843059</v>
      </c>
      <c r="B179" t="str">
        <f>IF(BASE!A179="","",BASE!A179)</f>
        <v>PROJ001</v>
      </c>
      <c r="C179" t="str">
        <f>IF(BASE!B179="","",BASE!B179)</f>
        <v>ATA045</v>
      </c>
      <c r="D179" t="str">
        <f>IF(BASE!C179="","",BASE!C179)</f>
        <v>PA0010</v>
      </c>
      <c r="E179" t="str">
        <f>IF(BASE!D179="","",BASE!D179)</f>
        <v>A00248</v>
      </c>
      <c r="F179" s="1">
        <f>IF(E179="","",AÇÕES!$O$6)</f>
        <v>43047</v>
      </c>
      <c r="G179" t="str">
        <f>IF(F179="","",IF(AÇÕES!O186="","Não Informado",AÇÕES!O186))</f>
        <v>Concluído</v>
      </c>
      <c r="H179" t="str">
        <f>IF(AÇÕES!P186="","",AÇÕES!P186)</f>
        <v/>
      </c>
      <c r="I179" t="str">
        <f>CAPA!$D$8</f>
        <v>ALICE</v>
      </c>
      <c r="J179" t="str">
        <f>CAPA!$D$19</f>
        <v>COOP - EDP</v>
      </c>
      <c r="K179" s="1" t="str">
        <f>IF(AÇÕES!N186="","",AÇÕES!N186)</f>
        <v/>
      </c>
      <c r="L179" s="1">
        <v>43059</v>
      </c>
    </row>
    <row r="180" spans="1:12" x14ac:dyDescent="0.25">
      <c r="A180" t="str">
        <f>CONCATENATE(BASE!A180,BASE!B180,BASE!C180,BASE!D180,L180)</f>
        <v>PROJ001ATA045PA0010A0024943059</v>
      </c>
      <c r="B180" t="str">
        <f>IF(BASE!A180="","",BASE!A180)</f>
        <v>PROJ001</v>
      </c>
      <c r="C180" t="str">
        <f>IF(BASE!B180="","",BASE!B180)</f>
        <v>ATA045</v>
      </c>
      <c r="D180" t="str">
        <f>IF(BASE!C180="","",BASE!C180)</f>
        <v>PA0010</v>
      </c>
      <c r="E180" t="str">
        <f>IF(BASE!D180="","",BASE!D180)</f>
        <v>A00249</v>
      </c>
      <c r="F180" s="1">
        <f>IF(E180="","",AÇÕES!$O$6)</f>
        <v>43047</v>
      </c>
      <c r="G180" t="str">
        <f>IF(F180="","",IF(AÇÕES!O187="","Não Informado",AÇÕES!O187))</f>
        <v>Concluído</v>
      </c>
      <c r="H180" t="str">
        <f>IF(AÇÕES!P187="","",AÇÕES!P187)</f>
        <v/>
      </c>
      <c r="I180" t="str">
        <f>CAPA!$D$8</f>
        <v>ALICE</v>
      </c>
      <c r="J180" t="str">
        <f>CAPA!$D$19</f>
        <v>COOP - EDP</v>
      </c>
      <c r="K180" s="1" t="str">
        <f>IF(AÇÕES!N187="","",AÇÕES!N187)</f>
        <v/>
      </c>
      <c r="L180" s="1">
        <v>43059</v>
      </c>
    </row>
    <row r="181" spans="1:12" x14ac:dyDescent="0.25">
      <c r="A181" t="str">
        <f>CONCATENATE(BASE!A181,BASE!B181,BASE!C181,BASE!D181,L181)</f>
        <v>PROJ001ATA045PA0010A0025043059</v>
      </c>
      <c r="B181" t="str">
        <f>IF(BASE!A181="","",BASE!A181)</f>
        <v>PROJ001</v>
      </c>
      <c r="C181" t="str">
        <f>IF(BASE!B181="","",BASE!B181)</f>
        <v>ATA045</v>
      </c>
      <c r="D181" t="str">
        <f>IF(BASE!C181="","",BASE!C181)</f>
        <v>PA0010</v>
      </c>
      <c r="E181" t="str">
        <f>IF(BASE!D181="","",BASE!D181)</f>
        <v>A00250</v>
      </c>
      <c r="F181" s="1">
        <f>IF(E181="","",AÇÕES!$O$6)</f>
        <v>43047</v>
      </c>
      <c r="G181" t="str">
        <f>IF(F181="","",IF(AÇÕES!O188="","Não Informado",AÇÕES!O188))</f>
        <v>Concluído</v>
      </c>
      <c r="H181" t="str">
        <f>IF(AÇÕES!P188="","",AÇÕES!P188)</f>
        <v/>
      </c>
      <c r="I181" t="str">
        <f>CAPA!$D$8</f>
        <v>ALICE</v>
      </c>
      <c r="J181" t="str">
        <f>CAPA!$D$19</f>
        <v>COOP - EDP</v>
      </c>
      <c r="K181" s="1" t="str">
        <f>IF(AÇÕES!N188="","",AÇÕES!N188)</f>
        <v/>
      </c>
      <c r="L181" s="1">
        <v>43059</v>
      </c>
    </row>
    <row r="182" spans="1:12" x14ac:dyDescent="0.25">
      <c r="A182" t="str">
        <f>CONCATENATE(BASE!A182,BASE!B182,BASE!C182,BASE!D182,L182)</f>
        <v>PROJ001ATA045PA0010A0025143059</v>
      </c>
      <c r="B182" t="str">
        <f>IF(BASE!A182="","",BASE!A182)</f>
        <v>PROJ001</v>
      </c>
      <c r="C182" t="str">
        <f>IF(BASE!B182="","",BASE!B182)</f>
        <v>ATA045</v>
      </c>
      <c r="D182" t="str">
        <f>IF(BASE!C182="","",BASE!C182)</f>
        <v>PA0010</v>
      </c>
      <c r="E182" t="str">
        <f>IF(BASE!D182="","",BASE!D182)</f>
        <v>A00251</v>
      </c>
      <c r="F182" s="1">
        <f>IF(E182="","",AÇÕES!$O$6)</f>
        <v>43047</v>
      </c>
      <c r="G182" t="str">
        <f>IF(F182="","",IF(AÇÕES!O189="","Não Informado",AÇÕES!O189))</f>
        <v>Concluído</v>
      </c>
      <c r="H182" t="str">
        <f>IF(AÇÕES!P189="","",AÇÕES!P189)</f>
        <v/>
      </c>
      <c r="I182" t="str">
        <f>CAPA!$D$8</f>
        <v>ALICE</v>
      </c>
      <c r="J182" t="str">
        <f>CAPA!$D$19</f>
        <v>COOP - EDP</v>
      </c>
      <c r="K182" s="1" t="str">
        <f>IF(AÇÕES!N189="","",AÇÕES!N189)</f>
        <v/>
      </c>
      <c r="L182" s="1">
        <v>43059</v>
      </c>
    </row>
    <row r="183" spans="1:12" x14ac:dyDescent="0.25">
      <c r="A183" t="str">
        <f>CONCATENATE(BASE!A183,BASE!B183,BASE!C183,BASE!D183,L183)</f>
        <v>PROJ001ATA045PA0010A0025243059</v>
      </c>
      <c r="B183" t="str">
        <f>IF(BASE!A183="","",BASE!A183)</f>
        <v>PROJ001</v>
      </c>
      <c r="C183" t="str">
        <f>IF(BASE!B183="","",BASE!B183)</f>
        <v>ATA045</v>
      </c>
      <c r="D183" t="str">
        <f>IF(BASE!C183="","",BASE!C183)</f>
        <v>PA0010</v>
      </c>
      <c r="E183" t="str">
        <f>IF(BASE!D183="","",BASE!D183)</f>
        <v>A00252</v>
      </c>
      <c r="F183" s="1">
        <f>IF(E183="","",AÇÕES!$O$6)</f>
        <v>43047</v>
      </c>
      <c r="G183" t="str">
        <f>IF(F183="","",IF(AÇÕES!O190="","Não Informado",AÇÕES!O190))</f>
        <v>Concluído</v>
      </c>
      <c r="H183" t="str">
        <f>IF(AÇÕES!P190="","",AÇÕES!P190)</f>
        <v/>
      </c>
      <c r="I183" t="str">
        <f>CAPA!$D$8</f>
        <v>ALICE</v>
      </c>
      <c r="J183" t="str">
        <f>CAPA!$D$19</f>
        <v>COOP - EDP</v>
      </c>
      <c r="K183" s="1" t="str">
        <f>IF(AÇÕES!N190="","",AÇÕES!N190)</f>
        <v/>
      </c>
      <c r="L183" s="1">
        <v>43059</v>
      </c>
    </row>
    <row r="184" spans="1:12" x14ac:dyDescent="0.25">
      <c r="A184" t="str">
        <f>CONCATENATE(BASE!A184,BASE!B184,BASE!C184,BASE!D184,L184)</f>
        <v>PROJ001ATA045PA0010A0025343059</v>
      </c>
      <c r="B184" t="str">
        <f>IF(BASE!A184="","",BASE!A184)</f>
        <v>PROJ001</v>
      </c>
      <c r="C184" t="str">
        <f>IF(BASE!B184="","",BASE!B184)</f>
        <v>ATA045</v>
      </c>
      <c r="D184" t="str">
        <f>IF(BASE!C184="","",BASE!C184)</f>
        <v>PA0010</v>
      </c>
      <c r="E184" t="str">
        <f>IF(BASE!D184="","",BASE!D184)</f>
        <v>A00253</v>
      </c>
      <c r="F184" s="1">
        <f>IF(E184="","",AÇÕES!$O$6)</f>
        <v>43047</v>
      </c>
      <c r="G184" t="str">
        <f>IF(F184="","",IF(AÇÕES!O191="","Não Informado",AÇÕES!O191))</f>
        <v>Concluído</v>
      </c>
      <c r="H184" t="str">
        <f>IF(AÇÕES!P191="","",AÇÕES!P191)</f>
        <v/>
      </c>
      <c r="I184" t="str">
        <f>CAPA!$D$8</f>
        <v>ALICE</v>
      </c>
      <c r="J184" t="str">
        <f>CAPA!$D$19</f>
        <v>COOP - EDP</v>
      </c>
      <c r="K184" s="1" t="str">
        <f>IF(AÇÕES!N191="","",AÇÕES!N191)</f>
        <v/>
      </c>
      <c r="L184" s="1">
        <v>43059</v>
      </c>
    </row>
    <row r="185" spans="1:12" x14ac:dyDescent="0.25">
      <c r="A185" t="str">
        <f>CONCATENATE(BASE!A185,BASE!B185,BASE!C185,BASE!D185,L185)</f>
        <v>PROJ001ATA045PA0010A0025443059</v>
      </c>
      <c r="B185" t="str">
        <f>IF(BASE!A185="","",BASE!A185)</f>
        <v>PROJ001</v>
      </c>
      <c r="C185" t="str">
        <f>IF(BASE!B185="","",BASE!B185)</f>
        <v>ATA045</v>
      </c>
      <c r="D185" t="str">
        <f>IF(BASE!C185="","",BASE!C185)</f>
        <v>PA0010</v>
      </c>
      <c r="E185" t="str">
        <f>IF(BASE!D185="","",BASE!D185)</f>
        <v>A00254</v>
      </c>
      <c r="F185" s="1">
        <f>IF(E185="","",AÇÕES!$O$6)</f>
        <v>43047</v>
      </c>
      <c r="G185" t="str">
        <f>IF(F185="","",IF(AÇÕES!O192="","Não Informado",AÇÕES!O192))</f>
        <v>Concluído</v>
      </c>
      <c r="H185" t="str">
        <f>IF(AÇÕES!P192="","",AÇÕES!P192)</f>
        <v/>
      </c>
      <c r="I185" t="str">
        <f>CAPA!$D$8</f>
        <v>ALICE</v>
      </c>
      <c r="J185" t="str">
        <f>CAPA!$D$19</f>
        <v>COOP - EDP</v>
      </c>
      <c r="K185" s="1" t="str">
        <f>IF(AÇÕES!N192="","",AÇÕES!N192)</f>
        <v/>
      </c>
      <c r="L185" s="1">
        <v>43059</v>
      </c>
    </row>
    <row r="186" spans="1:12" x14ac:dyDescent="0.25">
      <c r="A186" t="str">
        <f>CONCATENATE(BASE!A186,BASE!B186,BASE!C186,BASE!D186,L186)</f>
        <v>PROJ001ATA045PA0010A0025543059</v>
      </c>
      <c r="B186" t="str">
        <f>IF(BASE!A186="","",BASE!A186)</f>
        <v>PROJ001</v>
      </c>
      <c r="C186" t="str">
        <f>IF(BASE!B186="","",BASE!B186)</f>
        <v>ATA045</v>
      </c>
      <c r="D186" t="str">
        <f>IF(BASE!C186="","",BASE!C186)</f>
        <v>PA0010</v>
      </c>
      <c r="E186" t="str">
        <f>IF(BASE!D186="","",BASE!D186)</f>
        <v>A00255</v>
      </c>
      <c r="F186" s="1">
        <f>IF(E186="","",AÇÕES!$O$6)</f>
        <v>43047</v>
      </c>
      <c r="G186" t="str">
        <f>IF(F186="","",IF(AÇÕES!O193="","Não Informado",AÇÕES!O193))</f>
        <v>Concluído</v>
      </c>
      <c r="H186" t="str">
        <f>IF(AÇÕES!P193="","",AÇÕES!P193)</f>
        <v/>
      </c>
      <c r="I186" t="str">
        <f>CAPA!$D$8</f>
        <v>ALICE</v>
      </c>
      <c r="J186" t="str">
        <f>CAPA!$D$19</f>
        <v>COOP - EDP</v>
      </c>
      <c r="K186" s="1" t="str">
        <f>IF(AÇÕES!N193="","",AÇÕES!N193)</f>
        <v/>
      </c>
      <c r="L186" s="1">
        <v>43059</v>
      </c>
    </row>
    <row r="187" spans="1:12" x14ac:dyDescent="0.25">
      <c r="A187" t="str">
        <f>CONCATENATE(BASE!A187,BASE!B187,BASE!C187,BASE!D187,L187)</f>
        <v>PROJ001ATA045PA0010A0025643059</v>
      </c>
      <c r="B187" t="str">
        <f>IF(BASE!A187="","",BASE!A187)</f>
        <v>PROJ001</v>
      </c>
      <c r="C187" t="str">
        <f>IF(BASE!B187="","",BASE!B187)</f>
        <v>ATA045</v>
      </c>
      <c r="D187" t="str">
        <f>IF(BASE!C187="","",BASE!C187)</f>
        <v>PA0010</v>
      </c>
      <c r="E187" t="str">
        <f>IF(BASE!D187="","",BASE!D187)</f>
        <v>A00256</v>
      </c>
      <c r="F187" s="1">
        <f>IF(E187="","",AÇÕES!$O$6)</f>
        <v>43047</v>
      </c>
      <c r="G187" t="str">
        <f>IF(F187="","",IF(AÇÕES!O194="","Não Informado",AÇÕES!O194))</f>
        <v>Concluído</v>
      </c>
      <c r="H187" t="str">
        <f>IF(AÇÕES!P194="","",AÇÕES!P194)</f>
        <v/>
      </c>
      <c r="I187" t="str">
        <f>CAPA!$D$8</f>
        <v>ALICE</v>
      </c>
      <c r="J187" t="str">
        <f>CAPA!$D$19</f>
        <v>COOP - EDP</v>
      </c>
      <c r="K187" s="1" t="str">
        <f>IF(AÇÕES!N194="","",AÇÕES!N194)</f>
        <v/>
      </c>
      <c r="L187" s="1">
        <v>43059</v>
      </c>
    </row>
    <row r="188" spans="1:12" x14ac:dyDescent="0.25">
      <c r="A188" t="str">
        <f>CONCATENATE(BASE!A188,BASE!B188,BASE!C188,BASE!D188,L188)</f>
        <v>PROJ001ATA045PA0010A0025743059</v>
      </c>
      <c r="B188" t="str">
        <f>IF(BASE!A188="","",BASE!A188)</f>
        <v>PROJ001</v>
      </c>
      <c r="C188" t="str">
        <f>IF(BASE!B188="","",BASE!B188)</f>
        <v>ATA045</v>
      </c>
      <c r="D188" t="str">
        <f>IF(BASE!C188="","",BASE!C188)</f>
        <v>PA0010</v>
      </c>
      <c r="E188" t="str">
        <f>IF(BASE!D188="","",BASE!D188)</f>
        <v>A00257</v>
      </c>
      <c r="F188" s="1">
        <f>IF(E188="","",AÇÕES!$O$6)</f>
        <v>43047</v>
      </c>
      <c r="G188" t="str">
        <f>IF(F188="","",IF(AÇÕES!O195="","Não Informado",AÇÕES!O195))</f>
        <v>Concluído</v>
      </c>
      <c r="H188" t="str">
        <f>IF(AÇÕES!P195="","",AÇÕES!P195)</f>
        <v/>
      </c>
      <c r="I188" t="str">
        <f>CAPA!$D$8</f>
        <v>ALICE</v>
      </c>
      <c r="J188" t="str">
        <f>CAPA!$D$19</f>
        <v>COOP - EDP</v>
      </c>
      <c r="K188" s="1" t="str">
        <f>IF(AÇÕES!N195="","",AÇÕES!N195)</f>
        <v/>
      </c>
      <c r="L188" s="1">
        <v>43059</v>
      </c>
    </row>
    <row r="189" spans="1:12" x14ac:dyDescent="0.25">
      <c r="A189" t="str">
        <f>CONCATENATE(BASE!A189,BASE!B189,BASE!C189,BASE!D189,L189)</f>
        <v>PROJ001ATA045PA0010A0025843059</v>
      </c>
      <c r="B189" t="str">
        <f>IF(BASE!A189="","",BASE!A189)</f>
        <v>PROJ001</v>
      </c>
      <c r="C189" t="str">
        <f>IF(BASE!B189="","",BASE!B189)</f>
        <v>ATA045</v>
      </c>
      <c r="D189" t="str">
        <f>IF(BASE!C189="","",BASE!C189)</f>
        <v>PA0010</v>
      </c>
      <c r="E189" t="str">
        <f>IF(BASE!D189="","",BASE!D189)</f>
        <v>A00258</v>
      </c>
      <c r="F189" s="1">
        <f>IF(E189="","",AÇÕES!$O$6)</f>
        <v>43047</v>
      </c>
      <c r="G189" t="str">
        <f>IF(F189="","",IF(AÇÕES!O196="","Não Informado",AÇÕES!O196))</f>
        <v>Concluído</v>
      </c>
      <c r="H189" t="str">
        <f>IF(AÇÕES!P196="","",AÇÕES!P196)</f>
        <v/>
      </c>
      <c r="I189" t="str">
        <f>CAPA!$D$8</f>
        <v>ALICE</v>
      </c>
      <c r="J189" t="str">
        <f>CAPA!$D$19</f>
        <v>COOP - EDP</v>
      </c>
      <c r="K189" s="1" t="str">
        <f>IF(AÇÕES!N196="","",AÇÕES!N196)</f>
        <v/>
      </c>
      <c r="L189" s="1">
        <v>43059</v>
      </c>
    </row>
    <row r="190" spans="1:12" x14ac:dyDescent="0.25">
      <c r="A190" t="str">
        <f>CONCATENATE(BASE!A190,BASE!B190,BASE!C190,BASE!D190,L190)</f>
        <v>PROJ001ATA045PA0010A0025943059</v>
      </c>
      <c r="B190" t="str">
        <f>IF(BASE!A190="","",BASE!A190)</f>
        <v>PROJ001</v>
      </c>
      <c r="C190" t="str">
        <f>IF(BASE!B190="","",BASE!B190)</f>
        <v>ATA045</v>
      </c>
      <c r="D190" t="str">
        <f>IF(BASE!C190="","",BASE!C190)</f>
        <v>PA0010</v>
      </c>
      <c r="E190" t="str">
        <f>IF(BASE!D190="","",BASE!D190)</f>
        <v>A00259</v>
      </c>
      <c r="F190" s="1">
        <f>IF(E190="","",AÇÕES!$O$6)</f>
        <v>43047</v>
      </c>
      <c r="G190" t="str">
        <f>IF(F190="","",IF(AÇÕES!O197="","Não Informado",AÇÕES!O197))</f>
        <v>Concluído</v>
      </c>
      <c r="H190" t="str">
        <f>IF(AÇÕES!P197="","",AÇÕES!P197)</f>
        <v/>
      </c>
      <c r="I190" t="str">
        <f>CAPA!$D$8</f>
        <v>ALICE</v>
      </c>
      <c r="J190" t="str">
        <f>CAPA!$D$19</f>
        <v>COOP - EDP</v>
      </c>
      <c r="K190" s="1" t="str">
        <f>IF(AÇÕES!N197="","",AÇÕES!N197)</f>
        <v/>
      </c>
      <c r="L190" s="1">
        <v>43059</v>
      </c>
    </row>
    <row r="191" spans="1:12" x14ac:dyDescent="0.25">
      <c r="A191" t="str">
        <f>CONCATENATE(BASE!A191,BASE!B191,BASE!C191,BASE!D191,L191)</f>
        <v>PROJ001ATA045PA0010A0026043059</v>
      </c>
      <c r="B191" t="str">
        <f>IF(BASE!A191="","",BASE!A191)</f>
        <v>PROJ001</v>
      </c>
      <c r="C191" t="str">
        <f>IF(BASE!B191="","",BASE!B191)</f>
        <v>ATA045</v>
      </c>
      <c r="D191" t="str">
        <f>IF(BASE!C191="","",BASE!C191)</f>
        <v>PA0010</v>
      </c>
      <c r="E191" t="str">
        <f>IF(BASE!D191="","",BASE!D191)</f>
        <v>A00260</v>
      </c>
      <c r="F191" s="1">
        <f>IF(E191="","",AÇÕES!$O$6)</f>
        <v>43047</v>
      </c>
      <c r="G191" t="str">
        <f>IF(F191="","",IF(AÇÕES!O198="","Não Informado",AÇÕES!O198))</f>
        <v>Concluído</v>
      </c>
      <c r="H191" t="str">
        <f>IF(AÇÕES!P198="","",AÇÕES!P198)</f>
        <v/>
      </c>
      <c r="I191" t="str">
        <f>CAPA!$D$8</f>
        <v>ALICE</v>
      </c>
      <c r="J191" t="str">
        <f>CAPA!$D$19</f>
        <v>COOP - EDP</v>
      </c>
      <c r="K191" s="1" t="str">
        <f>IF(AÇÕES!N198="","",AÇÕES!N198)</f>
        <v/>
      </c>
      <c r="L191" s="1">
        <v>43059</v>
      </c>
    </row>
    <row r="192" spans="1:12" x14ac:dyDescent="0.25">
      <c r="A192" t="str">
        <f>CONCATENATE(BASE!A192,BASE!B192,BASE!C192,BASE!D192,L192)</f>
        <v>PROJ001ATA045PA0010A0026143059</v>
      </c>
      <c r="B192" t="str">
        <f>IF(BASE!A192="","",BASE!A192)</f>
        <v>PROJ001</v>
      </c>
      <c r="C192" t="str">
        <f>IF(BASE!B192="","",BASE!B192)</f>
        <v>ATA045</v>
      </c>
      <c r="D192" t="str">
        <f>IF(BASE!C192="","",BASE!C192)</f>
        <v>PA0010</v>
      </c>
      <c r="E192" t="str">
        <f>IF(BASE!D192="","",BASE!D192)</f>
        <v>A00261</v>
      </c>
      <c r="F192" s="1">
        <f>IF(E192="","",AÇÕES!$O$6)</f>
        <v>43047</v>
      </c>
      <c r="G192" t="str">
        <f>IF(F192="","",IF(AÇÕES!O199="","Não Informado",AÇÕES!O199))</f>
        <v>Concluído</v>
      </c>
      <c r="H192" t="str">
        <f>IF(AÇÕES!P199="","",AÇÕES!P199)</f>
        <v/>
      </c>
      <c r="I192" t="str">
        <f>CAPA!$D$8</f>
        <v>ALICE</v>
      </c>
      <c r="J192" t="str">
        <f>CAPA!$D$19</f>
        <v>COOP - EDP</v>
      </c>
      <c r="K192" s="1" t="str">
        <f>IF(AÇÕES!N199="","",AÇÕES!N199)</f>
        <v/>
      </c>
      <c r="L192" s="1">
        <v>43059</v>
      </c>
    </row>
    <row r="193" spans="1:12" x14ac:dyDescent="0.25">
      <c r="A193" t="str">
        <f>CONCATENATE(BASE!A193,BASE!B193,BASE!C193,BASE!D193,L193)</f>
        <v>PROJ001ATA045PA0010A0026243059</v>
      </c>
      <c r="B193" t="str">
        <f>IF(BASE!A193="","",BASE!A193)</f>
        <v>PROJ001</v>
      </c>
      <c r="C193" t="str">
        <f>IF(BASE!B193="","",BASE!B193)</f>
        <v>ATA045</v>
      </c>
      <c r="D193" t="str">
        <f>IF(BASE!C193="","",BASE!C193)</f>
        <v>PA0010</v>
      </c>
      <c r="E193" t="str">
        <f>IF(BASE!D193="","",BASE!D193)</f>
        <v>A00262</v>
      </c>
      <c r="F193" s="1">
        <f>IF(E193="","",AÇÕES!$O$6)</f>
        <v>43047</v>
      </c>
      <c r="G193" t="str">
        <f>IF(F193="","",IF(AÇÕES!O200="","Não Informado",AÇÕES!O200))</f>
        <v>Concluído</v>
      </c>
      <c r="H193" t="str">
        <f>IF(AÇÕES!P200="","",AÇÕES!P200)</f>
        <v/>
      </c>
      <c r="I193" t="str">
        <f>CAPA!$D$8</f>
        <v>ALICE</v>
      </c>
      <c r="J193" t="str">
        <f>CAPA!$D$19</f>
        <v>COOP - EDP</v>
      </c>
      <c r="K193" s="1" t="str">
        <f>IF(AÇÕES!N200="","",AÇÕES!N200)</f>
        <v/>
      </c>
      <c r="L193" s="1">
        <v>43059</v>
      </c>
    </row>
    <row r="194" spans="1:12" x14ac:dyDescent="0.25">
      <c r="A194" t="str">
        <f>CONCATENATE(BASE!A194,BASE!B194,BASE!C194,BASE!D194,L194)</f>
        <v>PROJ001ATA045PA0010A0026343059</v>
      </c>
      <c r="B194" t="str">
        <f>IF(BASE!A194="","",BASE!A194)</f>
        <v>PROJ001</v>
      </c>
      <c r="C194" t="str">
        <f>IF(BASE!B194="","",BASE!B194)</f>
        <v>ATA045</v>
      </c>
      <c r="D194" t="str">
        <f>IF(BASE!C194="","",BASE!C194)</f>
        <v>PA0010</v>
      </c>
      <c r="E194" t="str">
        <f>IF(BASE!D194="","",BASE!D194)</f>
        <v>A00263</v>
      </c>
      <c r="F194" s="1">
        <f>IF(E194="","",AÇÕES!$O$6)</f>
        <v>43047</v>
      </c>
      <c r="G194" t="str">
        <f>IF(F194="","",IF(AÇÕES!O201="","Não Informado",AÇÕES!O201))</f>
        <v>Concluído</v>
      </c>
      <c r="H194" t="str">
        <f>IF(AÇÕES!P201="","",AÇÕES!P201)</f>
        <v/>
      </c>
      <c r="I194" t="str">
        <f>CAPA!$D$8</f>
        <v>ALICE</v>
      </c>
      <c r="J194" t="str">
        <f>CAPA!$D$19</f>
        <v>COOP - EDP</v>
      </c>
      <c r="K194" s="1" t="str">
        <f>IF(AÇÕES!N201="","",AÇÕES!N201)</f>
        <v/>
      </c>
      <c r="L194" s="1">
        <v>43059</v>
      </c>
    </row>
    <row r="195" spans="1:12" x14ac:dyDescent="0.25">
      <c r="A195" t="str">
        <f>CONCATENATE(BASE!A195,BASE!B195,BASE!C195,BASE!D195,L195)</f>
        <v>PROJ001ATA045PA0010A0026443059</v>
      </c>
      <c r="B195" t="str">
        <f>IF(BASE!A195="","",BASE!A195)</f>
        <v>PROJ001</v>
      </c>
      <c r="C195" t="str">
        <f>IF(BASE!B195="","",BASE!B195)</f>
        <v>ATA045</v>
      </c>
      <c r="D195" t="str">
        <f>IF(BASE!C195="","",BASE!C195)</f>
        <v>PA0010</v>
      </c>
      <c r="E195" t="str">
        <f>IF(BASE!D195="","",BASE!D195)</f>
        <v>A00264</v>
      </c>
      <c r="F195" s="1">
        <f>IF(E195="","",AÇÕES!$O$6)</f>
        <v>43047</v>
      </c>
      <c r="G195" t="str">
        <f>IF(F195="","",IF(AÇÕES!O202="","Não Informado",AÇÕES!O202))</f>
        <v>Concluído</v>
      </c>
      <c r="H195" t="str">
        <f>IF(AÇÕES!P202="","",AÇÕES!P202)</f>
        <v/>
      </c>
      <c r="I195" t="str">
        <f>CAPA!$D$8</f>
        <v>ALICE</v>
      </c>
      <c r="J195" t="str">
        <f>CAPA!$D$19</f>
        <v>COOP - EDP</v>
      </c>
      <c r="K195" s="1" t="str">
        <f>IF(AÇÕES!N202="","",AÇÕES!N202)</f>
        <v/>
      </c>
      <c r="L195" s="1">
        <v>43059</v>
      </c>
    </row>
    <row r="196" spans="1:12" x14ac:dyDescent="0.25">
      <c r="A196" t="str">
        <f>CONCATENATE(BASE!A196,BASE!B196,BASE!C196,BASE!D196,L196)</f>
        <v>PROJ001ATA045PA0010A0026543059</v>
      </c>
      <c r="B196" t="str">
        <f>IF(BASE!A196="","",BASE!A196)</f>
        <v>PROJ001</v>
      </c>
      <c r="C196" t="str">
        <f>IF(BASE!B196="","",BASE!B196)</f>
        <v>ATA045</v>
      </c>
      <c r="D196" t="str">
        <f>IF(BASE!C196="","",BASE!C196)</f>
        <v>PA0010</v>
      </c>
      <c r="E196" t="str">
        <f>IF(BASE!D196="","",BASE!D196)</f>
        <v>A00265</v>
      </c>
      <c r="F196" s="1">
        <f>IF(E196="","",AÇÕES!$O$6)</f>
        <v>43047</v>
      </c>
      <c r="G196" t="str">
        <f>IF(F196="","",IF(AÇÕES!O203="","Não Informado",AÇÕES!O203))</f>
        <v>Concluído</v>
      </c>
      <c r="H196" t="str">
        <f>IF(AÇÕES!P203="","",AÇÕES!P203)</f>
        <v/>
      </c>
      <c r="I196" t="str">
        <f>CAPA!$D$8</f>
        <v>ALICE</v>
      </c>
      <c r="J196" t="str">
        <f>CAPA!$D$19</f>
        <v>COOP - EDP</v>
      </c>
      <c r="K196" s="1" t="str">
        <f>IF(AÇÕES!N203="","",AÇÕES!N203)</f>
        <v/>
      </c>
      <c r="L196" s="1">
        <v>43059</v>
      </c>
    </row>
    <row r="197" spans="1:12" x14ac:dyDescent="0.25">
      <c r="A197" t="str">
        <f>CONCATENATE(BASE!A197,BASE!B197,BASE!C197,BASE!D197,L197)</f>
        <v>PROJ001ATA045PA0010A0026643059</v>
      </c>
      <c r="B197" t="str">
        <f>IF(BASE!A197="","",BASE!A197)</f>
        <v>PROJ001</v>
      </c>
      <c r="C197" t="str">
        <f>IF(BASE!B197="","",BASE!B197)</f>
        <v>ATA045</v>
      </c>
      <c r="D197" t="str">
        <f>IF(BASE!C197="","",BASE!C197)</f>
        <v>PA0010</v>
      </c>
      <c r="E197" t="str">
        <f>IF(BASE!D197="","",BASE!D197)</f>
        <v>A00266</v>
      </c>
      <c r="F197" s="1">
        <f>IF(E197="","",AÇÕES!$O$6)</f>
        <v>43047</v>
      </c>
      <c r="G197" t="str">
        <f>IF(F197="","",IF(AÇÕES!O204="","Não Informado",AÇÕES!O204))</f>
        <v>Concluído</v>
      </c>
      <c r="H197" t="str">
        <f>IF(AÇÕES!P204="","",AÇÕES!P204)</f>
        <v/>
      </c>
      <c r="I197" t="str">
        <f>CAPA!$D$8</f>
        <v>ALICE</v>
      </c>
      <c r="J197" t="str">
        <f>CAPA!$D$19</f>
        <v>COOP - EDP</v>
      </c>
      <c r="K197" s="1" t="str">
        <f>IF(AÇÕES!N204="","",AÇÕES!N204)</f>
        <v/>
      </c>
      <c r="L197" s="1">
        <v>43059</v>
      </c>
    </row>
    <row r="198" spans="1:12" x14ac:dyDescent="0.25">
      <c r="A198" t="str">
        <f>CONCATENATE(BASE!A198,BASE!B198,BASE!C198,BASE!D198,L198)</f>
        <v>PROJ001ATA045PA0010A0026743059</v>
      </c>
      <c r="B198" t="str">
        <f>IF(BASE!A198="","",BASE!A198)</f>
        <v>PROJ001</v>
      </c>
      <c r="C198" t="str">
        <f>IF(BASE!B198="","",BASE!B198)</f>
        <v>ATA045</v>
      </c>
      <c r="D198" t="str">
        <f>IF(BASE!C198="","",BASE!C198)</f>
        <v>PA0010</v>
      </c>
      <c r="E198" t="str">
        <f>IF(BASE!D198="","",BASE!D198)</f>
        <v>A00267</v>
      </c>
      <c r="F198" s="1">
        <f>IF(E198="","",AÇÕES!$O$6)</f>
        <v>43047</v>
      </c>
      <c r="G198" t="str">
        <f>IF(F198="","",IF(AÇÕES!O205="","Não Informado",AÇÕES!O205))</f>
        <v>Concluído</v>
      </c>
      <c r="H198" t="str">
        <f>IF(AÇÕES!P205="","",AÇÕES!P205)</f>
        <v/>
      </c>
      <c r="I198" t="str">
        <f>CAPA!$D$8</f>
        <v>ALICE</v>
      </c>
      <c r="J198" t="str">
        <f>CAPA!$D$19</f>
        <v>COOP - EDP</v>
      </c>
      <c r="K198" s="1" t="str">
        <f>IF(AÇÕES!N205="","",AÇÕES!N205)</f>
        <v/>
      </c>
      <c r="L198" s="1">
        <v>43059</v>
      </c>
    </row>
    <row r="199" spans="1:12" x14ac:dyDescent="0.25">
      <c r="A199" t="str">
        <f>CONCATENATE(BASE!A199,BASE!B199,BASE!C199,BASE!D199,L199)</f>
        <v>PROJ001ATA045PA0010A0026843059</v>
      </c>
      <c r="B199" t="str">
        <f>IF(BASE!A199="","",BASE!A199)</f>
        <v>PROJ001</v>
      </c>
      <c r="C199" t="str">
        <f>IF(BASE!B199="","",BASE!B199)</f>
        <v>ATA045</v>
      </c>
      <c r="D199" t="str">
        <f>IF(BASE!C199="","",BASE!C199)</f>
        <v>PA0010</v>
      </c>
      <c r="E199" t="str">
        <f>IF(BASE!D199="","",BASE!D199)</f>
        <v>A00268</v>
      </c>
      <c r="F199" s="1">
        <f>IF(E199="","",AÇÕES!$O$6)</f>
        <v>43047</v>
      </c>
      <c r="G199" t="str">
        <f>IF(F199="","",IF(AÇÕES!O206="","Não Informado",AÇÕES!O206))</f>
        <v>Concluído</v>
      </c>
      <c r="H199" t="str">
        <f>IF(AÇÕES!P206="","",AÇÕES!P206)</f>
        <v/>
      </c>
      <c r="I199" t="str">
        <f>CAPA!$D$8</f>
        <v>ALICE</v>
      </c>
      <c r="J199" t="str">
        <f>CAPA!$D$19</f>
        <v>COOP - EDP</v>
      </c>
      <c r="K199" s="1" t="str">
        <f>IF(AÇÕES!N206="","",AÇÕES!N206)</f>
        <v/>
      </c>
      <c r="L199" s="1">
        <v>43059</v>
      </c>
    </row>
    <row r="200" spans="1:12" x14ac:dyDescent="0.25">
      <c r="A200" t="str">
        <f>CONCATENATE(BASE!A200,BASE!B200,BASE!C200,BASE!D200,L200)</f>
        <v>PROJ001ATA045PA0010A0026943059</v>
      </c>
      <c r="B200" t="str">
        <f>IF(BASE!A200="","",BASE!A200)</f>
        <v>PROJ001</v>
      </c>
      <c r="C200" t="str">
        <f>IF(BASE!B200="","",BASE!B200)</f>
        <v>ATA045</v>
      </c>
      <c r="D200" t="str">
        <f>IF(BASE!C200="","",BASE!C200)</f>
        <v>PA0010</v>
      </c>
      <c r="E200" t="str">
        <f>IF(BASE!D200="","",BASE!D200)</f>
        <v>A00269</v>
      </c>
      <c r="F200" s="1">
        <f>IF(E200="","",AÇÕES!$O$6)</f>
        <v>43047</v>
      </c>
      <c r="G200" t="str">
        <f>IF(F200="","",IF(AÇÕES!O207="","Não Informado",AÇÕES!O207))</f>
        <v>Concluído</v>
      </c>
      <c r="H200" t="str">
        <f>IF(AÇÕES!P207="","",AÇÕES!P207)</f>
        <v/>
      </c>
      <c r="I200" t="str">
        <f>CAPA!$D$8</f>
        <v>ALICE</v>
      </c>
      <c r="J200" t="str">
        <f>CAPA!$D$19</f>
        <v>COOP - EDP</v>
      </c>
      <c r="K200" s="1" t="str">
        <f>IF(AÇÕES!N207="","",AÇÕES!N207)</f>
        <v/>
      </c>
      <c r="L200" s="1">
        <v>43059</v>
      </c>
    </row>
    <row r="201" spans="1:12" x14ac:dyDescent="0.25">
      <c r="A201" t="str">
        <f>CONCATENATE(BASE!A201,BASE!B201,BASE!C201,BASE!D201,L201)</f>
        <v>PROJ001ATA045PA0010A0027043059</v>
      </c>
      <c r="B201" t="str">
        <f>IF(BASE!A201="","",BASE!A201)</f>
        <v>PROJ001</v>
      </c>
      <c r="C201" t="str">
        <f>IF(BASE!B201="","",BASE!B201)</f>
        <v>ATA045</v>
      </c>
      <c r="D201" t="str">
        <f>IF(BASE!C201="","",BASE!C201)</f>
        <v>PA0010</v>
      </c>
      <c r="E201" t="str">
        <f>IF(BASE!D201="","",BASE!D201)</f>
        <v>A00270</v>
      </c>
      <c r="F201" s="1">
        <f>IF(E201="","",AÇÕES!$O$6)</f>
        <v>43047</v>
      </c>
      <c r="G201" t="str">
        <f>IF(F201="","",IF(AÇÕES!O208="","Não Informado",AÇÕES!O208))</f>
        <v>Concluído</v>
      </c>
      <c r="H201" t="str">
        <f>IF(AÇÕES!P208="","",AÇÕES!P208)</f>
        <v/>
      </c>
      <c r="I201" t="str">
        <f>CAPA!$D$8</f>
        <v>ALICE</v>
      </c>
      <c r="J201" t="str">
        <f>CAPA!$D$19</f>
        <v>COOP - EDP</v>
      </c>
      <c r="K201" s="1" t="str">
        <f>IF(AÇÕES!N208="","",AÇÕES!N208)</f>
        <v/>
      </c>
      <c r="L201" s="1">
        <v>43059</v>
      </c>
    </row>
    <row r="202" spans="1:12" x14ac:dyDescent="0.25">
      <c r="A202" t="str">
        <f>CONCATENATE(BASE!A202,BASE!B202,BASE!C202,BASE!D202,L202)</f>
        <v>PROJ001ATA045PA0010A0027143059</v>
      </c>
      <c r="B202" t="str">
        <f>IF(BASE!A202="","",BASE!A202)</f>
        <v>PROJ001</v>
      </c>
      <c r="C202" t="str">
        <f>IF(BASE!B202="","",BASE!B202)</f>
        <v>ATA045</v>
      </c>
      <c r="D202" t="str">
        <f>IF(BASE!C202="","",BASE!C202)</f>
        <v>PA0010</v>
      </c>
      <c r="E202" t="str">
        <f>IF(BASE!D202="","",BASE!D202)</f>
        <v>A00271</v>
      </c>
      <c r="F202" s="1">
        <f>IF(E202="","",AÇÕES!$O$6)</f>
        <v>43047</v>
      </c>
      <c r="G202" t="str">
        <f>IF(F202="","",IF(AÇÕES!O209="","Não Informado",AÇÕES!O209))</f>
        <v>Concluído</v>
      </c>
      <c r="H202" t="str">
        <f>IF(AÇÕES!P209="","",AÇÕES!P209)</f>
        <v/>
      </c>
      <c r="I202" t="str">
        <f>CAPA!$D$8</f>
        <v>ALICE</v>
      </c>
      <c r="J202" t="str">
        <f>CAPA!$D$19</f>
        <v>COOP - EDP</v>
      </c>
      <c r="K202" s="1" t="str">
        <f>IF(AÇÕES!N209="","",AÇÕES!N209)</f>
        <v/>
      </c>
      <c r="L202" s="1">
        <v>43059</v>
      </c>
    </row>
    <row r="203" spans="1:12" x14ac:dyDescent="0.25">
      <c r="A203" t="str">
        <f>CONCATENATE(BASE!A203,BASE!B203,BASE!C203,BASE!D203,L203)</f>
        <v>PROJ001ATA045PA0010A0027243059</v>
      </c>
      <c r="B203" t="str">
        <f>IF(BASE!A203="","",BASE!A203)</f>
        <v>PROJ001</v>
      </c>
      <c r="C203" t="str">
        <f>IF(BASE!B203="","",BASE!B203)</f>
        <v>ATA045</v>
      </c>
      <c r="D203" t="str">
        <f>IF(BASE!C203="","",BASE!C203)</f>
        <v>PA0010</v>
      </c>
      <c r="E203" t="str">
        <f>IF(BASE!D203="","",BASE!D203)</f>
        <v>A00272</v>
      </c>
      <c r="F203" s="1">
        <f>IF(E203="","",AÇÕES!$O$6)</f>
        <v>43047</v>
      </c>
      <c r="G203" t="str">
        <f>IF(F203="","",IF(AÇÕES!O210="","Não Informado",AÇÕES!O210))</f>
        <v>Concluído</v>
      </c>
      <c r="H203" t="str">
        <f>IF(AÇÕES!P210="","",AÇÕES!P210)</f>
        <v/>
      </c>
      <c r="I203" t="str">
        <f>CAPA!$D$8</f>
        <v>ALICE</v>
      </c>
      <c r="J203" t="str">
        <f>CAPA!$D$19</f>
        <v>COOP - EDP</v>
      </c>
      <c r="K203" s="1" t="str">
        <f>IF(AÇÕES!N210="","",AÇÕES!N210)</f>
        <v/>
      </c>
      <c r="L203" s="1">
        <v>43059</v>
      </c>
    </row>
    <row r="204" spans="1:12" x14ac:dyDescent="0.25">
      <c r="A204" t="str">
        <f>CONCATENATE(BASE!A204,BASE!B204,BASE!C204,BASE!D204,L204)</f>
        <v>PROJ001ATA045PA0010A0027343059</v>
      </c>
      <c r="B204" t="str">
        <f>IF(BASE!A204="","",BASE!A204)</f>
        <v>PROJ001</v>
      </c>
      <c r="C204" t="str">
        <f>IF(BASE!B204="","",BASE!B204)</f>
        <v>ATA045</v>
      </c>
      <c r="D204" t="str">
        <f>IF(BASE!C204="","",BASE!C204)</f>
        <v>PA0010</v>
      </c>
      <c r="E204" t="str">
        <f>IF(BASE!D204="","",BASE!D204)</f>
        <v>A00273</v>
      </c>
      <c r="F204" s="1">
        <f>IF(E204="","",AÇÕES!$O$6)</f>
        <v>43047</v>
      </c>
      <c r="G204" t="str">
        <f>IF(F204="","",IF(AÇÕES!O211="","Não Informado",AÇÕES!O211))</f>
        <v>Concluído</v>
      </c>
      <c r="H204" t="str">
        <f>IF(AÇÕES!P211="","",AÇÕES!P211)</f>
        <v/>
      </c>
      <c r="I204" t="str">
        <f>CAPA!$D$8</f>
        <v>ALICE</v>
      </c>
      <c r="J204" t="str">
        <f>CAPA!$D$19</f>
        <v>COOP - EDP</v>
      </c>
      <c r="K204" s="1" t="str">
        <f>IF(AÇÕES!N211="","",AÇÕES!N211)</f>
        <v/>
      </c>
      <c r="L204" s="1">
        <v>43059</v>
      </c>
    </row>
    <row r="205" spans="1:12" x14ac:dyDescent="0.25">
      <c r="A205" t="str">
        <f>CONCATENATE(BASE!A205,BASE!B205,BASE!C205,BASE!D205,L205)</f>
        <v>PROJ001ATA045PA0010A0027443059</v>
      </c>
      <c r="B205" t="str">
        <f>IF(BASE!A205="","",BASE!A205)</f>
        <v>PROJ001</v>
      </c>
      <c r="C205" t="str">
        <f>IF(BASE!B205="","",BASE!B205)</f>
        <v>ATA045</v>
      </c>
      <c r="D205" t="str">
        <f>IF(BASE!C205="","",BASE!C205)</f>
        <v>PA0010</v>
      </c>
      <c r="E205" t="str">
        <f>IF(BASE!D205="","",BASE!D205)</f>
        <v>A00274</v>
      </c>
      <c r="F205" s="1">
        <f>IF(E205="","",AÇÕES!$O$6)</f>
        <v>43047</v>
      </c>
      <c r="G205" t="str">
        <f>IF(F205="","",IF(AÇÕES!O212="","Não Informado",AÇÕES!O212))</f>
        <v>Concluído</v>
      </c>
      <c r="H205" t="str">
        <f>IF(AÇÕES!P212="","",AÇÕES!P212)</f>
        <v/>
      </c>
      <c r="I205" t="str">
        <f>CAPA!$D$8</f>
        <v>ALICE</v>
      </c>
      <c r="J205" t="str">
        <f>CAPA!$D$19</f>
        <v>COOP - EDP</v>
      </c>
      <c r="K205" s="1" t="str">
        <f>IF(AÇÕES!N212="","",AÇÕES!N212)</f>
        <v/>
      </c>
      <c r="L205" s="1">
        <v>43059</v>
      </c>
    </row>
    <row r="206" spans="1:12" x14ac:dyDescent="0.25">
      <c r="A206" t="str">
        <f>CONCATENATE(BASE!A206,BASE!B206,BASE!C206,BASE!D206,L206)</f>
        <v>PROJ001ATA045PA0010A0027543059</v>
      </c>
      <c r="B206" t="str">
        <f>IF(BASE!A206="","",BASE!A206)</f>
        <v>PROJ001</v>
      </c>
      <c r="C206" t="str">
        <f>IF(BASE!B206="","",BASE!B206)</f>
        <v>ATA045</v>
      </c>
      <c r="D206" t="str">
        <f>IF(BASE!C206="","",BASE!C206)</f>
        <v>PA0010</v>
      </c>
      <c r="E206" t="str">
        <f>IF(BASE!D206="","",BASE!D206)</f>
        <v>A00275</v>
      </c>
      <c r="F206" s="1">
        <f>IF(E206="","",AÇÕES!$O$6)</f>
        <v>43047</v>
      </c>
      <c r="G206" t="str">
        <f>IF(F206="","",IF(AÇÕES!O213="","Não Informado",AÇÕES!O213))</f>
        <v>Concluído</v>
      </c>
      <c r="H206" t="str">
        <f>IF(AÇÕES!P213="","",AÇÕES!P213)</f>
        <v/>
      </c>
      <c r="I206" t="str">
        <f>CAPA!$D$8</f>
        <v>ALICE</v>
      </c>
      <c r="J206" t="str">
        <f>CAPA!$D$19</f>
        <v>COOP - EDP</v>
      </c>
      <c r="K206" s="1" t="str">
        <f>IF(AÇÕES!N213="","",AÇÕES!N213)</f>
        <v/>
      </c>
      <c r="L206" s="1">
        <v>43059</v>
      </c>
    </row>
    <row r="207" spans="1:12" x14ac:dyDescent="0.25">
      <c r="A207" t="str">
        <f>CONCATENATE(BASE!A207,BASE!B207,BASE!C207,BASE!D207,L207)</f>
        <v>PROJ001ATA045PA0010A0027643059</v>
      </c>
      <c r="B207" t="str">
        <f>IF(BASE!A207="","",BASE!A207)</f>
        <v>PROJ001</v>
      </c>
      <c r="C207" t="str">
        <f>IF(BASE!B207="","",BASE!B207)</f>
        <v>ATA045</v>
      </c>
      <c r="D207" t="str">
        <f>IF(BASE!C207="","",BASE!C207)</f>
        <v>PA0010</v>
      </c>
      <c r="E207" t="str">
        <f>IF(BASE!D207="","",BASE!D207)</f>
        <v>A00276</v>
      </c>
      <c r="F207" s="1">
        <f>IF(E207="","",AÇÕES!$O$6)</f>
        <v>43047</v>
      </c>
      <c r="G207" t="str">
        <f>IF(F207="","",IF(AÇÕES!O214="","Não Informado",AÇÕES!O214))</f>
        <v>Concluído</v>
      </c>
      <c r="H207" t="str">
        <f>IF(AÇÕES!P214="","",AÇÕES!P214)</f>
        <v/>
      </c>
      <c r="I207" t="str">
        <f>CAPA!$D$8</f>
        <v>ALICE</v>
      </c>
      <c r="J207" t="str">
        <f>CAPA!$D$19</f>
        <v>COOP - EDP</v>
      </c>
      <c r="K207" s="1" t="str">
        <f>IF(AÇÕES!N214="","",AÇÕES!N214)</f>
        <v/>
      </c>
      <c r="L207" s="1">
        <v>43059</v>
      </c>
    </row>
    <row r="208" spans="1:12" x14ac:dyDescent="0.25">
      <c r="A208" t="str">
        <f>CONCATENATE(BASE!A208,BASE!B208,BASE!C208,BASE!D208,L208)</f>
        <v>PROJ001ATA045PA0010A0027743059</v>
      </c>
      <c r="B208" t="str">
        <f>IF(BASE!A208="","",BASE!A208)</f>
        <v>PROJ001</v>
      </c>
      <c r="C208" t="str">
        <f>IF(BASE!B208="","",BASE!B208)</f>
        <v>ATA045</v>
      </c>
      <c r="D208" t="str">
        <f>IF(BASE!C208="","",BASE!C208)</f>
        <v>PA0010</v>
      </c>
      <c r="E208" t="str">
        <f>IF(BASE!D208="","",BASE!D208)</f>
        <v>A00277</v>
      </c>
      <c r="F208" s="1">
        <f>IF(E208="","",AÇÕES!$O$6)</f>
        <v>43047</v>
      </c>
      <c r="G208" t="str">
        <f>IF(F208="","",IF(AÇÕES!O215="","Não Informado",AÇÕES!O215))</f>
        <v>Concluído</v>
      </c>
      <c r="H208" t="str">
        <f>IF(AÇÕES!P215="","",AÇÕES!P215)</f>
        <v/>
      </c>
      <c r="I208" t="str">
        <f>CAPA!$D$8</f>
        <v>ALICE</v>
      </c>
      <c r="J208" t="str">
        <f>CAPA!$D$19</f>
        <v>COOP - EDP</v>
      </c>
      <c r="K208" s="1" t="str">
        <f>IF(AÇÕES!N215="","",AÇÕES!N215)</f>
        <v/>
      </c>
      <c r="L208" s="1">
        <v>43059</v>
      </c>
    </row>
    <row r="209" spans="1:12" x14ac:dyDescent="0.25">
      <c r="A209" t="str">
        <f>CONCATENATE(BASE!A209,BASE!B209,BASE!C209,BASE!D209,L209)</f>
        <v>PROJ001ATA045PA0010A0027843059</v>
      </c>
      <c r="B209" t="str">
        <f>IF(BASE!A209="","",BASE!A209)</f>
        <v>PROJ001</v>
      </c>
      <c r="C209" t="str">
        <f>IF(BASE!B209="","",BASE!B209)</f>
        <v>ATA045</v>
      </c>
      <c r="D209" t="str">
        <f>IF(BASE!C209="","",BASE!C209)</f>
        <v>PA0010</v>
      </c>
      <c r="E209" t="str">
        <f>IF(BASE!D209="","",BASE!D209)</f>
        <v>A00278</v>
      </c>
      <c r="F209" s="1">
        <f>IF(E209="","",AÇÕES!$O$6)</f>
        <v>43047</v>
      </c>
      <c r="G209" t="str">
        <f>IF(F209="","",IF(AÇÕES!O216="","Não Informado",AÇÕES!O216))</f>
        <v>Concluído</v>
      </c>
      <c r="H209" t="str">
        <f>IF(AÇÕES!P216="","",AÇÕES!P216)</f>
        <v/>
      </c>
      <c r="I209" t="str">
        <f>CAPA!$D$8</f>
        <v>ALICE</v>
      </c>
      <c r="J209" t="str">
        <f>CAPA!$D$19</f>
        <v>COOP - EDP</v>
      </c>
      <c r="K209" s="1" t="str">
        <f>IF(AÇÕES!N216="","",AÇÕES!N216)</f>
        <v/>
      </c>
      <c r="L209" s="1">
        <v>43059</v>
      </c>
    </row>
    <row r="210" spans="1:12" x14ac:dyDescent="0.25">
      <c r="A210" t="str">
        <f>CONCATENATE(BASE!A210,BASE!B210,BASE!C210,BASE!D210,L210)</f>
        <v>PROJ001ATA045PA0010A0027943059</v>
      </c>
      <c r="B210" t="str">
        <f>IF(BASE!A210="","",BASE!A210)</f>
        <v>PROJ001</v>
      </c>
      <c r="C210" t="str">
        <f>IF(BASE!B210="","",BASE!B210)</f>
        <v>ATA045</v>
      </c>
      <c r="D210" t="str">
        <f>IF(BASE!C210="","",BASE!C210)</f>
        <v>PA0010</v>
      </c>
      <c r="E210" t="str">
        <f>IF(BASE!D210="","",BASE!D210)</f>
        <v>A00279</v>
      </c>
      <c r="F210" s="1">
        <f>IF(E210="","",AÇÕES!$O$6)</f>
        <v>43047</v>
      </c>
      <c r="G210" t="str">
        <f>IF(F210="","",IF(AÇÕES!O217="","Não Informado",AÇÕES!O217))</f>
        <v>Concluído</v>
      </c>
      <c r="H210" t="str">
        <f>IF(AÇÕES!P217="","",AÇÕES!P217)</f>
        <v/>
      </c>
      <c r="I210" t="str">
        <f>CAPA!$D$8</f>
        <v>ALICE</v>
      </c>
      <c r="J210" t="str">
        <f>CAPA!$D$19</f>
        <v>COOP - EDP</v>
      </c>
      <c r="K210" s="1" t="str">
        <f>IF(AÇÕES!N217="","",AÇÕES!N217)</f>
        <v/>
      </c>
      <c r="L210" s="1">
        <v>43059</v>
      </c>
    </row>
    <row r="211" spans="1:12" x14ac:dyDescent="0.25">
      <c r="A211" t="str">
        <f>CONCATENATE(BASE!A211,BASE!B211,BASE!C211,BASE!D211,L211)</f>
        <v>PROJ001ATA045PA0010A0028043059</v>
      </c>
      <c r="B211" t="str">
        <f>IF(BASE!A211="","",BASE!A211)</f>
        <v>PROJ001</v>
      </c>
      <c r="C211" t="str">
        <f>IF(BASE!B211="","",BASE!B211)</f>
        <v>ATA045</v>
      </c>
      <c r="D211" t="str">
        <f>IF(BASE!C211="","",BASE!C211)</f>
        <v>PA0010</v>
      </c>
      <c r="E211" t="str">
        <f>IF(BASE!D211="","",BASE!D211)</f>
        <v>A00280</v>
      </c>
      <c r="F211" s="1">
        <f>IF(E211="","",AÇÕES!$O$6)</f>
        <v>43047</v>
      </c>
      <c r="G211" t="str">
        <f>IF(F211="","",IF(AÇÕES!O218="","Não Informado",AÇÕES!O218))</f>
        <v>Concluído</v>
      </c>
      <c r="H211" t="str">
        <f>IF(AÇÕES!P218="","",AÇÕES!P218)</f>
        <v/>
      </c>
      <c r="I211" t="str">
        <f>CAPA!$D$8</f>
        <v>ALICE</v>
      </c>
      <c r="J211" t="str">
        <f>CAPA!$D$19</f>
        <v>COOP - EDP</v>
      </c>
      <c r="K211" s="1" t="str">
        <f>IF(AÇÕES!N218="","",AÇÕES!N218)</f>
        <v/>
      </c>
      <c r="L211" s="1">
        <v>43059</v>
      </c>
    </row>
    <row r="212" spans="1:12" x14ac:dyDescent="0.25">
      <c r="A212" t="str">
        <f>CONCATENATE(BASE!A212,BASE!B212,BASE!C212,BASE!D212,L212)</f>
        <v>PROJ001ATA045PA0010A0028143059</v>
      </c>
      <c r="B212" t="str">
        <f>IF(BASE!A212="","",BASE!A212)</f>
        <v>PROJ001</v>
      </c>
      <c r="C212" t="str">
        <f>IF(BASE!B212="","",BASE!B212)</f>
        <v>ATA045</v>
      </c>
      <c r="D212" t="str">
        <f>IF(BASE!C212="","",BASE!C212)</f>
        <v>PA0010</v>
      </c>
      <c r="E212" t="str">
        <f>IF(BASE!D212="","",BASE!D212)</f>
        <v>A00281</v>
      </c>
      <c r="F212" s="1">
        <f>IF(E212="","",AÇÕES!$O$6)</f>
        <v>43047</v>
      </c>
      <c r="G212" t="str">
        <f>IF(F212="","",IF(AÇÕES!O219="","Não Informado",AÇÕES!O219))</f>
        <v>Concluído</v>
      </c>
      <c r="H212" t="str">
        <f>IF(AÇÕES!P219="","",AÇÕES!P219)</f>
        <v/>
      </c>
      <c r="I212" t="str">
        <f>CAPA!$D$8</f>
        <v>ALICE</v>
      </c>
      <c r="J212" t="str">
        <f>CAPA!$D$19</f>
        <v>COOP - EDP</v>
      </c>
      <c r="K212" s="1" t="str">
        <f>IF(AÇÕES!N219="","",AÇÕES!N219)</f>
        <v/>
      </c>
      <c r="L212" s="1">
        <v>43059</v>
      </c>
    </row>
    <row r="213" spans="1:12" x14ac:dyDescent="0.25">
      <c r="A213" t="str">
        <f>CONCATENATE(BASE!A213,BASE!B213,BASE!C213,BASE!D213,L213)</f>
        <v>PROJ001ATA045PA0010A0028243059</v>
      </c>
      <c r="B213" t="str">
        <f>IF(BASE!A213="","",BASE!A213)</f>
        <v>PROJ001</v>
      </c>
      <c r="C213" t="str">
        <f>IF(BASE!B213="","",BASE!B213)</f>
        <v>ATA045</v>
      </c>
      <c r="D213" t="str">
        <f>IF(BASE!C213="","",BASE!C213)</f>
        <v>PA0010</v>
      </c>
      <c r="E213" t="str">
        <f>IF(BASE!D213="","",BASE!D213)</f>
        <v>A00282</v>
      </c>
      <c r="F213" s="1">
        <f>IF(E213="","",AÇÕES!$O$6)</f>
        <v>43047</v>
      </c>
      <c r="G213" t="str">
        <f>IF(F213="","",IF(AÇÕES!O220="","Não Informado",AÇÕES!O220))</f>
        <v>Concluído</v>
      </c>
      <c r="H213" t="str">
        <f>IF(AÇÕES!P220="","",AÇÕES!P220)</f>
        <v/>
      </c>
      <c r="I213" t="str">
        <f>CAPA!$D$8</f>
        <v>ALICE</v>
      </c>
      <c r="J213" t="str">
        <f>CAPA!$D$19</f>
        <v>COOP - EDP</v>
      </c>
      <c r="K213" s="1" t="str">
        <f>IF(AÇÕES!N220="","",AÇÕES!N220)</f>
        <v/>
      </c>
      <c r="L213" s="1">
        <v>43059</v>
      </c>
    </row>
    <row r="214" spans="1:12" x14ac:dyDescent="0.25">
      <c r="A214" t="str">
        <f>CONCATENATE(BASE!A214,BASE!B214,BASE!C214,BASE!D214,L214)</f>
        <v>PROJ001ATA045PA0010A0028343059</v>
      </c>
      <c r="B214" t="str">
        <f>IF(BASE!A214="","",BASE!A214)</f>
        <v>PROJ001</v>
      </c>
      <c r="C214" t="str">
        <f>IF(BASE!B214="","",BASE!B214)</f>
        <v>ATA045</v>
      </c>
      <c r="D214" t="str">
        <f>IF(BASE!C214="","",BASE!C214)</f>
        <v>PA0010</v>
      </c>
      <c r="E214" t="str">
        <f>IF(BASE!D214="","",BASE!D214)</f>
        <v>A00283</v>
      </c>
      <c r="F214" s="1">
        <f>IF(E214="","",AÇÕES!$O$6)</f>
        <v>43047</v>
      </c>
      <c r="G214" t="str">
        <f>IF(F214="","",IF(AÇÕES!O221="","Não Informado",AÇÕES!O221))</f>
        <v>Concluído</v>
      </c>
      <c r="H214" t="str">
        <f>IF(AÇÕES!P221="","",AÇÕES!P221)</f>
        <v/>
      </c>
      <c r="I214" t="str">
        <f>CAPA!$D$8</f>
        <v>ALICE</v>
      </c>
      <c r="J214" t="str">
        <f>CAPA!$D$19</f>
        <v>COOP - EDP</v>
      </c>
      <c r="K214" s="1" t="str">
        <f>IF(AÇÕES!N221="","",AÇÕES!N221)</f>
        <v/>
      </c>
      <c r="L214" s="1">
        <v>43059</v>
      </c>
    </row>
    <row r="215" spans="1:12" x14ac:dyDescent="0.25">
      <c r="A215" t="str">
        <f>CONCATENATE(BASE!A215,BASE!B215,BASE!C215,BASE!D215,L215)</f>
        <v>PROJ001ATA045PA0010A0028443059</v>
      </c>
      <c r="B215" t="str">
        <f>IF(BASE!A215="","",BASE!A215)</f>
        <v>PROJ001</v>
      </c>
      <c r="C215" t="str">
        <f>IF(BASE!B215="","",BASE!B215)</f>
        <v>ATA045</v>
      </c>
      <c r="D215" t="str">
        <f>IF(BASE!C215="","",BASE!C215)</f>
        <v>PA0010</v>
      </c>
      <c r="E215" t="str">
        <f>IF(BASE!D215="","",BASE!D215)</f>
        <v>A00284</v>
      </c>
      <c r="F215" s="1">
        <f>IF(E215="","",AÇÕES!$O$6)</f>
        <v>43047</v>
      </c>
      <c r="G215" t="str">
        <f>IF(F215="","",IF(AÇÕES!O222="","Não Informado",AÇÕES!O222))</f>
        <v>Concluído</v>
      </c>
      <c r="H215" t="str">
        <f>IF(AÇÕES!P222="","",AÇÕES!P222)</f>
        <v/>
      </c>
      <c r="I215" t="str">
        <f>CAPA!$D$8</f>
        <v>ALICE</v>
      </c>
      <c r="J215" t="str">
        <f>CAPA!$D$19</f>
        <v>COOP - EDP</v>
      </c>
      <c r="K215" s="1" t="str">
        <f>IF(AÇÕES!N222="","",AÇÕES!N222)</f>
        <v/>
      </c>
      <c r="L215" s="1">
        <v>43059</v>
      </c>
    </row>
    <row r="216" spans="1:12" x14ac:dyDescent="0.25">
      <c r="A216" t="str">
        <f>CONCATENATE(BASE!A216,BASE!B216,BASE!C216,BASE!D216,L216)</f>
        <v>PROJ001ATA045PA0010A0028543059</v>
      </c>
      <c r="B216" t="str">
        <f>IF(BASE!A216="","",BASE!A216)</f>
        <v>PROJ001</v>
      </c>
      <c r="C216" t="str">
        <f>IF(BASE!B216="","",BASE!B216)</f>
        <v>ATA045</v>
      </c>
      <c r="D216" t="str">
        <f>IF(BASE!C216="","",BASE!C216)</f>
        <v>PA0010</v>
      </c>
      <c r="E216" t="str">
        <f>IF(BASE!D216="","",BASE!D216)</f>
        <v>A00285</v>
      </c>
      <c r="F216" s="1">
        <f>IF(E216="","",AÇÕES!$O$6)</f>
        <v>43047</v>
      </c>
      <c r="G216" t="str">
        <f>IF(F216="","",IF(AÇÕES!O223="","Não Informado",AÇÕES!O223))</f>
        <v>Concluído</v>
      </c>
      <c r="H216" t="str">
        <f>IF(AÇÕES!P223="","",AÇÕES!P223)</f>
        <v/>
      </c>
      <c r="I216" t="str">
        <f>CAPA!$D$8</f>
        <v>ALICE</v>
      </c>
      <c r="J216" t="str">
        <f>CAPA!$D$19</f>
        <v>COOP - EDP</v>
      </c>
      <c r="K216" s="1" t="str">
        <f>IF(AÇÕES!N223="","",AÇÕES!N223)</f>
        <v/>
      </c>
      <c r="L216" s="1">
        <v>43059</v>
      </c>
    </row>
    <row r="217" spans="1:12" x14ac:dyDescent="0.25">
      <c r="A217" t="str">
        <f>CONCATENATE(BASE!A217,BASE!B217,BASE!C217,BASE!D217,L217)</f>
        <v>PROJ001ATA045PA0010A0028643059</v>
      </c>
      <c r="B217" t="str">
        <f>IF(BASE!A217="","",BASE!A217)</f>
        <v>PROJ001</v>
      </c>
      <c r="C217" t="str">
        <f>IF(BASE!B217="","",BASE!B217)</f>
        <v>ATA045</v>
      </c>
      <c r="D217" t="str">
        <f>IF(BASE!C217="","",BASE!C217)</f>
        <v>PA0010</v>
      </c>
      <c r="E217" t="str">
        <f>IF(BASE!D217="","",BASE!D217)</f>
        <v>A00286</v>
      </c>
      <c r="F217" s="1">
        <f>IF(E217="","",AÇÕES!$O$6)</f>
        <v>43047</v>
      </c>
      <c r="G217" t="str">
        <f>IF(F217="","",IF(AÇÕES!O224="","Não Informado",AÇÕES!O224))</f>
        <v>Concluído</v>
      </c>
      <c r="H217" t="str">
        <f>IF(AÇÕES!P224="","",AÇÕES!P224)</f>
        <v/>
      </c>
      <c r="I217" t="str">
        <f>CAPA!$D$8</f>
        <v>ALICE</v>
      </c>
      <c r="J217" t="str">
        <f>CAPA!$D$19</f>
        <v>COOP - EDP</v>
      </c>
      <c r="K217" s="1" t="str">
        <f>IF(AÇÕES!N224="","",AÇÕES!N224)</f>
        <v/>
      </c>
      <c r="L217" s="1">
        <v>43059</v>
      </c>
    </row>
    <row r="218" spans="1:12" x14ac:dyDescent="0.25">
      <c r="A218" t="str">
        <f>CONCATENATE(BASE!A218,BASE!B218,BASE!C218,BASE!D218,L218)</f>
        <v>PROJ001ATA045PA0010A0028743059</v>
      </c>
      <c r="B218" t="str">
        <f>IF(BASE!A218="","",BASE!A218)</f>
        <v>PROJ001</v>
      </c>
      <c r="C218" t="str">
        <f>IF(BASE!B218="","",BASE!B218)</f>
        <v>ATA045</v>
      </c>
      <c r="D218" t="str">
        <f>IF(BASE!C218="","",BASE!C218)</f>
        <v>PA0010</v>
      </c>
      <c r="E218" t="str">
        <f>IF(BASE!D218="","",BASE!D218)</f>
        <v>A00287</v>
      </c>
      <c r="F218" s="1">
        <f>IF(E218="","",AÇÕES!$O$6)</f>
        <v>43047</v>
      </c>
      <c r="G218" t="str">
        <f>IF(F218="","",IF(AÇÕES!O225="","Não Informado",AÇÕES!O225))</f>
        <v>Concluído</v>
      </c>
      <c r="H218" t="str">
        <f>IF(AÇÕES!P225="","",AÇÕES!P225)</f>
        <v/>
      </c>
      <c r="I218" t="str">
        <f>CAPA!$D$8</f>
        <v>ALICE</v>
      </c>
      <c r="J218" t="str">
        <f>CAPA!$D$19</f>
        <v>COOP - EDP</v>
      </c>
      <c r="K218" s="1" t="str">
        <f>IF(AÇÕES!N225="","",AÇÕES!N225)</f>
        <v/>
      </c>
      <c r="L218" s="1">
        <v>43059</v>
      </c>
    </row>
    <row r="219" spans="1:12" x14ac:dyDescent="0.25">
      <c r="A219" t="str">
        <f>CONCATENATE(BASE!A219,BASE!B219,BASE!C219,BASE!D219,L219)</f>
        <v>PROJ001ATA045PA0010A0028843059</v>
      </c>
      <c r="B219" t="str">
        <f>IF(BASE!A219="","",BASE!A219)</f>
        <v>PROJ001</v>
      </c>
      <c r="C219" t="str">
        <f>IF(BASE!B219="","",BASE!B219)</f>
        <v>ATA045</v>
      </c>
      <c r="D219" t="str">
        <f>IF(BASE!C219="","",BASE!C219)</f>
        <v>PA0010</v>
      </c>
      <c r="E219" t="str">
        <f>IF(BASE!D219="","",BASE!D219)</f>
        <v>A00288</v>
      </c>
      <c r="F219" s="1">
        <f>IF(E219="","",AÇÕES!$O$6)</f>
        <v>43047</v>
      </c>
      <c r="G219" t="str">
        <f>IF(F219="","",IF(AÇÕES!O226="","Não Informado",AÇÕES!O226))</f>
        <v>Concluído</v>
      </c>
      <c r="H219" t="str">
        <f>IF(AÇÕES!P226="","",AÇÕES!P226)</f>
        <v/>
      </c>
      <c r="I219" t="str">
        <f>CAPA!$D$8</f>
        <v>ALICE</v>
      </c>
      <c r="J219" t="str">
        <f>CAPA!$D$19</f>
        <v>COOP - EDP</v>
      </c>
      <c r="K219" s="1" t="str">
        <f>IF(AÇÕES!N226="","",AÇÕES!N226)</f>
        <v/>
      </c>
      <c r="L219" s="1">
        <v>43059</v>
      </c>
    </row>
    <row r="220" spans="1:12" x14ac:dyDescent="0.25">
      <c r="A220" t="str">
        <f>CONCATENATE(BASE!A220,BASE!B220,BASE!C220,BASE!D220,L220)</f>
        <v>PROJ001ATA045PA0010A0028943059</v>
      </c>
      <c r="B220" t="str">
        <f>IF(BASE!A220="","",BASE!A220)</f>
        <v>PROJ001</v>
      </c>
      <c r="C220" t="str">
        <f>IF(BASE!B220="","",BASE!B220)</f>
        <v>ATA045</v>
      </c>
      <c r="D220" t="str">
        <f>IF(BASE!C220="","",BASE!C220)</f>
        <v>PA0010</v>
      </c>
      <c r="E220" t="str">
        <f>IF(BASE!D220="","",BASE!D220)</f>
        <v>A00289</v>
      </c>
      <c r="F220" s="1">
        <f>IF(E220="","",AÇÕES!$O$6)</f>
        <v>43047</v>
      </c>
      <c r="G220" t="str">
        <f>IF(F220="","",IF(AÇÕES!O227="","Não Informado",AÇÕES!O227))</f>
        <v>Concluído</v>
      </c>
      <c r="H220" t="str">
        <f>IF(AÇÕES!P227="","",AÇÕES!P227)</f>
        <v/>
      </c>
      <c r="I220" t="str">
        <f>CAPA!$D$8</f>
        <v>ALICE</v>
      </c>
      <c r="J220" t="str">
        <f>CAPA!$D$19</f>
        <v>COOP - EDP</v>
      </c>
      <c r="K220" s="1" t="str">
        <f>IF(AÇÕES!N227="","",AÇÕES!N227)</f>
        <v/>
      </c>
      <c r="L220" s="1">
        <v>43059</v>
      </c>
    </row>
    <row r="221" spans="1:12" x14ac:dyDescent="0.25">
      <c r="A221" t="str">
        <f>CONCATENATE(BASE!A221,BASE!B221,BASE!C221,BASE!D221,L221)</f>
        <v>PROJ001ATA045PA0010A0029043059</v>
      </c>
      <c r="B221" t="str">
        <f>IF(BASE!A221="","",BASE!A221)</f>
        <v>PROJ001</v>
      </c>
      <c r="C221" t="str">
        <f>IF(BASE!B221="","",BASE!B221)</f>
        <v>ATA045</v>
      </c>
      <c r="D221" t="str">
        <f>IF(BASE!C221="","",BASE!C221)</f>
        <v>PA0010</v>
      </c>
      <c r="E221" t="str">
        <f>IF(BASE!D221="","",BASE!D221)</f>
        <v>A00290</v>
      </c>
      <c r="F221" s="1">
        <f>IF(E221="","",AÇÕES!$O$6)</f>
        <v>43047</v>
      </c>
      <c r="G221" t="str">
        <f>IF(F221="","",IF(AÇÕES!O228="","Não Informado",AÇÕES!O228))</f>
        <v>Concluído</v>
      </c>
      <c r="H221" t="str">
        <f>IF(AÇÕES!P228="","",AÇÕES!P228)</f>
        <v/>
      </c>
      <c r="I221" t="str">
        <f>CAPA!$D$8</f>
        <v>ALICE</v>
      </c>
      <c r="J221" t="str">
        <f>CAPA!$D$19</f>
        <v>COOP - EDP</v>
      </c>
      <c r="K221" s="1" t="str">
        <f>IF(AÇÕES!N228="","",AÇÕES!N228)</f>
        <v/>
      </c>
      <c r="L221" s="1">
        <v>43059</v>
      </c>
    </row>
    <row r="222" spans="1:12" x14ac:dyDescent="0.25">
      <c r="A222" t="str">
        <f>CONCATENATE(BASE!A222,BASE!B222,BASE!C222,BASE!D222,L222)</f>
        <v>PROJ001ATA045PA0010A0029143059</v>
      </c>
      <c r="B222" t="str">
        <f>IF(BASE!A222="","",BASE!A222)</f>
        <v>PROJ001</v>
      </c>
      <c r="C222" t="str">
        <f>IF(BASE!B222="","",BASE!B222)</f>
        <v>ATA045</v>
      </c>
      <c r="D222" t="str">
        <f>IF(BASE!C222="","",BASE!C222)</f>
        <v>PA0010</v>
      </c>
      <c r="E222" t="str">
        <f>IF(BASE!D222="","",BASE!D222)</f>
        <v>A00291</v>
      </c>
      <c r="F222" s="1">
        <f>IF(E222="","",AÇÕES!$O$6)</f>
        <v>43047</v>
      </c>
      <c r="G222" t="str">
        <f>IF(F222="","",IF(AÇÕES!O229="","Não Informado",AÇÕES!O229))</f>
        <v>Concluído</v>
      </c>
      <c r="H222" t="str">
        <f>IF(AÇÕES!P229="","",AÇÕES!P229)</f>
        <v/>
      </c>
      <c r="I222" t="str">
        <f>CAPA!$D$8</f>
        <v>ALICE</v>
      </c>
      <c r="J222" t="str">
        <f>CAPA!$D$19</f>
        <v>COOP - EDP</v>
      </c>
      <c r="K222" s="1" t="str">
        <f>IF(AÇÕES!N229="","",AÇÕES!N229)</f>
        <v/>
      </c>
      <c r="L222" s="1">
        <v>43059</v>
      </c>
    </row>
    <row r="223" spans="1:12" x14ac:dyDescent="0.25">
      <c r="A223" t="str">
        <f>CONCATENATE(BASE!A223,BASE!B223,BASE!C223,BASE!D223,L223)</f>
        <v>PROJ001ATA045PA0010A0029243059</v>
      </c>
      <c r="B223" t="str">
        <f>IF(BASE!A223="","",BASE!A223)</f>
        <v>PROJ001</v>
      </c>
      <c r="C223" t="str">
        <f>IF(BASE!B223="","",BASE!B223)</f>
        <v>ATA045</v>
      </c>
      <c r="D223" t="str">
        <f>IF(BASE!C223="","",BASE!C223)</f>
        <v>PA0010</v>
      </c>
      <c r="E223" t="str">
        <f>IF(BASE!D223="","",BASE!D223)</f>
        <v>A00292</v>
      </c>
      <c r="F223" s="1">
        <f>IF(E223="","",AÇÕES!$O$6)</f>
        <v>43047</v>
      </c>
      <c r="G223" t="str">
        <f>IF(F223="","",IF(AÇÕES!O230="","Não Informado",AÇÕES!O230))</f>
        <v>Concluído</v>
      </c>
      <c r="H223" t="str">
        <f>IF(AÇÕES!P230="","",AÇÕES!P230)</f>
        <v/>
      </c>
      <c r="I223" t="str">
        <f>CAPA!$D$8</f>
        <v>ALICE</v>
      </c>
      <c r="J223" t="str">
        <f>CAPA!$D$19</f>
        <v>COOP - EDP</v>
      </c>
      <c r="K223" s="1" t="str">
        <f>IF(AÇÕES!N230="","",AÇÕES!N230)</f>
        <v/>
      </c>
      <c r="L223" s="1">
        <v>43059</v>
      </c>
    </row>
    <row r="224" spans="1:12" x14ac:dyDescent="0.25">
      <c r="A224" t="str">
        <f>CONCATENATE(BASE!A224,BASE!B224,BASE!C224,BASE!D224,L224)</f>
        <v>PROJ001ATA045PA0010A0029343059</v>
      </c>
      <c r="B224" t="str">
        <f>IF(BASE!A224="","",BASE!A224)</f>
        <v>PROJ001</v>
      </c>
      <c r="C224" t="str">
        <f>IF(BASE!B224="","",BASE!B224)</f>
        <v>ATA045</v>
      </c>
      <c r="D224" t="str">
        <f>IF(BASE!C224="","",BASE!C224)</f>
        <v>PA0010</v>
      </c>
      <c r="E224" t="str">
        <f>IF(BASE!D224="","",BASE!D224)</f>
        <v>A00293</v>
      </c>
      <c r="F224" s="1">
        <f>IF(E224="","",AÇÕES!$O$6)</f>
        <v>43047</v>
      </c>
      <c r="G224" t="str">
        <f>IF(F224="","",IF(AÇÕES!O231="","Não Informado",AÇÕES!O231))</f>
        <v>Concluído</v>
      </c>
      <c r="H224" t="str">
        <f>IF(AÇÕES!P231="","",AÇÕES!P231)</f>
        <v/>
      </c>
      <c r="I224" t="str">
        <f>CAPA!$D$8</f>
        <v>ALICE</v>
      </c>
      <c r="J224" t="str">
        <f>CAPA!$D$19</f>
        <v>COOP - EDP</v>
      </c>
      <c r="K224" s="1" t="str">
        <f>IF(AÇÕES!N231="","",AÇÕES!N231)</f>
        <v/>
      </c>
      <c r="L224" s="1">
        <v>43059</v>
      </c>
    </row>
    <row r="225" spans="1:12" x14ac:dyDescent="0.25">
      <c r="A225" t="str">
        <f>CONCATENATE(BASE!A225,BASE!B225,BASE!C225,BASE!D225,L225)</f>
        <v>PROJ001ATA045PA0010A0029443059</v>
      </c>
      <c r="B225" t="str">
        <f>IF(BASE!A225="","",BASE!A225)</f>
        <v>PROJ001</v>
      </c>
      <c r="C225" t="str">
        <f>IF(BASE!B225="","",BASE!B225)</f>
        <v>ATA045</v>
      </c>
      <c r="D225" t="str">
        <f>IF(BASE!C225="","",BASE!C225)</f>
        <v>PA0010</v>
      </c>
      <c r="E225" t="str">
        <f>IF(BASE!D225="","",BASE!D225)</f>
        <v>A00294</v>
      </c>
      <c r="F225" s="1">
        <f>IF(E225="","",AÇÕES!$O$6)</f>
        <v>43047</v>
      </c>
      <c r="G225" t="str">
        <f>IF(F225="","",IF(AÇÕES!O232="","Não Informado",AÇÕES!O232))</f>
        <v>Concluído</v>
      </c>
      <c r="H225" t="str">
        <f>IF(AÇÕES!P232="","",AÇÕES!P232)</f>
        <v/>
      </c>
      <c r="I225" t="str">
        <f>CAPA!$D$8</f>
        <v>ALICE</v>
      </c>
      <c r="J225" t="str">
        <f>CAPA!$D$19</f>
        <v>COOP - EDP</v>
      </c>
      <c r="K225" s="1" t="str">
        <f>IF(AÇÕES!N232="","",AÇÕES!N232)</f>
        <v/>
      </c>
      <c r="L225" s="1">
        <v>43059</v>
      </c>
    </row>
    <row r="226" spans="1:12" x14ac:dyDescent="0.25">
      <c r="A226" t="str">
        <f>CONCATENATE(BASE!A226,BASE!B226,BASE!C226,BASE!D226,L226)</f>
        <v>PROJ001ATA045PA0010A0029543059</v>
      </c>
      <c r="B226" t="str">
        <f>IF(BASE!A226="","",BASE!A226)</f>
        <v>PROJ001</v>
      </c>
      <c r="C226" t="str">
        <f>IF(BASE!B226="","",BASE!B226)</f>
        <v>ATA045</v>
      </c>
      <c r="D226" t="str">
        <f>IF(BASE!C226="","",BASE!C226)</f>
        <v>PA0010</v>
      </c>
      <c r="E226" t="str">
        <f>IF(BASE!D226="","",BASE!D226)</f>
        <v>A00295</v>
      </c>
      <c r="F226" s="1">
        <f>IF(E226="","",AÇÕES!$O$6)</f>
        <v>43047</v>
      </c>
      <c r="G226" t="str">
        <f>IF(F226="","",IF(AÇÕES!O233="","Não Informado",AÇÕES!O233))</f>
        <v>Concluído</v>
      </c>
      <c r="H226" t="str">
        <f>IF(AÇÕES!P233="","",AÇÕES!P233)</f>
        <v/>
      </c>
      <c r="I226" t="str">
        <f>CAPA!$D$8</f>
        <v>ALICE</v>
      </c>
      <c r="J226" t="str">
        <f>CAPA!$D$19</f>
        <v>COOP - EDP</v>
      </c>
      <c r="K226" s="1" t="str">
        <f>IF(AÇÕES!N233="","",AÇÕES!N233)</f>
        <v/>
      </c>
      <c r="L226" s="1">
        <v>43059</v>
      </c>
    </row>
    <row r="227" spans="1:12" x14ac:dyDescent="0.25">
      <c r="A227" t="str">
        <f>CONCATENATE(BASE!A227,BASE!B227,BASE!C227,BASE!D227,L227)</f>
        <v>PROJ001ATA045PA0010A0029643059</v>
      </c>
      <c r="B227" t="str">
        <f>IF(BASE!A227="","",BASE!A227)</f>
        <v>PROJ001</v>
      </c>
      <c r="C227" t="str">
        <f>IF(BASE!B227="","",BASE!B227)</f>
        <v>ATA045</v>
      </c>
      <c r="D227" t="str">
        <f>IF(BASE!C227="","",BASE!C227)</f>
        <v>PA0010</v>
      </c>
      <c r="E227" t="str">
        <f>IF(BASE!D227="","",BASE!D227)</f>
        <v>A00296</v>
      </c>
      <c r="F227" s="1">
        <f>IF(E227="","",AÇÕES!$O$6)</f>
        <v>43047</v>
      </c>
      <c r="G227" t="str">
        <f>IF(F227="","",IF(AÇÕES!O234="","Não Informado",AÇÕES!O234))</f>
        <v>Concluído</v>
      </c>
      <c r="H227" t="str">
        <f>IF(AÇÕES!P234="","",AÇÕES!P234)</f>
        <v/>
      </c>
      <c r="I227" t="str">
        <f>CAPA!$D$8</f>
        <v>ALICE</v>
      </c>
      <c r="J227" t="str">
        <f>CAPA!$D$19</f>
        <v>COOP - EDP</v>
      </c>
      <c r="K227" s="1" t="str">
        <f>IF(AÇÕES!N234="","",AÇÕES!N234)</f>
        <v/>
      </c>
      <c r="L227" s="1">
        <v>43059</v>
      </c>
    </row>
    <row r="228" spans="1:12" x14ac:dyDescent="0.25">
      <c r="A228" t="str">
        <f>CONCATENATE(BASE!A228,BASE!B228,BASE!C228,BASE!D228,L228)</f>
        <v>PROJ001ATA045PA0010A0029743059</v>
      </c>
      <c r="B228" t="str">
        <f>IF(BASE!A228="","",BASE!A228)</f>
        <v>PROJ001</v>
      </c>
      <c r="C228" t="str">
        <f>IF(BASE!B228="","",BASE!B228)</f>
        <v>ATA045</v>
      </c>
      <c r="D228" t="str">
        <f>IF(BASE!C228="","",BASE!C228)</f>
        <v>PA0010</v>
      </c>
      <c r="E228" t="str">
        <f>IF(BASE!D228="","",BASE!D228)</f>
        <v>A00297</v>
      </c>
      <c r="F228" s="1">
        <f>IF(E228="","",AÇÕES!$O$6)</f>
        <v>43047</v>
      </c>
      <c r="G228" t="str">
        <f>IF(F228="","",IF(AÇÕES!O235="","Não Informado",AÇÕES!O235))</f>
        <v>Concluído</v>
      </c>
      <c r="H228" t="str">
        <f>IF(AÇÕES!P235="","",AÇÕES!P235)</f>
        <v/>
      </c>
      <c r="I228" t="str">
        <f>CAPA!$D$8</f>
        <v>ALICE</v>
      </c>
      <c r="J228" t="str">
        <f>CAPA!$D$19</f>
        <v>COOP - EDP</v>
      </c>
      <c r="K228" s="1" t="str">
        <f>IF(AÇÕES!N235="","",AÇÕES!N235)</f>
        <v/>
      </c>
      <c r="L228" s="1">
        <v>43059</v>
      </c>
    </row>
    <row r="229" spans="1:12" x14ac:dyDescent="0.25">
      <c r="A229" t="str">
        <f>CONCATENATE(BASE!A229,BASE!B229,BASE!C229,BASE!D229,L229)</f>
        <v>PROJ001ATA045PA0010A0029843059</v>
      </c>
      <c r="B229" t="str">
        <f>IF(BASE!A229="","",BASE!A229)</f>
        <v>PROJ001</v>
      </c>
      <c r="C229" t="str">
        <f>IF(BASE!B229="","",BASE!B229)</f>
        <v>ATA045</v>
      </c>
      <c r="D229" t="str">
        <f>IF(BASE!C229="","",BASE!C229)</f>
        <v>PA0010</v>
      </c>
      <c r="E229" t="str">
        <f>IF(BASE!D229="","",BASE!D229)</f>
        <v>A00298</v>
      </c>
      <c r="F229" s="1">
        <f>IF(E229="","",AÇÕES!$O$6)</f>
        <v>43047</v>
      </c>
      <c r="G229" t="str">
        <f>IF(F229="","",IF(AÇÕES!O236="","Não Informado",AÇÕES!O236))</f>
        <v>Concluído</v>
      </c>
      <c r="H229" t="str">
        <f>IF(AÇÕES!P236="","",AÇÕES!P236)</f>
        <v/>
      </c>
      <c r="I229" t="str">
        <f>CAPA!$D$8</f>
        <v>ALICE</v>
      </c>
      <c r="J229" t="str">
        <f>CAPA!$D$19</f>
        <v>COOP - EDP</v>
      </c>
      <c r="K229" s="1" t="str">
        <f>IF(AÇÕES!N236="","",AÇÕES!N236)</f>
        <v/>
      </c>
      <c r="L229" s="1">
        <v>43059</v>
      </c>
    </row>
    <row r="230" spans="1:12" x14ac:dyDescent="0.25">
      <c r="A230" t="str">
        <f>CONCATENATE(BASE!A230,BASE!B230,BASE!C230,BASE!D230,L230)</f>
        <v>PROJ001ATA045PA0010A0029943059</v>
      </c>
      <c r="B230" t="str">
        <f>IF(BASE!A230="","",BASE!A230)</f>
        <v>PROJ001</v>
      </c>
      <c r="C230" t="str">
        <f>IF(BASE!B230="","",BASE!B230)</f>
        <v>ATA045</v>
      </c>
      <c r="D230" t="str">
        <f>IF(BASE!C230="","",BASE!C230)</f>
        <v>PA0010</v>
      </c>
      <c r="E230" t="str">
        <f>IF(BASE!D230="","",BASE!D230)</f>
        <v>A00299</v>
      </c>
      <c r="F230" s="1">
        <f>IF(E230="","",AÇÕES!$O$6)</f>
        <v>43047</v>
      </c>
      <c r="G230" t="str">
        <f>IF(F230="","",IF(AÇÕES!O237="","Não Informado",AÇÕES!O237))</f>
        <v>Concluído</v>
      </c>
      <c r="H230" t="str">
        <f>IF(AÇÕES!P237="","",AÇÕES!P237)</f>
        <v/>
      </c>
      <c r="I230" t="str">
        <f>CAPA!$D$8</f>
        <v>ALICE</v>
      </c>
      <c r="J230" t="str">
        <f>CAPA!$D$19</f>
        <v>COOP - EDP</v>
      </c>
      <c r="K230" s="1" t="str">
        <f>IF(AÇÕES!N237="","",AÇÕES!N237)</f>
        <v/>
      </c>
      <c r="L230" s="1">
        <v>43059</v>
      </c>
    </row>
    <row r="231" spans="1:12" x14ac:dyDescent="0.25">
      <c r="A231" t="str">
        <f>CONCATENATE(BASE!A231,BASE!B231,BASE!C231,BASE!D231,L231)</f>
        <v>PROJ001ATA045PA0010A0030043059</v>
      </c>
      <c r="B231" t="str">
        <f>IF(BASE!A231="","",BASE!A231)</f>
        <v>PROJ001</v>
      </c>
      <c r="C231" t="str">
        <f>IF(BASE!B231="","",BASE!B231)</f>
        <v>ATA045</v>
      </c>
      <c r="D231" t="str">
        <f>IF(BASE!C231="","",BASE!C231)</f>
        <v>PA0010</v>
      </c>
      <c r="E231" t="str">
        <f>IF(BASE!D231="","",BASE!D231)</f>
        <v>A00300</v>
      </c>
      <c r="F231" s="1">
        <f>IF(E231="","",AÇÕES!$O$6)</f>
        <v>43047</v>
      </c>
      <c r="G231" t="str">
        <f>IF(F231="","",IF(AÇÕES!O238="","Não Informado",AÇÕES!O238))</f>
        <v>Concluído</v>
      </c>
      <c r="H231" t="str">
        <f>IF(AÇÕES!P238="","",AÇÕES!P238)</f>
        <v/>
      </c>
      <c r="I231" t="str">
        <f>CAPA!$D$8</f>
        <v>ALICE</v>
      </c>
      <c r="J231" t="str">
        <f>CAPA!$D$19</f>
        <v>COOP - EDP</v>
      </c>
      <c r="K231" s="1" t="str">
        <f>IF(AÇÕES!N238="","",AÇÕES!N238)</f>
        <v/>
      </c>
      <c r="L231" s="1">
        <v>43059</v>
      </c>
    </row>
    <row r="232" spans="1:12" x14ac:dyDescent="0.25">
      <c r="A232" t="str">
        <f>CONCATENATE(BASE!A232,BASE!B232,BASE!C232,BASE!D232,L232)</f>
        <v>PROJ001ATA045PA0010A0030143059</v>
      </c>
      <c r="B232" t="str">
        <f>IF(BASE!A232="","",BASE!A232)</f>
        <v>PROJ001</v>
      </c>
      <c r="C232" t="str">
        <f>IF(BASE!B232="","",BASE!B232)</f>
        <v>ATA045</v>
      </c>
      <c r="D232" t="str">
        <f>IF(BASE!C232="","",BASE!C232)</f>
        <v>PA0010</v>
      </c>
      <c r="E232" t="str">
        <f>IF(BASE!D232="","",BASE!D232)</f>
        <v>A00301</v>
      </c>
      <c r="F232" s="1">
        <f>IF(E232="","",AÇÕES!$O$6)</f>
        <v>43047</v>
      </c>
      <c r="G232" t="str">
        <f>IF(F232="","",IF(AÇÕES!O239="","Não Informado",AÇÕES!O239))</f>
        <v>Concluído</v>
      </c>
      <c r="H232" t="str">
        <f>IF(AÇÕES!P239="","",AÇÕES!P239)</f>
        <v/>
      </c>
      <c r="I232" t="str">
        <f>CAPA!$D$8</f>
        <v>ALICE</v>
      </c>
      <c r="J232" t="str">
        <f>CAPA!$D$19</f>
        <v>COOP - EDP</v>
      </c>
      <c r="K232" s="1" t="str">
        <f>IF(AÇÕES!N239="","",AÇÕES!N239)</f>
        <v/>
      </c>
      <c r="L232" s="1">
        <v>43059</v>
      </c>
    </row>
    <row r="233" spans="1:12" x14ac:dyDescent="0.25">
      <c r="A233" t="str">
        <f>CONCATENATE(BASE!A233,BASE!B233,BASE!C233,BASE!D233,L233)</f>
        <v>PROJ001ATA045PA0010A0030243059</v>
      </c>
      <c r="B233" t="str">
        <f>IF(BASE!A233="","",BASE!A233)</f>
        <v>PROJ001</v>
      </c>
      <c r="C233" t="str">
        <f>IF(BASE!B233="","",BASE!B233)</f>
        <v>ATA045</v>
      </c>
      <c r="D233" t="str">
        <f>IF(BASE!C233="","",BASE!C233)</f>
        <v>PA0010</v>
      </c>
      <c r="E233" t="str">
        <f>IF(BASE!D233="","",BASE!D233)</f>
        <v>A00302</v>
      </c>
      <c r="F233" s="1">
        <f>IF(E233="","",AÇÕES!$O$6)</f>
        <v>43047</v>
      </c>
      <c r="G233" t="str">
        <f>IF(F233="","",IF(AÇÕES!O240="","Não Informado",AÇÕES!O240))</f>
        <v>Concluído</v>
      </c>
      <c r="H233" t="str">
        <f>IF(AÇÕES!P240="","",AÇÕES!P240)</f>
        <v/>
      </c>
      <c r="I233" t="str">
        <f>CAPA!$D$8</f>
        <v>ALICE</v>
      </c>
      <c r="J233" t="str">
        <f>CAPA!$D$19</f>
        <v>COOP - EDP</v>
      </c>
      <c r="K233" s="1" t="str">
        <f>IF(AÇÕES!N240="","",AÇÕES!N240)</f>
        <v/>
      </c>
      <c r="L233" s="1">
        <v>43059</v>
      </c>
    </row>
    <row r="234" spans="1:12" x14ac:dyDescent="0.25">
      <c r="A234" t="str">
        <f>CONCATENATE(BASE!A234,BASE!B234,BASE!C234,BASE!D234,L234)</f>
        <v>PROJ001ATA045PA0010A0030343059</v>
      </c>
      <c r="B234" t="str">
        <f>IF(BASE!A234="","",BASE!A234)</f>
        <v>PROJ001</v>
      </c>
      <c r="C234" t="str">
        <f>IF(BASE!B234="","",BASE!B234)</f>
        <v>ATA045</v>
      </c>
      <c r="D234" t="str">
        <f>IF(BASE!C234="","",BASE!C234)</f>
        <v>PA0010</v>
      </c>
      <c r="E234" t="str">
        <f>IF(BASE!D234="","",BASE!D234)</f>
        <v>A00303</v>
      </c>
      <c r="F234" s="1">
        <f>IF(E234="","",AÇÕES!$O$6)</f>
        <v>43047</v>
      </c>
      <c r="G234" t="str">
        <f>IF(F234="","",IF(AÇÕES!O241="","Não Informado",AÇÕES!O241))</f>
        <v>Concluído</v>
      </c>
      <c r="H234" t="str">
        <f>IF(AÇÕES!P241="","",AÇÕES!P241)</f>
        <v/>
      </c>
      <c r="I234" t="str">
        <f>CAPA!$D$8</f>
        <v>ALICE</v>
      </c>
      <c r="J234" t="str">
        <f>CAPA!$D$19</f>
        <v>COOP - EDP</v>
      </c>
      <c r="K234" s="1" t="str">
        <f>IF(AÇÕES!N241="","",AÇÕES!N241)</f>
        <v/>
      </c>
      <c r="L234" s="1">
        <v>43059</v>
      </c>
    </row>
    <row r="235" spans="1:12" x14ac:dyDescent="0.25">
      <c r="A235" t="str">
        <f>CONCATENATE(BASE!A235,BASE!B235,BASE!C235,BASE!D235,L235)</f>
        <v>PROJ001ATA045PA0010A0030443059</v>
      </c>
      <c r="B235" t="str">
        <f>IF(BASE!A235="","",BASE!A235)</f>
        <v>PROJ001</v>
      </c>
      <c r="C235" t="str">
        <f>IF(BASE!B235="","",BASE!B235)</f>
        <v>ATA045</v>
      </c>
      <c r="D235" t="str">
        <f>IF(BASE!C235="","",BASE!C235)</f>
        <v>PA0010</v>
      </c>
      <c r="E235" t="str">
        <f>IF(BASE!D235="","",BASE!D235)</f>
        <v>A00304</v>
      </c>
      <c r="F235" s="1">
        <f>IF(E235="","",AÇÕES!$O$6)</f>
        <v>43047</v>
      </c>
      <c r="G235" t="str">
        <f>IF(F235="","",IF(AÇÕES!O242="","Não Informado",AÇÕES!O242))</f>
        <v>Concluído</v>
      </c>
      <c r="H235" t="str">
        <f>IF(AÇÕES!P242="","",AÇÕES!P242)</f>
        <v/>
      </c>
      <c r="I235" t="str">
        <f>CAPA!$D$8</f>
        <v>ALICE</v>
      </c>
      <c r="J235" t="str">
        <f>CAPA!$D$19</f>
        <v>COOP - EDP</v>
      </c>
      <c r="K235" s="1" t="str">
        <f>IF(AÇÕES!N242="","",AÇÕES!N242)</f>
        <v/>
      </c>
      <c r="L235" s="1">
        <v>43059</v>
      </c>
    </row>
    <row r="236" spans="1:12" x14ac:dyDescent="0.25">
      <c r="A236" t="str">
        <f>CONCATENATE(BASE!A236,BASE!B236,BASE!C236,BASE!D236,L236)</f>
        <v>PROJ001ATA045PA0010A0030543059</v>
      </c>
      <c r="B236" t="str">
        <f>IF(BASE!A236="","",BASE!A236)</f>
        <v>PROJ001</v>
      </c>
      <c r="C236" t="str">
        <f>IF(BASE!B236="","",BASE!B236)</f>
        <v>ATA045</v>
      </c>
      <c r="D236" t="str">
        <f>IF(BASE!C236="","",BASE!C236)</f>
        <v>PA0010</v>
      </c>
      <c r="E236" t="str">
        <f>IF(BASE!D236="","",BASE!D236)</f>
        <v>A00305</v>
      </c>
      <c r="F236" s="1">
        <f>IF(E236="","",AÇÕES!$O$6)</f>
        <v>43047</v>
      </c>
      <c r="G236" t="str">
        <f>IF(F236="","",IF(AÇÕES!O243="","Não Informado",AÇÕES!O243))</f>
        <v>Concluído</v>
      </c>
      <c r="H236" t="str">
        <f>IF(AÇÕES!P243="","",AÇÕES!P243)</f>
        <v/>
      </c>
      <c r="I236" t="str">
        <f>CAPA!$D$8</f>
        <v>ALICE</v>
      </c>
      <c r="J236" t="str">
        <f>CAPA!$D$19</f>
        <v>COOP - EDP</v>
      </c>
      <c r="K236" s="1" t="str">
        <f>IF(AÇÕES!N243="","",AÇÕES!N243)</f>
        <v/>
      </c>
      <c r="L236" s="1">
        <v>43059</v>
      </c>
    </row>
    <row r="237" spans="1:12" x14ac:dyDescent="0.25">
      <c r="A237" t="str">
        <f>CONCATENATE(BASE!A237,BASE!B237,BASE!C237,BASE!D237,L237)</f>
        <v>PROJ001ATA045PA0010A0030643059</v>
      </c>
      <c r="B237" t="str">
        <f>IF(BASE!A237="","",BASE!A237)</f>
        <v>PROJ001</v>
      </c>
      <c r="C237" t="str">
        <f>IF(BASE!B237="","",BASE!B237)</f>
        <v>ATA045</v>
      </c>
      <c r="D237" t="str">
        <f>IF(BASE!C237="","",BASE!C237)</f>
        <v>PA0010</v>
      </c>
      <c r="E237" t="str">
        <f>IF(BASE!D237="","",BASE!D237)</f>
        <v>A00306</v>
      </c>
      <c r="F237" s="1">
        <f>IF(E237="","",AÇÕES!$O$6)</f>
        <v>43047</v>
      </c>
      <c r="G237" t="str">
        <f>IF(F237="","",IF(AÇÕES!O244="","Não Informado",AÇÕES!O244))</f>
        <v>Concluído</v>
      </c>
      <c r="H237" t="str">
        <f>IF(AÇÕES!P244="","",AÇÕES!P244)</f>
        <v/>
      </c>
      <c r="I237" t="str">
        <f>CAPA!$D$8</f>
        <v>ALICE</v>
      </c>
      <c r="J237" t="str">
        <f>CAPA!$D$19</f>
        <v>COOP - EDP</v>
      </c>
      <c r="K237" s="1" t="str">
        <f>IF(AÇÕES!N244="","",AÇÕES!N244)</f>
        <v/>
      </c>
      <c r="L237" s="1">
        <v>43059</v>
      </c>
    </row>
    <row r="238" spans="1:12" x14ac:dyDescent="0.25">
      <c r="A238" t="str">
        <f>CONCATENATE(BASE!A238,BASE!B238,BASE!C238,BASE!D238,L238)</f>
        <v>PROJ001ATA045PA0010A0030743059</v>
      </c>
      <c r="B238" t="str">
        <f>IF(BASE!A238="","",BASE!A238)</f>
        <v>PROJ001</v>
      </c>
      <c r="C238" t="str">
        <f>IF(BASE!B238="","",BASE!B238)</f>
        <v>ATA045</v>
      </c>
      <c r="D238" t="str">
        <f>IF(BASE!C238="","",BASE!C238)</f>
        <v>PA0010</v>
      </c>
      <c r="E238" t="str">
        <f>IF(BASE!D238="","",BASE!D238)</f>
        <v>A00307</v>
      </c>
      <c r="F238" s="1">
        <f>IF(E238="","",AÇÕES!$O$6)</f>
        <v>43047</v>
      </c>
      <c r="G238" t="str">
        <f>IF(F238="","",IF(AÇÕES!O245="","Não Informado",AÇÕES!O245))</f>
        <v>Concluído</v>
      </c>
      <c r="H238" t="str">
        <f>IF(AÇÕES!P245="","",AÇÕES!P245)</f>
        <v/>
      </c>
      <c r="I238" t="str">
        <f>CAPA!$D$8</f>
        <v>ALICE</v>
      </c>
      <c r="J238" t="str">
        <f>CAPA!$D$19</f>
        <v>COOP - EDP</v>
      </c>
      <c r="K238" s="1" t="str">
        <f>IF(AÇÕES!N245="","",AÇÕES!N245)</f>
        <v/>
      </c>
      <c r="L238" s="1">
        <v>43059</v>
      </c>
    </row>
    <row r="239" spans="1:12" x14ac:dyDescent="0.25">
      <c r="A239" t="str">
        <f>CONCATENATE(BASE!A239,BASE!B239,BASE!C239,BASE!D239,L239)</f>
        <v>PROJ001ATA045PA0010A0030843059</v>
      </c>
      <c r="B239" t="str">
        <f>IF(BASE!A239="","",BASE!A239)</f>
        <v>PROJ001</v>
      </c>
      <c r="C239" t="str">
        <f>IF(BASE!B239="","",BASE!B239)</f>
        <v>ATA045</v>
      </c>
      <c r="D239" t="str">
        <f>IF(BASE!C239="","",BASE!C239)</f>
        <v>PA0010</v>
      </c>
      <c r="E239" t="str">
        <f>IF(BASE!D239="","",BASE!D239)</f>
        <v>A00308</v>
      </c>
      <c r="F239" s="1">
        <f>IF(E239="","",AÇÕES!$O$6)</f>
        <v>43047</v>
      </c>
      <c r="G239" t="str">
        <f>IF(F239="","",IF(AÇÕES!O246="","Não Informado",AÇÕES!O246))</f>
        <v>Concluído</v>
      </c>
      <c r="H239" t="str">
        <f>IF(AÇÕES!P246="","",AÇÕES!P246)</f>
        <v/>
      </c>
      <c r="I239" t="str">
        <f>CAPA!$D$8</f>
        <v>ALICE</v>
      </c>
      <c r="J239" t="str">
        <f>CAPA!$D$19</f>
        <v>COOP - EDP</v>
      </c>
      <c r="K239" s="1" t="str">
        <f>IF(AÇÕES!N246="","",AÇÕES!N246)</f>
        <v/>
      </c>
      <c r="L239" s="1">
        <v>43059</v>
      </c>
    </row>
    <row r="240" spans="1:12" x14ac:dyDescent="0.25">
      <c r="A240" t="str">
        <f>CONCATENATE(BASE!A240,BASE!B240,BASE!C240,BASE!D240,L240)</f>
        <v>PROJ001ATA045PA0010A0030943059</v>
      </c>
      <c r="B240" t="str">
        <f>IF(BASE!A240="","",BASE!A240)</f>
        <v>PROJ001</v>
      </c>
      <c r="C240" t="str">
        <f>IF(BASE!B240="","",BASE!B240)</f>
        <v>ATA045</v>
      </c>
      <c r="D240" t="str">
        <f>IF(BASE!C240="","",BASE!C240)</f>
        <v>PA0010</v>
      </c>
      <c r="E240" t="str">
        <f>IF(BASE!D240="","",BASE!D240)</f>
        <v>A00309</v>
      </c>
      <c r="F240" s="1">
        <f>IF(E240="","",AÇÕES!$O$6)</f>
        <v>43047</v>
      </c>
      <c r="G240" t="str">
        <f>IF(F240="","",IF(AÇÕES!O247="","Não Informado",AÇÕES!O247))</f>
        <v>Concluído</v>
      </c>
      <c r="H240" t="str">
        <f>IF(AÇÕES!P247="","",AÇÕES!P247)</f>
        <v/>
      </c>
      <c r="I240" t="str">
        <f>CAPA!$D$8</f>
        <v>ALICE</v>
      </c>
      <c r="J240" t="str">
        <f>CAPA!$D$19</f>
        <v>COOP - EDP</v>
      </c>
      <c r="K240" s="1" t="str">
        <f>IF(AÇÕES!N247="","",AÇÕES!N247)</f>
        <v/>
      </c>
      <c r="L240" s="1">
        <v>43059</v>
      </c>
    </row>
    <row r="241" spans="1:12" x14ac:dyDescent="0.25">
      <c r="A241" t="str">
        <f>CONCATENATE(BASE!A241,BASE!B241,BASE!C241,BASE!D241,L241)</f>
        <v>PROJ001ATA045PA0010A0031043059</v>
      </c>
      <c r="B241" t="str">
        <f>IF(BASE!A241="","",BASE!A241)</f>
        <v>PROJ001</v>
      </c>
      <c r="C241" t="str">
        <f>IF(BASE!B241="","",BASE!B241)</f>
        <v>ATA045</v>
      </c>
      <c r="D241" t="str">
        <f>IF(BASE!C241="","",BASE!C241)</f>
        <v>PA0010</v>
      </c>
      <c r="E241" t="str">
        <f>IF(BASE!D241="","",BASE!D241)</f>
        <v>A00310</v>
      </c>
      <c r="F241" s="1">
        <f>IF(E241="","",AÇÕES!$O$6)</f>
        <v>43047</v>
      </c>
      <c r="G241" t="str">
        <f>IF(F241="","",IF(AÇÕES!O248="","Não Informado",AÇÕES!O248))</f>
        <v>Concluído</v>
      </c>
      <c r="H241" t="str">
        <f>IF(AÇÕES!P248="","",AÇÕES!P248)</f>
        <v/>
      </c>
      <c r="I241" t="str">
        <f>CAPA!$D$8</f>
        <v>ALICE</v>
      </c>
      <c r="J241" t="str">
        <f>CAPA!$D$19</f>
        <v>COOP - EDP</v>
      </c>
      <c r="K241" s="1" t="str">
        <f>IF(AÇÕES!N248="","",AÇÕES!N248)</f>
        <v/>
      </c>
      <c r="L241" s="1">
        <v>43059</v>
      </c>
    </row>
    <row r="242" spans="1:12" x14ac:dyDescent="0.25">
      <c r="A242" t="str">
        <f>CONCATENATE(BASE!A242,BASE!B242,BASE!C242,BASE!D242,L242)</f>
        <v>PROJ001ATA045PA0010A0031143059</v>
      </c>
      <c r="B242" t="str">
        <f>IF(BASE!A242="","",BASE!A242)</f>
        <v>PROJ001</v>
      </c>
      <c r="C242" t="str">
        <f>IF(BASE!B242="","",BASE!B242)</f>
        <v>ATA045</v>
      </c>
      <c r="D242" t="str">
        <f>IF(BASE!C242="","",BASE!C242)</f>
        <v>PA0010</v>
      </c>
      <c r="E242" t="str">
        <f>IF(BASE!D242="","",BASE!D242)</f>
        <v>A00311</v>
      </c>
      <c r="F242" s="1">
        <f>IF(E242="","",AÇÕES!$O$6)</f>
        <v>43047</v>
      </c>
      <c r="G242" t="str">
        <f>IF(F242="","",IF(AÇÕES!O249="","Não Informado",AÇÕES!O249))</f>
        <v>Concluído</v>
      </c>
      <c r="H242" t="str">
        <f>IF(AÇÕES!P249="","",AÇÕES!P249)</f>
        <v/>
      </c>
      <c r="I242" t="str">
        <f>CAPA!$D$8</f>
        <v>ALICE</v>
      </c>
      <c r="J242" t="str">
        <f>CAPA!$D$19</f>
        <v>COOP - EDP</v>
      </c>
      <c r="K242" s="1" t="str">
        <f>IF(AÇÕES!N249="","",AÇÕES!N249)</f>
        <v/>
      </c>
      <c r="L242" s="1">
        <v>43059</v>
      </c>
    </row>
    <row r="243" spans="1:12" x14ac:dyDescent="0.25">
      <c r="A243" t="str">
        <f>CONCATENATE(BASE!A243,BASE!B243,BASE!C243,BASE!D243,L243)</f>
        <v>PROJ001ATA045PA0010A0031243059</v>
      </c>
      <c r="B243" t="str">
        <f>IF(BASE!A243="","",BASE!A243)</f>
        <v>PROJ001</v>
      </c>
      <c r="C243" t="str">
        <f>IF(BASE!B243="","",BASE!B243)</f>
        <v>ATA045</v>
      </c>
      <c r="D243" t="str">
        <f>IF(BASE!C243="","",BASE!C243)</f>
        <v>PA0010</v>
      </c>
      <c r="E243" t="str">
        <f>IF(BASE!D243="","",BASE!D243)</f>
        <v>A00312</v>
      </c>
      <c r="F243" s="1">
        <f>IF(E243="","",AÇÕES!$O$6)</f>
        <v>43047</v>
      </c>
      <c r="G243" t="str">
        <f>IF(F243="","",IF(AÇÕES!O250="","Não Informado",AÇÕES!O250))</f>
        <v>Concluído</v>
      </c>
      <c r="H243" t="str">
        <f>IF(AÇÕES!P250="","",AÇÕES!P250)</f>
        <v/>
      </c>
      <c r="I243" t="str">
        <f>CAPA!$D$8</f>
        <v>ALICE</v>
      </c>
      <c r="J243" t="str">
        <f>CAPA!$D$19</f>
        <v>COOP - EDP</v>
      </c>
      <c r="K243" s="1" t="str">
        <f>IF(AÇÕES!N250="","",AÇÕES!N250)</f>
        <v/>
      </c>
      <c r="L243" s="1">
        <v>43059</v>
      </c>
    </row>
    <row r="244" spans="1:12" x14ac:dyDescent="0.25">
      <c r="A244" t="str">
        <f>CONCATENATE(BASE!A244,BASE!B244,BASE!C244,BASE!D244,L244)</f>
        <v>PROJ001ATA045PA0010A0031343059</v>
      </c>
      <c r="B244" t="str">
        <f>IF(BASE!A244="","",BASE!A244)</f>
        <v>PROJ001</v>
      </c>
      <c r="C244" t="str">
        <f>IF(BASE!B244="","",BASE!B244)</f>
        <v>ATA045</v>
      </c>
      <c r="D244" t="str">
        <f>IF(BASE!C244="","",BASE!C244)</f>
        <v>PA0010</v>
      </c>
      <c r="E244" t="str">
        <f>IF(BASE!D244="","",BASE!D244)</f>
        <v>A00313</v>
      </c>
      <c r="F244" s="1">
        <f>IF(E244="","",AÇÕES!$O$6)</f>
        <v>43047</v>
      </c>
      <c r="G244" t="str">
        <f>IF(F244="","",IF(AÇÕES!O251="","Não Informado",AÇÕES!O251))</f>
        <v>Concluído</v>
      </c>
      <c r="H244" t="str">
        <f>IF(AÇÕES!P251="","",AÇÕES!P251)</f>
        <v/>
      </c>
      <c r="I244" t="str">
        <f>CAPA!$D$8</f>
        <v>ALICE</v>
      </c>
      <c r="J244" t="str">
        <f>CAPA!$D$19</f>
        <v>COOP - EDP</v>
      </c>
      <c r="K244" s="1" t="str">
        <f>IF(AÇÕES!N251="","",AÇÕES!N251)</f>
        <v/>
      </c>
      <c r="L244" s="1">
        <v>43059</v>
      </c>
    </row>
    <row r="245" spans="1:12" x14ac:dyDescent="0.25">
      <c r="A245" t="str">
        <f>CONCATENATE(BASE!A245,BASE!B245,BASE!C245,BASE!D245,L245)</f>
        <v>PROJ001ATA045PA0010A0031443059</v>
      </c>
      <c r="B245" t="str">
        <f>IF(BASE!A245="","",BASE!A245)</f>
        <v>PROJ001</v>
      </c>
      <c r="C245" t="str">
        <f>IF(BASE!B245="","",BASE!B245)</f>
        <v>ATA045</v>
      </c>
      <c r="D245" t="str">
        <f>IF(BASE!C245="","",BASE!C245)</f>
        <v>PA0010</v>
      </c>
      <c r="E245" t="str">
        <f>IF(BASE!D245="","",BASE!D245)</f>
        <v>A00314</v>
      </c>
      <c r="F245" s="1">
        <f>IF(E245="","",AÇÕES!$O$6)</f>
        <v>43047</v>
      </c>
      <c r="G245" t="str">
        <f>IF(F245="","",IF(AÇÕES!O252="","Não Informado",AÇÕES!O252))</f>
        <v>Concluído</v>
      </c>
      <c r="H245" t="str">
        <f>IF(AÇÕES!P252="","",AÇÕES!P252)</f>
        <v/>
      </c>
      <c r="I245" t="str">
        <f>CAPA!$D$8</f>
        <v>ALICE</v>
      </c>
      <c r="J245" t="str">
        <f>CAPA!$D$19</f>
        <v>COOP - EDP</v>
      </c>
      <c r="K245" s="1" t="str">
        <f>IF(AÇÕES!N252="","",AÇÕES!N252)</f>
        <v/>
      </c>
      <c r="L245" s="1">
        <v>43059</v>
      </c>
    </row>
    <row r="246" spans="1:12" x14ac:dyDescent="0.25">
      <c r="A246" t="str">
        <f>CONCATENATE(BASE!A246,BASE!B246,BASE!C246,BASE!D246,L246)</f>
        <v>PROJ001ATA045PA0010A0031543059</v>
      </c>
      <c r="B246" t="str">
        <f>IF(BASE!A246="","",BASE!A246)</f>
        <v>PROJ001</v>
      </c>
      <c r="C246" t="str">
        <f>IF(BASE!B246="","",BASE!B246)</f>
        <v>ATA045</v>
      </c>
      <c r="D246" t="str">
        <f>IF(BASE!C246="","",BASE!C246)</f>
        <v>PA0010</v>
      </c>
      <c r="E246" t="str">
        <f>IF(BASE!D246="","",BASE!D246)</f>
        <v>A00315</v>
      </c>
      <c r="F246" s="1">
        <f>IF(E246="","",AÇÕES!$O$6)</f>
        <v>43047</v>
      </c>
      <c r="G246" t="str">
        <f>IF(F246="","",IF(AÇÕES!O253="","Não Informado",AÇÕES!O253))</f>
        <v>Concluído</v>
      </c>
      <c r="H246" t="str">
        <f>IF(AÇÕES!P253="","",AÇÕES!P253)</f>
        <v/>
      </c>
      <c r="I246" t="str">
        <f>CAPA!$D$8</f>
        <v>ALICE</v>
      </c>
      <c r="J246" t="str">
        <f>CAPA!$D$19</f>
        <v>COOP - EDP</v>
      </c>
      <c r="K246" s="1" t="str">
        <f>IF(AÇÕES!N253="","",AÇÕES!N253)</f>
        <v/>
      </c>
      <c r="L246" s="1">
        <v>43059</v>
      </c>
    </row>
    <row r="247" spans="1:12" x14ac:dyDescent="0.25">
      <c r="A247" t="str">
        <f>CONCATENATE(BASE!A247,BASE!B247,BASE!C247,BASE!D247,L247)</f>
        <v>PROJ001ATA045PA0010A0031643059</v>
      </c>
      <c r="B247" t="str">
        <f>IF(BASE!A247="","",BASE!A247)</f>
        <v>PROJ001</v>
      </c>
      <c r="C247" t="str">
        <f>IF(BASE!B247="","",BASE!B247)</f>
        <v>ATA045</v>
      </c>
      <c r="D247" t="str">
        <f>IF(BASE!C247="","",BASE!C247)</f>
        <v>PA0010</v>
      </c>
      <c r="E247" t="str">
        <f>IF(BASE!D247="","",BASE!D247)</f>
        <v>A00316</v>
      </c>
      <c r="F247" s="1">
        <f>IF(E247="","",AÇÕES!$O$6)</f>
        <v>43047</v>
      </c>
      <c r="G247" t="str">
        <f>IF(F247="","",IF(AÇÕES!O254="","Não Informado",AÇÕES!O254))</f>
        <v>Concluído</v>
      </c>
      <c r="H247" t="str">
        <f>IF(AÇÕES!P254="","",AÇÕES!P254)</f>
        <v/>
      </c>
      <c r="I247" t="str">
        <f>CAPA!$D$8</f>
        <v>ALICE</v>
      </c>
      <c r="J247" t="str">
        <f>CAPA!$D$19</f>
        <v>COOP - EDP</v>
      </c>
      <c r="K247" s="1" t="str">
        <f>IF(AÇÕES!N254="","",AÇÕES!N254)</f>
        <v/>
      </c>
      <c r="L247" s="1">
        <v>43059</v>
      </c>
    </row>
    <row r="248" spans="1:12" x14ac:dyDescent="0.25">
      <c r="A248" t="str">
        <f>CONCATENATE(BASE!A248,BASE!B248,BASE!C248,BASE!D248,L248)</f>
        <v>PROJ001ATA045PA0010A0031743059</v>
      </c>
      <c r="B248" t="str">
        <f>IF(BASE!A248="","",BASE!A248)</f>
        <v>PROJ001</v>
      </c>
      <c r="C248" t="str">
        <f>IF(BASE!B248="","",BASE!B248)</f>
        <v>ATA045</v>
      </c>
      <c r="D248" t="str">
        <f>IF(BASE!C248="","",BASE!C248)</f>
        <v>PA0010</v>
      </c>
      <c r="E248" t="str">
        <f>IF(BASE!D248="","",BASE!D248)</f>
        <v>A00317</v>
      </c>
      <c r="F248" s="1">
        <f>IF(E248="","",AÇÕES!$O$6)</f>
        <v>43047</v>
      </c>
      <c r="G248" t="str">
        <f>IF(F248="","",IF(AÇÕES!O255="","Não Informado",AÇÕES!O255))</f>
        <v>Concluído</v>
      </c>
      <c r="H248" t="str">
        <f>IF(AÇÕES!P255="","",AÇÕES!P255)</f>
        <v/>
      </c>
      <c r="I248" t="str">
        <f>CAPA!$D$8</f>
        <v>ALICE</v>
      </c>
      <c r="J248" t="str">
        <f>CAPA!$D$19</f>
        <v>COOP - EDP</v>
      </c>
      <c r="K248" s="1" t="str">
        <f>IF(AÇÕES!N255="","",AÇÕES!N255)</f>
        <v/>
      </c>
      <c r="L248" s="1">
        <v>43059</v>
      </c>
    </row>
    <row r="249" spans="1:12" x14ac:dyDescent="0.25">
      <c r="A249" t="str">
        <f>CONCATENATE(BASE!A249,BASE!B249,BASE!C249,BASE!D249,L249)</f>
        <v>PROJ001ATA045PA0010A0031843059</v>
      </c>
      <c r="B249" t="str">
        <f>IF(BASE!A249="","",BASE!A249)</f>
        <v>PROJ001</v>
      </c>
      <c r="C249" t="str">
        <f>IF(BASE!B249="","",BASE!B249)</f>
        <v>ATA045</v>
      </c>
      <c r="D249" t="str">
        <f>IF(BASE!C249="","",BASE!C249)</f>
        <v>PA0010</v>
      </c>
      <c r="E249" t="str">
        <f>IF(BASE!D249="","",BASE!D249)</f>
        <v>A00318</v>
      </c>
      <c r="F249" s="1">
        <f>IF(E249="","",AÇÕES!$O$6)</f>
        <v>43047</v>
      </c>
      <c r="G249" t="str">
        <f>IF(F249="","",IF(AÇÕES!O256="","Não Informado",AÇÕES!O256))</f>
        <v>Concluído</v>
      </c>
      <c r="H249" t="str">
        <f>IF(AÇÕES!P256="","",AÇÕES!P256)</f>
        <v/>
      </c>
      <c r="I249" t="str">
        <f>CAPA!$D$8</f>
        <v>ALICE</v>
      </c>
      <c r="J249" t="str">
        <f>CAPA!$D$19</f>
        <v>COOP - EDP</v>
      </c>
      <c r="K249" s="1" t="str">
        <f>IF(AÇÕES!N256="","",AÇÕES!N256)</f>
        <v/>
      </c>
      <c r="L249" s="1">
        <v>43059</v>
      </c>
    </row>
    <row r="250" spans="1:12" x14ac:dyDescent="0.25">
      <c r="A250" t="str">
        <f>CONCATENATE(BASE!A250,BASE!B250,BASE!C250,BASE!D250,L250)</f>
        <v>PROJ001ATA045PA0010A0031943059</v>
      </c>
      <c r="B250" t="str">
        <f>IF(BASE!A250="","",BASE!A250)</f>
        <v>PROJ001</v>
      </c>
      <c r="C250" t="str">
        <f>IF(BASE!B250="","",BASE!B250)</f>
        <v>ATA045</v>
      </c>
      <c r="D250" t="str">
        <f>IF(BASE!C250="","",BASE!C250)</f>
        <v>PA0010</v>
      </c>
      <c r="E250" t="str">
        <f>IF(BASE!D250="","",BASE!D250)</f>
        <v>A00319</v>
      </c>
      <c r="F250" s="1">
        <f>IF(E250="","",AÇÕES!$O$6)</f>
        <v>43047</v>
      </c>
      <c r="G250" t="str">
        <f>IF(F250="","",IF(AÇÕES!O257="","Não Informado",AÇÕES!O257))</f>
        <v>Concluído</v>
      </c>
      <c r="H250" t="str">
        <f>IF(AÇÕES!P257="","",AÇÕES!P257)</f>
        <v/>
      </c>
      <c r="I250" t="str">
        <f>CAPA!$D$8</f>
        <v>ALICE</v>
      </c>
      <c r="J250" t="str">
        <f>CAPA!$D$19</f>
        <v>COOP - EDP</v>
      </c>
      <c r="K250" s="1" t="str">
        <f>IF(AÇÕES!N257="","",AÇÕES!N257)</f>
        <v/>
      </c>
      <c r="L250" s="1">
        <v>43059</v>
      </c>
    </row>
    <row r="251" spans="1:12" x14ac:dyDescent="0.25">
      <c r="A251" t="str">
        <f>CONCATENATE(BASE!A251,BASE!B251,BASE!C251,BASE!D251,L251)</f>
        <v>PROJ001ATA045PA0010A0032043059</v>
      </c>
      <c r="B251" t="str">
        <f>IF(BASE!A251="","",BASE!A251)</f>
        <v>PROJ001</v>
      </c>
      <c r="C251" t="str">
        <f>IF(BASE!B251="","",BASE!B251)</f>
        <v>ATA045</v>
      </c>
      <c r="D251" t="str">
        <f>IF(BASE!C251="","",BASE!C251)</f>
        <v>PA0010</v>
      </c>
      <c r="E251" t="str">
        <f>IF(BASE!D251="","",BASE!D251)</f>
        <v>A00320</v>
      </c>
      <c r="F251" s="1">
        <f>IF(E251="","",AÇÕES!$O$6)</f>
        <v>43047</v>
      </c>
      <c r="G251" t="str">
        <f>IF(F251="","",IF(AÇÕES!O258="","Não Informado",AÇÕES!O258))</f>
        <v>Concluído</v>
      </c>
      <c r="H251" t="str">
        <f>IF(AÇÕES!P258="","",AÇÕES!P258)</f>
        <v/>
      </c>
      <c r="I251" t="str">
        <f>CAPA!$D$8</f>
        <v>ALICE</v>
      </c>
      <c r="J251" t="str">
        <f>CAPA!$D$19</f>
        <v>COOP - EDP</v>
      </c>
      <c r="K251" s="1" t="str">
        <f>IF(AÇÕES!N258="","",AÇÕES!N258)</f>
        <v/>
      </c>
      <c r="L251" s="1">
        <v>43059</v>
      </c>
    </row>
    <row r="252" spans="1:12" x14ac:dyDescent="0.25">
      <c r="A252" t="str">
        <f>CONCATENATE(BASE!A252,BASE!B252,BASE!C252,BASE!D252,L252)</f>
        <v>PROJ001ATA045PA0010A0032143059</v>
      </c>
      <c r="B252" t="str">
        <f>IF(BASE!A252="","",BASE!A252)</f>
        <v>PROJ001</v>
      </c>
      <c r="C252" t="str">
        <f>IF(BASE!B252="","",BASE!B252)</f>
        <v>ATA045</v>
      </c>
      <c r="D252" t="str">
        <f>IF(BASE!C252="","",BASE!C252)</f>
        <v>PA0010</v>
      </c>
      <c r="E252" t="str">
        <f>IF(BASE!D252="","",BASE!D252)</f>
        <v>A00321</v>
      </c>
      <c r="F252" s="1">
        <f>IF(E252="","",AÇÕES!$O$6)</f>
        <v>43047</v>
      </c>
      <c r="G252" t="str">
        <f>IF(F252="","",IF(AÇÕES!O259="","Não Informado",AÇÕES!O259))</f>
        <v>Concluído</v>
      </c>
      <c r="H252" t="str">
        <f>IF(AÇÕES!P259="","",AÇÕES!P259)</f>
        <v/>
      </c>
      <c r="I252" t="str">
        <f>CAPA!$D$8</f>
        <v>ALICE</v>
      </c>
      <c r="J252" t="str">
        <f>CAPA!$D$19</f>
        <v>COOP - EDP</v>
      </c>
      <c r="K252" s="1" t="str">
        <f>IF(AÇÕES!N259="","",AÇÕES!N259)</f>
        <v/>
      </c>
      <c r="L252" s="1">
        <v>43059</v>
      </c>
    </row>
    <row r="253" spans="1:12" x14ac:dyDescent="0.25">
      <c r="A253" t="str">
        <f>CONCATENATE(BASE!A253,BASE!B253,BASE!C253,BASE!D253,L253)</f>
        <v>PROJ001ATA045PA0010A0032243059</v>
      </c>
      <c r="B253" t="str">
        <f>IF(BASE!A253="","",BASE!A253)</f>
        <v>PROJ001</v>
      </c>
      <c r="C253" t="str">
        <f>IF(BASE!B253="","",BASE!B253)</f>
        <v>ATA045</v>
      </c>
      <c r="D253" t="str">
        <f>IF(BASE!C253="","",BASE!C253)</f>
        <v>PA0010</v>
      </c>
      <c r="E253" t="str">
        <f>IF(BASE!D253="","",BASE!D253)</f>
        <v>A00322</v>
      </c>
      <c r="F253" s="1">
        <f>IF(E253="","",AÇÕES!$O$6)</f>
        <v>43047</v>
      </c>
      <c r="G253" t="str">
        <f>IF(F253="","",IF(AÇÕES!O260="","Não Informado",AÇÕES!O260))</f>
        <v>Concluído</v>
      </c>
      <c r="H253" t="str">
        <f>IF(AÇÕES!P260="","",AÇÕES!P260)</f>
        <v/>
      </c>
      <c r="I253" t="str">
        <f>CAPA!$D$8</f>
        <v>ALICE</v>
      </c>
      <c r="J253" t="str">
        <f>CAPA!$D$19</f>
        <v>COOP - EDP</v>
      </c>
      <c r="K253" s="1" t="str">
        <f>IF(AÇÕES!N260="","",AÇÕES!N260)</f>
        <v/>
      </c>
      <c r="L253" s="1">
        <v>43059</v>
      </c>
    </row>
    <row r="254" spans="1:12" x14ac:dyDescent="0.25">
      <c r="A254" t="str">
        <f>CONCATENATE(BASE!A254,BASE!B254,BASE!C254,BASE!D254,L254)</f>
        <v>PROJ001ATA045PA0010A0032343059</v>
      </c>
      <c r="B254" t="str">
        <f>IF(BASE!A254="","",BASE!A254)</f>
        <v>PROJ001</v>
      </c>
      <c r="C254" t="str">
        <f>IF(BASE!B254="","",BASE!B254)</f>
        <v>ATA045</v>
      </c>
      <c r="D254" t="str">
        <f>IF(BASE!C254="","",BASE!C254)</f>
        <v>PA0010</v>
      </c>
      <c r="E254" t="str">
        <f>IF(BASE!D254="","",BASE!D254)</f>
        <v>A00323</v>
      </c>
      <c r="F254" s="1">
        <f>IF(E254="","",AÇÕES!$O$6)</f>
        <v>43047</v>
      </c>
      <c r="G254" t="str">
        <f>IF(F254="","",IF(AÇÕES!O261="","Não Informado",AÇÕES!O261))</f>
        <v>Concluído</v>
      </c>
      <c r="H254" t="str">
        <f>IF(AÇÕES!P261="","",AÇÕES!P261)</f>
        <v/>
      </c>
      <c r="I254" t="str">
        <f>CAPA!$D$8</f>
        <v>ALICE</v>
      </c>
      <c r="J254" t="str">
        <f>CAPA!$D$19</f>
        <v>COOP - EDP</v>
      </c>
      <c r="K254" s="1" t="str">
        <f>IF(AÇÕES!N261="","",AÇÕES!N261)</f>
        <v/>
      </c>
      <c r="L254" s="1">
        <v>43059</v>
      </c>
    </row>
    <row r="255" spans="1:12" x14ac:dyDescent="0.25">
      <c r="A255" t="str">
        <f>CONCATENATE(BASE!A255,BASE!B255,BASE!C255,BASE!D255,L255)</f>
        <v>PROJ001ATA045PA0010A0032443059</v>
      </c>
      <c r="B255" t="str">
        <f>IF(BASE!A255="","",BASE!A255)</f>
        <v>PROJ001</v>
      </c>
      <c r="C255" t="str">
        <f>IF(BASE!B255="","",BASE!B255)</f>
        <v>ATA045</v>
      </c>
      <c r="D255" t="str">
        <f>IF(BASE!C255="","",BASE!C255)</f>
        <v>PA0010</v>
      </c>
      <c r="E255" t="str">
        <f>IF(BASE!D255="","",BASE!D255)</f>
        <v>A00324</v>
      </c>
      <c r="F255" s="1">
        <f>IF(E255="","",AÇÕES!$O$6)</f>
        <v>43047</v>
      </c>
      <c r="G255" t="str">
        <f>IF(F255="","",IF(AÇÕES!O262="","Não Informado",AÇÕES!O262))</f>
        <v>Concluído</v>
      </c>
      <c r="H255" t="str">
        <f>IF(AÇÕES!P262="","",AÇÕES!P262)</f>
        <v/>
      </c>
      <c r="I255" t="str">
        <f>CAPA!$D$8</f>
        <v>ALICE</v>
      </c>
      <c r="J255" t="str">
        <f>CAPA!$D$19</f>
        <v>COOP - EDP</v>
      </c>
      <c r="K255" s="1" t="str">
        <f>IF(AÇÕES!N262="","",AÇÕES!N262)</f>
        <v/>
      </c>
      <c r="L255" s="1">
        <v>43059</v>
      </c>
    </row>
    <row r="256" spans="1:12" x14ac:dyDescent="0.25">
      <c r="A256" t="str">
        <f>CONCATENATE(BASE!A256,BASE!B256,BASE!C256,BASE!D256,L256)</f>
        <v>PROJ001ATA045PA0010A0032543059</v>
      </c>
      <c r="B256" t="str">
        <f>IF(BASE!A256="","",BASE!A256)</f>
        <v>PROJ001</v>
      </c>
      <c r="C256" t="str">
        <f>IF(BASE!B256="","",BASE!B256)</f>
        <v>ATA045</v>
      </c>
      <c r="D256" t="str">
        <f>IF(BASE!C256="","",BASE!C256)</f>
        <v>PA0010</v>
      </c>
      <c r="E256" t="str">
        <f>IF(BASE!D256="","",BASE!D256)</f>
        <v>A00325</v>
      </c>
      <c r="F256" s="1">
        <f>IF(E256="","",AÇÕES!$O$6)</f>
        <v>43047</v>
      </c>
      <c r="G256" t="str">
        <f>IF(F256="","",IF(AÇÕES!O263="","Não Informado",AÇÕES!O263))</f>
        <v>Concluído</v>
      </c>
      <c r="H256" t="str">
        <f>IF(AÇÕES!P263="","",AÇÕES!P263)</f>
        <v/>
      </c>
      <c r="I256" t="str">
        <f>CAPA!$D$8</f>
        <v>ALICE</v>
      </c>
      <c r="J256" t="str">
        <f>CAPA!$D$19</f>
        <v>COOP - EDP</v>
      </c>
      <c r="K256" s="1" t="str">
        <f>IF(AÇÕES!N263="","",AÇÕES!N263)</f>
        <v/>
      </c>
      <c r="L256" s="1">
        <v>43059</v>
      </c>
    </row>
    <row r="257" spans="1:12" x14ac:dyDescent="0.25">
      <c r="A257" t="str">
        <f>CONCATENATE(BASE!A257,BASE!B257,BASE!C257,BASE!D257,L257)</f>
        <v>PROJ001ATA045PA0010A0032643059</v>
      </c>
      <c r="B257" t="str">
        <f>IF(BASE!A257="","",BASE!A257)</f>
        <v>PROJ001</v>
      </c>
      <c r="C257" t="str">
        <f>IF(BASE!B257="","",BASE!B257)</f>
        <v>ATA045</v>
      </c>
      <c r="D257" t="str">
        <f>IF(BASE!C257="","",BASE!C257)</f>
        <v>PA0010</v>
      </c>
      <c r="E257" t="str">
        <f>IF(BASE!D257="","",BASE!D257)</f>
        <v>A00326</v>
      </c>
      <c r="F257" s="1">
        <f>IF(E257="","",AÇÕES!$O$6)</f>
        <v>43047</v>
      </c>
      <c r="G257" t="str">
        <f>IF(F257="","",IF(AÇÕES!O264="","Não Informado",AÇÕES!O264))</f>
        <v>Concluído</v>
      </c>
      <c r="H257" t="str">
        <f>IF(AÇÕES!P264="","",AÇÕES!P264)</f>
        <v/>
      </c>
      <c r="I257" t="str">
        <f>CAPA!$D$8</f>
        <v>ALICE</v>
      </c>
      <c r="J257" t="str">
        <f>CAPA!$D$19</f>
        <v>COOP - EDP</v>
      </c>
      <c r="K257" s="1" t="str">
        <f>IF(AÇÕES!N264="","",AÇÕES!N264)</f>
        <v/>
      </c>
      <c r="L257" s="1">
        <v>43059</v>
      </c>
    </row>
    <row r="258" spans="1:12" x14ac:dyDescent="0.25">
      <c r="A258" t="str">
        <f>CONCATENATE(BASE!A258,BASE!B258,BASE!C258,BASE!D258,L258)</f>
        <v>PROJ001ATA045PA0010A0032743059</v>
      </c>
      <c r="B258" t="str">
        <f>IF(BASE!A258="","",BASE!A258)</f>
        <v>PROJ001</v>
      </c>
      <c r="C258" t="str">
        <f>IF(BASE!B258="","",BASE!B258)</f>
        <v>ATA045</v>
      </c>
      <c r="D258" t="str">
        <f>IF(BASE!C258="","",BASE!C258)</f>
        <v>PA0010</v>
      </c>
      <c r="E258" t="str">
        <f>IF(BASE!D258="","",BASE!D258)</f>
        <v>A00327</v>
      </c>
      <c r="F258" s="1">
        <f>IF(E258="","",AÇÕES!$O$6)</f>
        <v>43047</v>
      </c>
      <c r="G258" t="str">
        <f>IF(F258="","",IF(AÇÕES!O265="","Não Informado",AÇÕES!O265))</f>
        <v>Concluído</v>
      </c>
      <c r="H258" t="str">
        <f>IF(AÇÕES!P265="","",AÇÕES!P265)</f>
        <v/>
      </c>
      <c r="I258" t="str">
        <f>CAPA!$D$8</f>
        <v>ALICE</v>
      </c>
      <c r="J258" t="str">
        <f>CAPA!$D$19</f>
        <v>COOP - EDP</v>
      </c>
      <c r="K258" s="1" t="str">
        <f>IF(AÇÕES!N265="","",AÇÕES!N265)</f>
        <v/>
      </c>
      <c r="L258" s="1">
        <v>43059</v>
      </c>
    </row>
    <row r="259" spans="1:12" x14ac:dyDescent="0.25">
      <c r="A259" t="str">
        <f>CONCATENATE(BASE!A259,BASE!B259,BASE!C259,BASE!D259,L259)</f>
        <v>PROJ001ATA045PA0010A0032843059</v>
      </c>
      <c r="B259" t="str">
        <f>IF(BASE!A259="","",BASE!A259)</f>
        <v>PROJ001</v>
      </c>
      <c r="C259" t="str">
        <f>IF(BASE!B259="","",BASE!B259)</f>
        <v>ATA045</v>
      </c>
      <c r="D259" t="str">
        <f>IF(BASE!C259="","",BASE!C259)</f>
        <v>PA0010</v>
      </c>
      <c r="E259" t="str">
        <f>IF(BASE!D259="","",BASE!D259)</f>
        <v>A00328</v>
      </c>
      <c r="F259" s="1">
        <f>IF(E259="","",AÇÕES!$O$6)</f>
        <v>43047</v>
      </c>
      <c r="G259" t="str">
        <f>IF(F259="","",IF(AÇÕES!O266="","Não Informado",AÇÕES!O266))</f>
        <v>Concluído</v>
      </c>
      <c r="H259" t="str">
        <f>IF(AÇÕES!P266="","",AÇÕES!P266)</f>
        <v/>
      </c>
      <c r="I259" t="str">
        <f>CAPA!$D$8</f>
        <v>ALICE</v>
      </c>
      <c r="J259" t="str">
        <f>CAPA!$D$19</f>
        <v>COOP - EDP</v>
      </c>
      <c r="K259" s="1" t="str">
        <f>IF(AÇÕES!N266="","",AÇÕES!N266)</f>
        <v/>
      </c>
      <c r="L259" s="1">
        <v>43059</v>
      </c>
    </row>
    <row r="260" spans="1:12" x14ac:dyDescent="0.25">
      <c r="A260" t="str">
        <f>CONCATENATE(BASE!A260,BASE!B260,BASE!C260,BASE!D260,L260)</f>
        <v>PROJ001ATA045PA0010A0032943059</v>
      </c>
      <c r="B260" t="str">
        <f>IF(BASE!A260="","",BASE!A260)</f>
        <v>PROJ001</v>
      </c>
      <c r="C260" t="str">
        <f>IF(BASE!B260="","",BASE!B260)</f>
        <v>ATA045</v>
      </c>
      <c r="D260" t="str">
        <f>IF(BASE!C260="","",BASE!C260)</f>
        <v>PA0010</v>
      </c>
      <c r="E260" t="str">
        <f>IF(BASE!D260="","",BASE!D260)</f>
        <v>A00329</v>
      </c>
      <c r="F260" s="1">
        <f>IF(E260="","",AÇÕES!$O$6)</f>
        <v>43047</v>
      </c>
      <c r="G260" t="str">
        <f>IF(F260="","",IF(AÇÕES!O267="","Não Informado",AÇÕES!O267))</f>
        <v>Concluído</v>
      </c>
      <c r="H260" t="str">
        <f>IF(AÇÕES!P267="","",AÇÕES!P267)</f>
        <v/>
      </c>
      <c r="I260" t="str">
        <f>CAPA!$D$8</f>
        <v>ALICE</v>
      </c>
      <c r="J260" t="str">
        <f>CAPA!$D$19</f>
        <v>COOP - EDP</v>
      </c>
      <c r="K260" s="1" t="str">
        <f>IF(AÇÕES!N267="","",AÇÕES!N267)</f>
        <v/>
      </c>
      <c r="L260" s="1">
        <v>43059</v>
      </c>
    </row>
    <row r="261" spans="1:12" x14ac:dyDescent="0.25">
      <c r="A261" t="str">
        <f>CONCATENATE(BASE!A261,BASE!B261,BASE!C261,BASE!D261,L261)</f>
        <v>PROJ001ATA045PA0010A0033043059</v>
      </c>
      <c r="B261" t="str">
        <f>IF(BASE!A261="","",BASE!A261)</f>
        <v>PROJ001</v>
      </c>
      <c r="C261" t="str">
        <f>IF(BASE!B261="","",BASE!B261)</f>
        <v>ATA045</v>
      </c>
      <c r="D261" t="str">
        <f>IF(BASE!C261="","",BASE!C261)</f>
        <v>PA0010</v>
      </c>
      <c r="E261" t="str">
        <f>IF(BASE!D261="","",BASE!D261)</f>
        <v>A00330</v>
      </c>
      <c r="F261" s="1">
        <f>IF(E261="","",AÇÕES!$O$6)</f>
        <v>43047</v>
      </c>
      <c r="G261" t="str">
        <f>IF(F261="","",IF(AÇÕES!O268="","Não Informado",AÇÕES!O268))</f>
        <v>Concluído</v>
      </c>
      <c r="H261" t="str">
        <f>IF(AÇÕES!P268="","",AÇÕES!P268)</f>
        <v/>
      </c>
      <c r="I261" t="str">
        <f>CAPA!$D$8</f>
        <v>ALICE</v>
      </c>
      <c r="J261" t="str">
        <f>CAPA!$D$19</f>
        <v>COOP - EDP</v>
      </c>
      <c r="K261" s="1" t="str">
        <f>IF(AÇÕES!N268="","",AÇÕES!N268)</f>
        <v/>
      </c>
      <c r="L261" s="1">
        <v>43059</v>
      </c>
    </row>
    <row r="262" spans="1:12" x14ac:dyDescent="0.25">
      <c r="A262" t="str">
        <f>CONCATENATE(BASE!A262,BASE!B262,BASE!C262,BASE!D262,L262)</f>
        <v>PROJ001ATA045PA0010A0033143059</v>
      </c>
      <c r="B262" t="str">
        <f>IF(BASE!A262="","",BASE!A262)</f>
        <v>PROJ001</v>
      </c>
      <c r="C262" t="str">
        <f>IF(BASE!B262="","",BASE!B262)</f>
        <v>ATA045</v>
      </c>
      <c r="D262" t="str">
        <f>IF(BASE!C262="","",BASE!C262)</f>
        <v>PA0010</v>
      </c>
      <c r="E262" t="str">
        <f>IF(BASE!D262="","",BASE!D262)</f>
        <v>A00331</v>
      </c>
      <c r="F262" s="1">
        <f>IF(E262="","",AÇÕES!$O$6)</f>
        <v>43047</v>
      </c>
      <c r="G262" t="str">
        <f>IF(F262="","",IF(AÇÕES!O269="","Não Informado",AÇÕES!O269))</f>
        <v>Concluído</v>
      </c>
      <c r="H262" t="str">
        <f>IF(AÇÕES!P269="","",AÇÕES!P269)</f>
        <v/>
      </c>
      <c r="I262" t="str">
        <f>CAPA!$D$8</f>
        <v>ALICE</v>
      </c>
      <c r="J262" t="str">
        <f>CAPA!$D$19</f>
        <v>COOP - EDP</v>
      </c>
      <c r="K262" s="1" t="str">
        <f>IF(AÇÕES!N269="","",AÇÕES!N269)</f>
        <v/>
      </c>
      <c r="L262" s="1">
        <v>43059</v>
      </c>
    </row>
    <row r="263" spans="1:12" x14ac:dyDescent="0.25">
      <c r="A263" t="str">
        <f>CONCATENATE(BASE!A263,BASE!B263,BASE!C263,BASE!D263,L263)</f>
        <v>PROJ001ATA045PA0010A0033243059</v>
      </c>
      <c r="B263" t="str">
        <f>IF(BASE!A263="","",BASE!A263)</f>
        <v>PROJ001</v>
      </c>
      <c r="C263" t="str">
        <f>IF(BASE!B263="","",BASE!B263)</f>
        <v>ATA045</v>
      </c>
      <c r="D263" t="str">
        <f>IF(BASE!C263="","",BASE!C263)</f>
        <v>PA0010</v>
      </c>
      <c r="E263" t="str">
        <f>IF(BASE!D263="","",BASE!D263)</f>
        <v>A00332</v>
      </c>
      <c r="F263" s="1">
        <f>IF(E263="","",AÇÕES!$O$6)</f>
        <v>43047</v>
      </c>
      <c r="G263" t="str">
        <f>IF(F263="","",IF(AÇÕES!O270="","Não Informado",AÇÕES!O270))</f>
        <v>Concluído</v>
      </c>
      <c r="H263" t="str">
        <f>IF(AÇÕES!P270="","",AÇÕES!P270)</f>
        <v/>
      </c>
      <c r="I263" t="str">
        <f>CAPA!$D$8</f>
        <v>ALICE</v>
      </c>
      <c r="J263" t="str">
        <f>CAPA!$D$19</f>
        <v>COOP - EDP</v>
      </c>
      <c r="K263" s="1" t="str">
        <f>IF(AÇÕES!N270="","",AÇÕES!N270)</f>
        <v/>
      </c>
      <c r="L263" s="1">
        <v>43059</v>
      </c>
    </row>
    <row r="264" spans="1:12" x14ac:dyDescent="0.25">
      <c r="A264" t="str">
        <f>CONCATENATE(BASE!A264,BASE!B264,BASE!C264,BASE!D264,L264)</f>
        <v>PROJ001ATA045PA0010A0033343059</v>
      </c>
      <c r="B264" t="str">
        <f>IF(BASE!A264="","",BASE!A264)</f>
        <v>PROJ001</v>
      </c>
      <c r="C264" t="str">
        <f>IF(BASE!B264="","",BASE!B264)</f>
        <v>ATA045</v>
      </c>
      <c r="D264" t="str">
        <f>IF(BASE!C264="","",BASE!C264)</f>
        <v>PA0010</v>
      </c>
      <c r="E264" t="str">
        <f>IF(BASE!D264="","",BASE!D264)</f>
        <v>A00333</v>
      </c>
      <c r="F264" s="1">
        <f>IF(E264="","",AÇÕES!$O$6)</f>
        <v>43047</v>
      </c>
      <c r="G264" t="str">
        <f>IF(F264="","",IF(AÇÕES!O271="","Não Informado",AÇÕES!O271))</f>
        <v>Concluído</v>
      </c>
      <c r="H264" t="str">
        <f>IF(AÇÕES!P271="","",AÇÕES!P271)</f>
        <v/>
      </c>
      <c r="I264" t="str">
        <f>CAPA!$D$8</f>
        <v>ALICE</v>
      </c>
      <c r="J264" t="str">
        <f>CAPA!$D$19</f>
        <v>COOP - EDP</v>
      </c>
      <c r="K264" s="1" t="str">
        <f>IF(AÇÕES!N271="","",AÇÕES!N271)</f>
        <v/>
      </c>
      <c r="L264" s="1">
        <v>43059</v>
      </c>
    </row>
    <row r="265" spans="1:12" x14ac:dyDescent="0.25">
      <c r="A265" t="str">
        <f>CONCATENATE(BASE!A265,BASE!B265,BASE!C265,BASE!D265,L265)</f>
        <v>PROJ001ATA045PA0010A0033443059</v>
      </c>
      <c r="B265" t="str">
        <f>IF(BASE!A265="","",BASE!A265)</f>
        <v>PROJ001</v>
      </c>
      <c r="C265" t="str">
        <f>IF(BASE!B265="","",BASE!B265)</f>
        <v>ATA045</v>
      </c>
      <c r="D265" t="str">
        <f>IF(BASE!C265="","",BASE!C265)</f>
        <v>PA0010</v>
      </c>
      <c r="E265" t="str">
        <f>IF(BASE!D265="","",BASE!D265)</f>
        <v>A00334</v>
      </c>
      <c r="F265" s="1">
        <f>IF(E265="","",AÇÕES!$O$6)</f>
        <v>43047</v>
      </c>
      <c r="G265" t="str">
        <f>IF(F265="","",IF(AÇÕES!O272="","Não Informado",AÇÕES!O272))</f>
        <v>Concluído</v>
      </c>
      <c r="H265" t="str">
        <f>IF(AÇÕES!P272="","",AÇÕES!P272)</f>
        <v/>
      </c>
      <c r="I265" t="str">
        <f>CAPA!$D$8</f>
        <v>ALICE</v>
      </c>
      <c r="J265" t="str">
        <f>CAPA!$D$19</f>
        <v>COOP - EDP</v>
      </c>
      <c r="K265" s="1" t="str">
        <f>IF(AÇÕES!N272="","",AÇÕES!N272)</f>
        <v/>
      </c>
      <c r="L265" s="1">
        <v>43059</v>
      </c>
    </row>
    <row r="266" spans="1:12" x14ac:dyDescent="0.25">
      <c r="A266" t="str">
        <f>CONCATENATE(BASE!A266,BASE!B266,BASE!C266,BASE!D266,L266)</f>
        <v>PROJ001ATA045PA0010A0033543059</v>
      </c>
      <c r="B266" t="str">
        <f>IF(BASE!A266="","",BASE!A266)</f>
        <v>PROJ001</v>
      </c>
      <c r="C266" t="str">
        <f>IF(BASE!B266="","",BASE!B266)</f>
        <v>ATA045</v>
      </c>
      <c r="D266" t="str">
        <f>IF(BASE!C266="","",BASE!C266)</f>
        <v>PA0010</v>
      </c>
      <c r="E266" t="str">
        <f>IF(BASE!D266="","",BASE!D266)</f>
        <v>A00335</v>
      </c>
      <c r="F266" s="1">
        <f>IF(E266="","",AÇÕES!$O$6)</f>
        <v>43047</v>
      </c>
      <c r="G266" t="str">
        <f>IF(F266="","",IF(AÇÕES!O273="","Não Informado",AÇÕES!O273))</f>
        <v>Concluído</v>
      </c>
      <c r="H266" t="str">
        <f>IF(AÇÕES!P273="","",AÇÕES!P273)</f>
        <v/>
      </c>
      <c r="I266" t="str">
        <f>CAPA!$D$8</f>
        <v>ALICE</v>
      </c>
      <c r="J266" t="str">
        <f>CAPA!$D$19</f>
        <v>COOP - EDP</v>
      </c>
      <c r="K266" s="1" t="str">
        <f>IF(AÇÕES!N273="","",AÇÕES!N273)</f>
        <v/>
      </c>
      <c r="L266" s="1">
        <v>43059</v>
      </c>
    </row>
    <row r="267" spans="1:12" x14ac:dyDescent="0.25">
      <c r="A267" t="str">
        <f>CONCATENATE(BASE!A267,BASE!B267,BASE!C267,BASE!D267,L267)</f>
        <v>PROJ001ATA045PA0010A0033643059</v>
      </c>
      <c r="B267" t="str">
        <f>IF(BASE!A267="","",BASE!A267)</f>
        <v>PROJ001</v>
      </c>
      <c r="C267" t="str">
        <f>IF(BASE!B267="","",BASE!B267)</f>
        <v>ATA045</v>
      </c>
      <c r="D267" t="str">
        <f>IF(BASE!C267="","",BASE!C267)</f>
        <v>PA0010</v>
      </c>
      <c r="E267" t="str">
        <f>IF(BASE!D267="","",BASE!D267)</f>
        <v>A00336</v>
      </c>
      <c r="F267" s="1">
        <f>IF(E267="","",AÇÕES!$O$6)</f>
        <v>43047</v>
      </c>
      <c r="G267" t="str">
        <f>IF(F267="","",IF(AÇÕES!O274="","Não Informado",AÇÕES!O274))</f>
        <v>Concluído</v>
      </c>
      <c r="H267" t="str">
        <f>IF(AÇÕES!P274="","",AÇÕES!P274)</f>
        <v/>
      </c>
      <c r="I267" t="str">
        <f>CAPA!$D$8</f>
        <v>ALICE</v>
      </c>
      <c r="J267" t="str">
        <f>CAPA!$D$19</f>
        <v>COOP - EDP</v>
      </c>
      <c r="K267" s="1" t="str">
        <f>IF(AÇÕES!N274="","",AÇÕES!N274)</f>
        <v/>
      </c>
      <c r="L267" s="1">
        <v>43059</v>
      </c>
    </row>
    <row r="268" spans="1:12" x14ac:dyDescent="0.25">
      <c r="A268" t="str">
        <f>CONCATENATE(BASE!A268,BASE!B268,BASE!C268,BASE!D268,L268)</f>
        <v>PROJ001ATA045PA0010A0033843059</v>
      </c>
      <c r="B268" t="str">
        <f>IF(BASE!A268="","",BASE!A268)</f>
        <v>PROJ001</v>
      </c>
      <c r="C268" t="str">
        <f>IF(BASE!B268="","",BASE!B268)</f>
        <v>ATA045</v>
      </c>
      <c r="D268" t="str">
        <f>IF(BASE!C268="","",BASE!C268)</f>
        <v>PA0010</v>
      </c>
      <c r="E268" t="str">
        <f>IF(BASE!D268="","",BASE!D268)</f>
        <v>A00338</v>
      </c>
      <c r="F268" s="1">
        <f>IF(E268="","",AÇÕES!$O$6)</f>
        <v>43047</v>
      </c>
      <c r="G268" t="str">
        <f>IF(F268="","",IF(AÇÕES!O275="","Não Informado",AÇÕES!O275))</f>
        <v>Concluído</v>
      </c>
      <c r="H268" t="str">
        <f>IF(AÇÕES!P275="","",AÇÕES!P275)</f>
        <v/>
      </c>
      <c r="I268" t="str">
        <f>CAPA!$D$8</f>
        <v>ALICE</v>
      </c>
      <c r="J268" t="str">
        <f>CAPA!$D$19</f>
        <v>COOP - EDP</v>
      </c>
      <c r="K268" s="1" t="str">
        <f>IF(AÇÕES!N275="","",AÇÕES!N275)</f>
        <v/>
      </c>
      <c r="L268" s="1">
        <v>43059</v>
      </c>
    </row>
    <row r="269" spans="1:12" x14ac:dyDescent="0.25">
      <c r="A269" t="str">
        <f>CONCATENATE(BASE!A269,BASE!B269,BASE!C269,BASE!D269,L269)</f>
        <v>PROJ001ATA045PA0010A0051143059</v>
      </c>
      <c r="B269" t="str">
        <f>IF(BASE!A269="","",BASE!A269)</f>
        <v>PROJ001</v>
      </c>
      <c r="C269" t="str">
        <f>IF(BASE!B269="","",BASE!B269)</f>
        <v>ATA045</v>
      </c>
      <c r="D269" t="str">
        <f>IF(BASE!C269="","",BASE!C269)</f>
        <v>PA0010</v>
      </c>
      <c r="E269" t="str">
        <f>IF(BASE!D269="","",BASE!D269)</f>
        <v>A00511</v>
      </c>
      <c r="F269" s="1">
        <f>IF(E269="","",AÇÕES!$O$6)</f>
        <v>43047</v>
      </c>
      <c r="G269" t="str">
        <f>IF(F269="","",IF(AÇÕES!O276="","Não Informado",AÇÕES!O276))</f>
        <v>Pendente</v>
      </c>
      <c r="H269" t="str">
        <f>IF(AÇÕES!P276="","",AÇÕES!P276)</f>
        <v/>
      </c>
      <c r="I269" t="str">
        <f>CAPA!$D$8</f>
        <v>ALICE</v>
      </c>
      <c r="J269" t="str">
        <f>CAPA!$D$19</f>
        <v>COOP - EDP</v>
      </c>
      <c r="K269" s="1" t="str">
        <f>IF(AÇÕES!N276="","",AÇÕES!N276)</f>
        <v/>
      </c>
      <c r="L269" s="1">
        <v>43059</v>
      </c>
    </row>
    <row r="270" spans="1:12" x14ac:dyDescent="0.25">
      <c r="A270" t="str">
        <f>CONCATENATE(BASE!A270,BASE!B270,BASE!C270,BASE!D270,L270)</f>
        <v>PROJ001ATA045PA0013A0018443059</v>
      </c>
      <c r="B270" t="str">
        <f>IF(BASE!A270="","",BASE!A270)</f>
        <v>PROJ001</v>
      </c>
      <c r="C270" t="str">
        <f>IF(BASE!B270="","",BASE!B270)</f>
        <v>ATA045</v>
      </c>
      <c r="D270" t="str">
        <f>IF(BASE!C270="","",BASE!C270)</f>
        <v>PA0013</v>
      </c>
      <c r="E270" t="str">
        <f>IF(BASE!D270="","",BASE!D270)</f>
        <v>A00184</v>
      </c>
      <c r="F270" s="1">
        <f>IF(E270="","",AÇÕES!$O$6)</f>
        <v>43047</v>
      </c>
      <c r="G270" t="str">
        <f>IF(F270="","",IF(AÇÕES!O277="","Não Informado",AÇÕES!O277))</f>
        <v>Pendente</v>
      </c>
      <c r="H270" t="str">
        <f>IF(AÇÕES!P277="","",AÇÕES!P277)</f>
        <v/>
      </c>
      <c r="I270" t="str">
        <f>CAPA!$D$8</f>
        <v>ALICE</v>
      </c>
      <c r="J270" t="str">
        <f>CAPA!$D$19</f>
        <v>COOP - EDP</v>
      </c>
      <c r="K270" s="1" t="str">
        <f>IF(AÇÕES!N277="","",AÇÕES!N277)</f>
        <v/>
      </c>
      <c r="L270" s="1">
        <v>43059</v>
      </c>
    </row>
    <row r="271" spans="1:12" x14ac:dyDescent="0.25">
      <c r="A271" t="str">
        <f>CONCATENATE(BASE!A271,BASE!B271,BASE!C271,BASE!D271,L271)</f>
        <v>PROJ001ATA057PA0010A0054043059</v>
      </c>
      <c r="B271" t="str">
        <f>IF(BASE!A271="","",BASE!A271)</f>
        <v>PROJ001</v>
      </c>
      <c r="C271" t="str">
        <f>IF(BASE!B271="","",BASE!B271)</f>
        <v>ATA057</v>
      </c>
      <c r="D271" t="str">
        <f>IF(BASE!C271="","",BASE!C271)</f>
        <v>PA0010</v>
      </c>
      <c r="E271" t="str">
        <f>IF(BASE!D271="","",BASE!D271)</f>
        <v>A00540</v>
      </c>
      <c r="F271" s="1">
        <f>IF(E271="","",AÇÕES!$O$6)</f>
        <v>43047</v>
      </c>
      <c r="G271" t="str">
        <f>IF(F271="","",IF(AÇÕES!O278="","Não Informado",AÇÕES!O278))</f>
        <v>Pendente</v>
      </c>
      <c r="H271" t="str">
        <f>IF(AÇÕES!P278="","",AÇÕES!P278)</f>
        <v/>
      </c>
      <c r="I271" t="str">
        <f>CAPA!$D$8</f>
        <v>ALICE</v>
      </c>
      <c r="J271" t="str">
        <f>CAPA!$D$19</f>
        <v>COOP - EDP</v>
      </c>
      <c r="K271" s="1" t="str">
        <f>IF(AÇÕES!N278="","",AÇÕES!N278)</f>
        <v/>
      </c>
      <c r="L271" s="1">
        <v>43059</v>
      </c>
    </row>
    <row r="272" spans="1:12" x14ac:dyDescent="0.25">
      <c r="A272" t="str">
        <f>CONCATENATE(BASE!A272,BASE!B272,BASE!C272,BASE!D272,L272)</f>
        <v/>
      </c>
      <c r="B272" t="str">
        <f>IF(BASE!A272="","",BASE!A272)</f>
        <v/>
      </c>
      <c r="C272" t="str">
        <f>IF(BASE!B272="","",BASE!B272)</f>
        <v/>
      </c>
      <c r="D272" t="str">
        <f>IF(BASE!C272="","",BASE!C272)</f>
        <v/>
      </c>
      <c r="E272" t="str">
        <f>IF(BASE!D272="","",BASE!D272)</f>
        <v/>
      </c>
      <c r="F272" s="1" t="str">
        <f>IF(E272="","",AÇÕES!$O$6)</f>
        <v/>
      </c>
      <c r="G272" t="str">
        <f>IF(F272="","",IF(AÇÕES!O279="","Não Informado",AÇÕES!O279))</f>
        <v/>
      </c>
      <c r="H272" t="str">
        <f>IF(AÇÕES!P279="","",AÇÕES!P279)</f>
        <v/>
      </c>
      <c r="I272" t="str">
        <f>CAPA!$D$8</f>
        <v>ALICE</v>
      </c>
      <c r="J272" t="str">
        <f>CAPA!$D$19</f>
        <v>COOP - EDP</v>
      </c>
      <c r="K272" s="1" t="str">
        <f>IF(AÇÕES!N279="","",AÇÕES!N279)</f>
        <v/>
      </c>
    </row>
    <row r="273" spans="1:11" x14ac:dyDescent="0.25">
      <c r="A273" t="str">
        <f>CONCATENATE(BASE!A273,BASE!B273,BASE!C273,BASE!D273,L273)</f>
        <v/>
      </c>
      <c r="B273" t="str">
        <f>IF(BASE!A273="","",BASE!A273)</f>
        <v/>
      </c>
      <c r="C273" t="str">
        <f>IF(BASE!B273="","",BASE!B273)</f>
        <v/>
      </c>
      <c r="D273" t="str">
        <f>IF(BASE!C273="","",BASE!C273)</f>
        <v/>
      </c>
      <c r="E273" t="str">
        <f>IF(BASE!D273="","",BASE!D273)</f>
        <v/>
      </c>
      <c r="F273" s="1" t="str">
        <f>IF(E273="","",AÇÕES!$O$6)</f>
        <v/>
      </c>
      <c r="G273" t="str">
        <f>IF(F273="","",IF(AÇÕES!O280="","Não Informado",AÇÕES!O280))</f>
        <v/>
      </c>
      <c r="H273" t="str">
        <f>IF(AÇÕES!P280="","",AÇÕES!P280)</f>
        <v/>
      </c>
      <c r="I273" t="str">
        <f>CAPA!$D$8</f>
        <v>ALICE</v>
      </c>
      <c r="J273" t="str">
        <f>CAPA!$D$19</f>
        <v>COOP - EDP</v>
      </c>
      <c r="K273" s="1" t="str">
        <f>IF(AÇÕES!N280="","",AÇÕES!N280)</f>
        <v/>
      </c>
    </row>
    <row r="274" spans="1:11" x14ac:dyDescent="0.25">
      <c r="A274" t="str">
        <f>CONCATENATE(BASE!A274,BASE!B274,BASE!C274,BASE!D274,L274)</f>
        <v/>
      </c>
      <c r="B274" t="str">
        <f>IF(BASE!A274="","",BASE!A274)</f>
        <v/>
      </c>
      <c r="C274" t="str">
        <f>IF(BASE!B274="","",BASE!B274)</f>
        <v/>
      </c>
      <c r="D274" t="str">
        <f>IF(BASE!C274="","",BASE!C274)</f>
        <v/>
      </c>
      <c r="E274" t="str">
        <f>IF(BASE!D274="","",BASE!D274)</f>
        <v/>
      </c>
      <c r="F274" s="1" t="str">
        <f>IF(E274="","",AÇÕES!$O$6)</f>
        <v/>
      </c>
      <c r="G274" t="str">
        <f>IF(F274="","",IF(AÇÕES!O281="","Não Informado",AÇÕES!O281))</f>
        <v/>
      </c>
      <c r="H274" t="str">
        <f>IF(AÇÕES!P281="","",AÇÕES!P281)</f>
        <v/>
      </c>
      <c r="I274" t="str">
        <f>CAPA!$D$8</f>
        <v>ALICE</v>
      </c>
      <c r="J274" t="str">
        <f>CAPA!$D$19</f>
        <v>COOP - EDP</v>
      </c>
      <c r="K274" s="1" t="str">
        <f>IF(AÇÕES!N281="","",AÇÕES!N281)</f>
        <v/>
      </c>
    </row>
    <row r="275" spans="1:11" x14ac:dyDescent="0.25">
      <c r="A275" t="str">
        <f>CONCATENATE(BASE!A275,BASE!B275,BASE!C275,BASE!D275,L275)</f>
        <v/>
      </c>
      <c r="B275" t="str">
        <f>IF(BASE!A275="","",BASE!A275)</f>
        <v/>
      </c>
      <c r="C275" t="str">
        <f>IF(BASE!B275="","",BASE!B275)</f>
        <v/>
      </c>
      <c r="D275" t="str">
        <f>IF(BASE!C275="","",BASE!C275)</f>
        <v/>
      </c>
      <c r="E275" t="str">
        <f>IF(BASE!D275="","",BASE!D275)</f>
        <v/>
      </c>
      <c r="F275" s="1" t="str">
        <f>IF(E275="","",AÇÕES!$O$6)</f>
        <v/>
      </c>
      <c r="G275" t="str">
        <f>IF(F275="","",IF(AÇÕES!O282="","Não Informado",AÇÕES!O282))</f>
        <v/>
      </c>
      <c r="H275" t="str">
        <f>IF(AÇÕES!P282="","",AÇÕES!P282)</f>
        <v/>
      </c>
      <c r="I275" t="str">
        <f>CAPA!$D$8</f>
        <v>ALICE</v>
      </c>
      <c r="J275" t="str">
        <f>CAPA!$D$19</f>
        <v>COOP - EDP</v>
      </c>
      <c r="K275" s="1" t="str">
        <f>IF(AÇÕES!N282="","",AÇÕES!N282)</f>
        <v/>
      </c>
    </row>
    <row r="276" spans="1:11" x14ac:dyDescent="0.25">
      <c r="A276" t="str">
        <f>CONCATENATE(BASE!A276,BASE!B276,BASE!C276,BASE!D276,L276)</f>
        <v/>
      </c>
      <c r="B276" t="str">
        <f>IF(BASE!A276="","",BASE!A276)</f>
        <v/>
      </c>
      <c r="C276" t="str">
        <f>IF(BASE!B276="","",BASE!B276)</f>
        <v/>
      </c>
      <c r="D276" t="str">
        <f>IF(BASE!C276="","",BASE!C276)</f>
        <v/>
      </c>
      <c r="E276" t="str">
        <f>IF(BASE!D276="","",BASE!D276)</f>
        <v/>
      </c>
      <c r="F276" s="1" t="str">
        <f>IF(E276="","",AÇÕES!$O$6)</f>
        <v/>
      </c>
      <c r="G276" t="str">
        <f>IF(F276="","",IF(AÇÕES!O283="","Não Informado",AÇÕES!O283))</f>
        <v/>
      </c>
      <c r="H276" t="str">
        <f>IF(AÇÕES!P283="","",AÇÕES!P283)</f>
        <v/>
      </c>
      <c r="I276" t="str">
        <f>CAPA!$D$8</f>
        <v>ALICE</v>
      </c>
      <c r="J276" t="str">
        <f>CAPA!$D$19</f>
        <v>COOP - EDP</v>
      </c>
      <c r="K276" s="1" t="str">
        <f>IF(AÇÕES!N283="","",AÇÕES!N283)</f>
        <v/>
      </c>
    </row>
    <row r="277" spans="1:11" x14ac:dyDescent="0.25">
      <c r="A277" t="str">
        <f>CONCATENATE(BASE!A277,BASE!B277,BASE!C277,BASE!D277,L277)</f>
        <v/>
      </c>
      <c r="B277" t="str">
        <f>IF(BASE!A277="","",BASE!A277)</f>
        <v/>
      </c>
      <c r="C277" t="str">
        <f>IF(BASE!B277="","",BASE!B277)</f>
        <v/>
      </c>
      <c r="D277" t="str">
        <f>IF(BASE!C277="","",BASE!C277)</f>
        <v/>
      </c>
      <c r="E277" t="str">
        <f>IF(BASE!D277="","",BASE!D277)</f>
        <v/>
      </c>
      <c r="F277" s="1" t="str">
        <f>IF(E277="","",AÇÕES!$O$6)</f>
        <v/>
      </c>
      <c r="G277" t="str">
        <f>IF(F277="","",IF(AÇÕES!O284="","Não Informado",AÇÕES!O284))</f>
        <v/>
      </c>
      <c r="H277" t="str">
        <f>IF(AÇÕES!P284="","",AÇÕES!P284)</f>
        <v/>
      </c>
      <c r="I277" t="str">
        <f>CAPA!$D$8</f>
        <v>ALICE</v>
      </c>
      <c r="J277" t="str">
        <f>CAPA!$D$19</f>
        <v>COOP - EDP</v>
      </c>
      <c r="K277" s="1" t="str">
        <f>IF(AÇÕES!N284="","",AÇÕES!N284)</f>
        <v/>
      </c>
    </row>
    <row r="278" spans="1:11" x14ac:dyDescent="0.25">
      <c r="A278" t="str">
        <f>CONCATENATE(BASE!A278,BASE!B278,BASE!C278,BASE!D278,L278)</f>
        <v/>
      </c>
      <c r="B278" t="str">
        <f>IF(BASE!A278="","",BASE!A278)</f>
        <v/>
      </c>
      <c r="C278" t="str">
        <f>IF(BASE!B278="","",BASE!B278)</f>
        <v/>
      </c>
      <c r="D278" t="str">
        <f>IF(BASE!C278="","",BASE!C278)</f>
        <v/>
      </c>
      <c r="E278" t="str">
        <f>IF(BASE!D278="","",BASE!D278)</f>
        <v/>
      </c>
      <c r="F278" s="1" t="str">
        <f>IF(E278="","",AÇÕES!$O$6)</f>
        <v/>
      </c>
      <c r="G278" t="str">
        <f>IF(F278="","",IF(AÇÕES!O285="","Não Informado",AÇÕES!O285))</f>
        <v/>
      </c>
      <c r="H278" t="str">
        <f>IF(AÇÕES!P285="","",AÇÕES!P285)</f>
        <v/>
      </c>
      <c r="I278" t="str">
        <f>CAPA!$D$8</f>
        <v>ALICE</v>
      </c>
      <c r="J278" t="str">
        <f>CAPA!$D$19</f>
        <v>COOP - EDP</v>
      </c>
      <c r="K278" s="1" t="str">
        <f>IF(AÇÕES!N285="","",AÇÕES!N285)</f>
        <v/>
      </c>
    </row>
    <row r="279" spans="1:11" x14ac:dyDescent="0.25">
      <c r="A279" t="str">
        <f>CONCATENATE(BASE!A279,BASE!B279,BASE!C279,BASE!D279,L279)</f>
        <v/>
      </c>
      <c r="B279" t="str">
        <f>IF(BASE!A279="","",BASE!A279)</f>
        <v/>
      </c>
      <c r="C279" t="str">
        <f>IF(BASE!B279="","",BASE!B279)</f>
        <v/>
      </c>
      <c r="D279" t="str">
        <f>IF(BASE!C279="","",BASE!C279)</f>
        <v/>
      </c>
      <c r="E279" t="str">
        <f>IF(BASE!D279="","",BASE!D279)</f>
        <v/>
      </c>
      <c r="F279" s="1" t="str">
        <f>IF(E279="","",AÇÕES!$O$6)</f>
        <v/>
      </c>
      <c r="G279" t="str">
        <f>IF(F279="","",IF(AÇÕES!O286="","Não Informado",AÇÕES!O286))</f>
        <v/>
      </c>
      <c r="H279" t="str">
        <f>IF(AÇÕES!P286="","",AÇÕES!P286)</f>
        <v/>
      </c>
      <c r="I279" t="str">
        <f>CAPA!$D$8</f>
        <v>ALICE</v>
      </c>
      <c r="J279" t="str">
        <f>CAPA!$D$19</f>
        <v>COOP - EDP</v>
      </c>
      <c r="K279" s="1" t="str">
        <f>IF(AÇÕES!N286="","",AÇÕES!N286)</f>
        <v/>
      </c>
    </row>
    <row r="280" spans="1:11" x14ac:dyDescent="0.25">
      <c r="A280" t="str">
        <f>CONCATENATE(BASE!A280,BASE!B280,BASE!C280,BASE!D280,L280)</f>
        <v/>
      </c>
      <c r="B280" t="str">
        <f>IF(BASE!A280="","",BASE!A280)</f>
        <v/>
      </c>
      <c r="C280" t="str">
        <f>IF(BASE!B280="","",BASE!B280)</f>
        <v/>
      </c>
      <c r="D280" t="str">
        <f>IF(BASE!C280="","",BASE!C280)</f>
        <v/>
      </c>
      <c r="E280" t="str">
        <f>IF(BASE!D280="","",BASE!D280)</f>
        <v/>
      </c>
      <c r="F280" s="1" t="str">
        <f>IF(E280="","",AÇÕES!$O$6)</f>
        <v/>
      </c>
      <c r="G280" t="str">
        <f>IF(F280="","",IF(AÇÕES!O287="","Não Informado",AÇÕES!O287))</f>
        <v/>
      </c>
      <c r="H280" t="str">
        <f>IF(AÇÕES!P287="","",AÇÕES!P287)</f>
        <v/>
      </c>
      <c r="I280" t="str">
        <f>CAPA!$D$8</f>
        <v>ALICE</v>
      </c>
      <c r="J280" t="str">
        <f>CAPA!$D$19</f>
        <v>COOP - EDP</v>
      </c>
      <c r="K280" s="1" t="str">
        <f>IF(AÇÕES!N287="","",AÇÕES!N287)</f>
        <v/>
      </c>
    </row>
    <row r="281" spans="1:11" x14ac:dyDescent="0.25">
      <c r="A281" t="str">
        <f>CONCATENATE(BASE!A281,BASE!B281,BASE!C281,BASE!D281,L281)</f>
        <v/>
      </c>
      <c r="B281" t="str">
        <f>IF(BASE!A281="","",BASE!A281)</f>
        <v/>
      </c>
      <c r="C281" t="str">
        <f>IF(BASE!B281="","",BASE!B281)</f>
        <v/>
      </c>
      <c r="D281" t="str">
        <f>IF(BASE!C281="","",BASE!C281)</f>
        <v/>
      </c>
      <c r="E281" t="str">
        <f>IF(BASE!D281="","",BASE!D281)</f>
        <v/>
      </c>
      <c r="F281" s="1" t="str">
        <f>IF(E281="","",AÇÕES!$O$6)</f>
        <v/>
      </c>
      <c r="G281" t="str">
        <f>IF(F281="","",IF(AÇÕES!O288="","Não Informado",AÇÕES!O288))</f>
        <v/>
      </c>
      <c r="H281" t="str">
        <f>IF(AÇÕES!P288="","",AÇÕES!P288)</f>
        <v/>
      </c>
      <c r="I281" t="str">
        <f>CAPA!$D$8</f>
        <v>ALICE</v>
      </c>
      <c r="J281" t="str">
        <f>CAPA!$D$19</f>
        <v>COOP - EDP</v>
      </c>
      <c r="K281" s="1" t="str">
        <f>IF(AÇÕES!N288="","",AÇÕES!N288)</f>
        <v/>
      </c>
    </row>
    <row r="282" spans="1:11" x14ac:dyDescent="0.25">
      <c r="A282" t="str">
        <f>CONCATENATE(BASE!A282,BASE!B282,BASE!C282,BASE!D282,L282)</f>
        <v/>
      </c>
      <c r="B282" t="str">
        <f>IF(BASE!A282="","",BASE!A282)</f>
        <v/>
      </c>
      <c r="C282" t="str">
        <f>IF(BASE!B282="","",BASE!B282)</f>
        <v/>
      </c>
      <c r="D282" t="str">
        <f>IF(BASE!C282="","",BASE!C282)</f>
        <v/>
      </c>
      <c r="E282" t="str">
        <f>IF(BASE!D282="","",BASE!D282)</f>
        <v/>
      </c>
      <c r="F282" s="1" t="str">
        <f>IF(E282="","",AÇÕES!$O$6)</f>
        <v/>
      </c>
      <c r="G282" t="str">
        <f>IF(F282="","",IF(AÇÕES!O289="","Não Informado",AÇÕES!O289))</f>
        <v/>
      </c>
      <c r="H282" t="str">
        <f>IF(AÇÕES!P289="","",AÇÕES!P289)</f>
        <v/>
      </c>
      <c r="I282" t="str">
        <f>CAPA!$D$8</f>
        <v>ALICE</v>
      </c>
      <c r="J282" t="str">
        <f>CAPA!$D$19</f>
        <v>COOP - EDP</v>
      </c>
      <c r="K282" s="1" t="str">
        <f>IF(AÇÕES!N289="","",AÇÕES!N289)</f>
        <v/>
      </c>
    </row>
    <row r="283" spans="1:11" x14ac:dyDescent="0.25">
      <c r="A283" t="str">
        <f>CONCATENATE(BASE!A283,BASE!B283,BASE!C283,BASE!D283,L283)</f>
        <v/>
      </c>
      <c r="B283" t="str">
        <f>IF(BASE!A283="","",BASE!A283)</f>
        <v/>
      </c>
      <c r="C283" t="str">
        <f>IF(BASE!B283="","",BASE!B283)</f>
        <v/>
      </c>
      <c r="D283" t="str">
        <f>IF(BASE!C283="","",BASE!C283)</f>
        <v/>
      </c>
      <c r="E283" t="str">
        <f>IF(BASE!D283="","",BASE!D283)</f>
        <v/>
      </c>
      <c r="F283" s="1" t="str">
        <f>IF(E283="","",AÇÕES!$O$6)</f>
        <v/>
      </c>
      <c r="G283" t="str">
        <f>IF(F283="","",IF(AÇÕES!O290="","Não Informado",AÇÕES!O290))</f>
        <v/>
      </c>
      <c r="H283" t="str">
        <f>IF(AÇÕES!P290="","",AÇÕES!P290)</f>
        <v/>
      </c>
      <c r="I283" t="str">
        <f>CAPA!$D$8</f>
        <v>ALICE</v>
      </c>
      <c r="J283" t="str">
        <f>CAPA!$D$19</f>
        <v>COOP - EDP</v>
      </c>
      <c r="K283" s="1" t="str">
        <f>IF(AÇÕES!N290="","",AÇÕES!N290)</f>
        <v/>
      </c>
    </row>
    <row r="284" spans="1:11" x14ac:dyDescent="0.25">
      <c r="A284" t="str">
        <f>CONCATENATE(BASE!A284,BASE!B284,BASE!C284,BASE!D284,L284)</f>
        <v/>
      </c>
      <c r="B284" t="str">
        <f>IF(BASE!A284="","",BASE!A284)</f>
        <v/>
      </c>
      <c r="C284" t="str">
        <f>IF(BASE!B284="","",BASE!B284)</f>
        <v/>
      </c>
      <c r="D284" t="str">
        <f>IF(BASE!C284="","",BASE!C284)</f>
        <v/>
      </c>
      <c r="E284" t="str">
        <f>IF(BASE!D284="","",BASE!D284)</f>
        <v/>
      </c>
      <c r="F284" s="1" t="str">
        <f>IF(E284="","",AÇÕES!$O$6)</f>
        <v/>
      </c>
      <c r="G284" t="str">
        <f>IF(F284="","",IF(AÇÕES!O291="","Não Informado",AÇÕES!O291))</f>
        <v/>
      </c>
      <c r="H284" t="str">
        <f>IF(AÇÕES!P291="","",AÇÕES!P291)</f>
        <v/>
      </c>
      <c r="I284" t="str">
        <f>CAPA!$D$8</f>
        <v>ALICE</v>
      </c>
      <c r="J284" t="str">
        <f>CAPA!$D$19</f>
        <v>COOP - EDP</v>
      </c>
      <c r="K284" s="1" t="str">
        <f>IF(AÇÕES!N291="","",AÇÕES!N291)</f>
        <v/>
      </c>
    </row>
    <row r="285" spans="1:11" x14ac:dyDescent="0.25">
      <c r="A285" t="str">
        <f>CONCATENATE(BASE!A285,BASE!B285,BASE!C285,BASE!D285,L285)</f>
        <v/>
      </c>
      <c r="B285" t="str">
        <f>IF(BASE!A285="","",BASE!A285)</f>
        <v/>
      </c>
      <c r="C285" t="str">
        <f>IF(BASE!B285="","",BASE!B285)</f>
        <v/>
      </c>
      <c r="D285" t="str">
        <f>IF(BASE!C285="","",BASE!C285)</f>
        <v/>
      </c>
      <c r="E285" t="str">
        <f>IF(BASE!D285="","",BASE!D285)</f>
        <v/>
      </c>
      <c r="F285" s="1" t="str">
        <f>IF(E285="","",AÇÕES!$O$6)</f>
        <v/>
      </c>
      <c r="G285" t="str">
        <f>IF(F285="","",IF(AÇÕES!O292="","Não Informado",AÇÕES!O292))</f>
        <v/>
      </c>
      <c r="H285" t="str">
        <f>IF(AÇÕES!P292="","",AÇÕES!P292)</f>
        <v/>
      </c>
      <c r="I285" t="str">
        <f>CAPA!$D$8</f>
        <v>ALICE</v>
      </c>
      <c r="J285" t="str">
        <f>CAPA!$D$19</f>
        <v>COOP - EDP</v>
      </c>
      <c r="K285" s="1" t="str">
        <f>IF(AÇÕES!N292="","",AÇÕES!N292)</f>
        <v/>
      </c>
    </row>
    <row r="286" spans="1:11" x14ac:dyDescent="0.25">
      <c r="A286" t="str">
        <f>CONCATENATE(BASE!A286,BASE!B286,BASE!C286,BASE!D286,L286)</f>
        <v/>
      </c>
      <c r="B286" t="str">
        <f>IF(BASE!A286="","",BASE!A286)</f>
        <v/>
      </c>
      <c r="C286" t="str">
        <f>IF(BASE!B286="","",BASE!B286)</f>
        <v/>
      </c>
      <c r="D286" t="str">
        <f>IF(BASE!C286="","",BASE!C286)</f>
        <v/>
      </c>
      <c r="E286" t="str">
        <f>IF(BASE!D286="","",BASE!D286)</f>
        <v/>
      </c>
      <c r="F286" s="1" t="str">
        <f>IF(E286="","",AÇÕES!$O$6)</f>
        <v/>
      </c>
      <c r="G286" t="str">
        <f>IF(F286="","",IF(AÇÕES!O293="","Não Informado",AÇÕES!O293))</f>
        <v/>
      </c>
      <c r="H286" t="str">
        <f>IF(AÇÕES!P293="","",AÇÕES!P293)</f>
        <v/>
      </c>
      <c r="I286" t="str">
        <f>CAPA!$D$8</f>
        <v>ALICE</v>
      </c>
      <c r="J286" t="str">
        <f>CAPA!$D$19</f>
        <v>COOP - EDP</v>
      </c>
      <c r="K286" s="1" t="str">
        <f>IF(AÇÕES!N293="","",AÇÕES!N293)</f>
        <v/>
      </c>
    </row>
    <row r="287" spans="1:11" x14ac:dyDescent="0.25">
      <c r="A287" t="str">
        <f>CONCATENATE(BASE!A287,BASE!B287,BASE!C287,BASE!D287,L287)</f>
        <v/>
      </c>
      <c r="B287" t="str">
        <f>IF(BASE!A287="","",BASE!A287)</f>
        <v/>
      </c>
      <c r="C287" t="str">
        <f>IF(BASE!B287="","",BASE!B287)</f>
        <v/>
      </c>
      <c r="D287" t="str">
        <f>IF(BASE!C287="","",BASE!C287)</f>
        <v/>
      </c>
      <c r="E287" t="str">
        <f>IF(BASE!D287="","",BASE!D287)</f>
        <v/>
      </c>
      <c r="F287" s="1" t="str">
        <f>IF(E287="","",AÇÕES!$O$6)</f>
        <v/>
      </c>
      <c r="G287" t="str">
        <f>IF(F287="","",IF(AÇÕES!O294="","Não Informado",AÇÕES!O294))</f>
        <v/>
      </c>
      <c r="H287" t="str">
        <f>IF(AÇÕES!P294="","",AÇÕES!P294)</f>
        <v/>
      </c>
      <c r="I287" t="str">
        <f>CAPA!$D$8</f>
        <v>ALICE</v>
      </c>
      <c r="J287" t="str">
        <f>CAPA!$D$19</f>
        <v>COOP - EDP</v>
      </c>
      <c r="K287" s="1" t="str">
        <f>IF(AÇÕES!N294="","",AÇÕES!N294)</f>
        <v/>
      </c>
    </row>
    <row r="288" spans="1:11" x14ac:dyDescent="0.25">
      <c r="A288" t="str">
        <f>CONCATENATE(BASE!A288,BASE!B288,BASE!C288,BASE!D288,L288)</f>
        <v/>
      </c>
      <c r="B288" t="str">
        <f>IF(BASE!A288="","",BASE!A288)</f>
        <v/>
      </c>
      <c r="C288" t="str">
        <f>IF(BASE!B288="","",BASE!B288)</f>
        <v/>
      </c>
      <c r="D288" t="str">
        <f>IF(BASE!C288="","",BASE!C288)</f>
        <v/>
      </c>
      <c r="E288" t="str">
        <f>IF(BASE!D288="","",BASE!D288)</f>
        <v/>
      </c>
      <c r="F288" s="1" t="str">
        <f>IF(E288="","",AÇÕES!$O$6)</f>
        <v/>
      </c>
      <c r="G288" t="str">
        <f>IF(F288="","",IF(AÇÕES!O295="","Não Informado",AÇÕES!O295))</f>
        <v/>
      </c>
      <c r="H288" t="str">
        <f>IF(AÇÕES!P295="","",AÇÕES!P295)</f>
        <v/>
      </c>
      <c r="I288" t="str">
        <f>CAPA!$D$8</f>
        <v>ALICE</v>
      </c>
      <c r="J288" t="str">
        <f>CAPA!$D$19</f>
        <v>COOP - EDP</v>
      </c>
      <c r="K288" s="1" t="str">
        <f>IF(AÇÕES!N295="","",AÇÕES!N295)</f>
        <v/>
      </c>
    </row>
    <row r="289" spans="1:11" x14ac:dyDescent="0.25">
      <c r="A289" t="str">
        <f>CONCATENATE(BASE!A289,BASE!B289,BASE!C289,BASE!D289,L289)</f>
        <v/>
      </c>
      <c r="B289" t="str">
        <f>IF(BASE!A289="","",BASE!A289)</f>
        <v/>
      </c>
      <c r="C289" t="str">
        <f>IF(BASE!B289="","",BASE!B289)</f>
        <v/>
      </c>
      <c r="D289" t="str">
        <f>IF(BASE!C289="","",BASE!C289)</f>
        <v/>
      </c>
      <c r="E289" t="str">
        <f>IF(BASE!D289="","",BASE!D289)</f>
        <v/>
      </c>
      <c r="F289" s="1" t="str">
        <f>IF(E289="","",AÇÕES!$O$6)</f>
        <v/>
      </c>
      <c r="G289" t="str">
        <f>IF(F289="","",IF(AÇÕES!O296="","Não Informado",AÇÕES!O296))</f>
        <v/>
      </c>
      <c r="H289" t="str">
        <f>IF(AÇÕES!P296="","",AÇÕES!P296)</f>
        <v/>
      </c>
      <c r="I289" t="str">
        <f>CAPA!$D$8</f>
        <v>ALICE</v>
      </c>
      <c r="J289" t="str">
        <f>CAPA!$D$19</f>
        <v>COOP - EDP</v>
      </c>
      <c r="K289" s="1" t="str">
        <f>IF(AÇÕES!N296="","",AÇÕES!N296)</f>
        <v/>
      </c>
    </row>
    <row r="290" spans="1:11" x14ac:dyDescent="0.25">
      <c r="A290" t="str">
        <f>CONCATENATE(BASE!A290,BASE!B290,BASE!C290,BASE!D290,L290)</f>
        <v/>
      </c>
      <c r="B290" t="str">
        <f>IF(BASE!A290="","",BASE!A290)</f>
        <v/>
      </c>
      <c r="C290" t="str">
        <f>IF(BASE!B290="","",BASE!B290)</f>
        <v/>
      </c>
      <c r="D290" t="str">
        <f>IF(BASE!C290="","",BASE!C290)</f>
        <v/>
      </c>
      <c r="E290" t="str">
        <f>IF(BASE!D290="","",BASE!D290)</f>
        <v/>
      </c>
      <c r="F290" s="1" t="str">
        <f>IF(E290="","",AÇÕES!$O$6)</f>
        <v/>
      </c>
      <c r="G290" t="str">
        <f>IF(F290="","",IF(AÇÕES!O297="","Não Informado",AÇÕES!O297))</f>
        <v/>
      </c>
      <c r="H290" t="str">
        <f>IF(AÇÕES!P297="","",AÇÕES!P297)</f>
        <v/>
      </c>
      <c r="I290" t="str">
        <f>CAPA!$D$8</f>
        <v>ALICE</v>
      </c>
      <c r="J290" t="str">
        <f>CAPA!$D$19</f>
        <v>COOP - EDP</v>
      </c>
      <c r="K290" s="1" t="str">
        <f>IF(AÇÕES!N297="","",AÇÕES!N297)</f>
        <v/>
      </c>
    </row>
    <row r="291" spans="1:11" x14ac:dyDescent="0.25">
      <c r="A291" t="str">
        <f>CONCATENATE(BASE!A291,BASE!B291,BASE!C291,BASE!D291,L291)</f>
        <v/>
      </c>
      <c r="B291" t="str">
        <f>IF(BASE!A291="","",BASE!A291)</f>
        <v/>
      </c>
      <c r="C291" t="str">
        <f>IF(BASE!B291="","",BASE!B291)</f>
        <v/>
      </c>
      <c r="D291" t="str">
        <f>IF(BASE!C291="","",BASE!C291)</f>
        <v/>
      </c>
      <c r="E291" t="str">
        <f>IF(BASE!D291="","",BASE!D291)</f>
        <v/>
      </c>
      <c r="F291" s="1" t="str">
        <f>IF(E291="","",AÇÕES!$O$6)</f>
        <v/>
      </c>
      <c r="G291" t="str">
        <f>IF(F291="","",IF(AÇÕES!O298="","Não Informado",AÇÕES!O298))</f>
        <v/>
      </c>
      <c r="H291" t="str">
        <f>IF(AÇÕES!P298="","",AÇÕES!P298)</f>
        <v/>
      </c>
      <c r="I291" t="str">
        <f>CAPA!$D$8</f>
        <v>ALICE</v>
      </c>
      <c r="J291" t="str">
        <f>CAPA!$D$19</f>
        <v>COOP - EDP</v>
      </c>
      <c r="K291" s="1" t="str">
        <f>IF(AÇÕES!N298="","",AÇÕES!N298)</f>
        <v/>
      </c>
    </row>
    <row r="292" spans="1:11" x14ac:dyDescent="0.25">
      <c r="A292" t="str">
        <f>CONCATENATE(BASE!A292,BASE!B292,BASE!C292,BASE!D292,L292)</f>
        <v/>
      </c>
      <c r="B292" t="str">
        <f>IF(BASE!A292="","",BASE!A292)</f>
        <v/>
      </c>
      <c r="C292" t="str">
        <f>IF(BASE!B292="","",BASE!B292)</f>
        <v/>
      </c>
      <c r="D292" t="str">
        <f>IF(BASE!C292="","",BASE!C292)</f>
        <v/>
      </c>
      <c r="E292" t="str">
        <f>IF(BASE!D292="","",BASE!D292)</f>
        <v/>
      </c>
      <c r="F292" s="1" t="str">
        <f>IF(E292="","",AÇÕES!$O$6)</f>
        <v/>
      </c>
      <c r="G292" t="str">
        <f>IF(F292="","",IF(AÇÕES!O299="","Não Informado",AÇÕES!O299))</f>
        <v/>
      </c>
      <c r="H292" t="str">
        <f>IF(AÇÕES!P299="","",AÇÕES!P299)</f>
        <v/>
      </c>
      <c r="I292" t="str">
        <f>CAPA!$D$8</f>
        <v>ALICE</v>
      </c>
      <c r="J292" t="str">
        <f>CAPA!$D$19</f>
        <v>COOP - EDP</v>
      </c>
      <c r="K292" s="1" t="str">
        <f>IF(AÇÕES!N299="","",AÇÕES!N299)</f>
        <v/>
      </c>
    </row>
    <row r="293" spans="1:11" x14ac:dyDescent="0.25">
      <c r="A293" t="str">
        <f>CONCATENATE(BASE!A293,BASE!B293,BASE!C293,BASE!D293,L293)</f>
        <v/>
      </c>
      <c r="B293" t="str">
        <f>IF(BASE!A293="","",BASE!A293)</f>
        <v/>
      </c>
      <c r="C293" t="str">
        <f>IF(BASE!B293="","",BASE!B293)</f>
        <v/>
      </c>
      <c r="D293" t="str">
        <f>IF(BASE!C293="","",BASE!C293)</f>
        <v/>
      </c>
      <c r="E293" t="str">
        <f>IF(BASE!D293="","",BASE!D293)</f>
        <v/>
      </c>
      <c r="F293" s="1" t="str">
        <f>IF(E293="","",AÇÕES!$O$6)</f>
        <v/>
      </c>
      <c r="G293" t="str">
        <f>IF(F293="","",IF(AÇÕES!O300="","Não Informado",AÇÕES!O300))</f>
        <v/>
      </c>
      <c r="H293" t="str">
        <f>IF(AÇÕES!P300="","",AÇÕES!P300)</f>
        <v/>
      </c>
      <c r="I293" t="str">
        <f>CAPA!$D$8</f>
        <v>ALICE</v>
      </c>
      <c r="J293" t="str">
        <f>CAPA!$D$19</f>
        <v>COOP - EDP</v>
      </c>
      <c r="K293" s="1" t="str">
        <f>IF(AÇÕES!N300="","",AÇÕES!N300)</f>
        <v/>
      </c>
    </row>
    <row r="294" spans="1:11" x14ac:dyDescent="0.25">
      <c r="A294" t="str">
        <f>CONCATENATE(BASE!A294,BASE!B294,BASE!C294,BASE!D294,L294)</f>
        <v/>
      </c>
      <c r="B294" t="str">
        <f>IF(BASE!A294="","",BASE!A294)</f>
        <v/>
      </c>
      <c r="C294" t="str">
        <f>IF(BASE!B294="","",BASE!B294)</f>
        <v/>
      </c>
      <c r="D294" t="str">
        <f>IF(BASE!C294="","",BASE!C294)</f>
        <v/>
      </c>
      <c r="E294" t="str">
        <f>IF(BASE!D294="","",BASE!D294)</f>
        <v/>
      </c>
      <c r="F294" s="1" t="str">
        <f>IF(E294="","",AÇÕES!$O$6)</f>
        <v/>
      </c>
      <c r="G294" t="str">
        <f>IF(F294="","",IF(AÇÕES!O301="","Não Informado",AÇÕES!O301))</f>
        <v/>
      </c>
      <c r="H294" t="str">
        <f>IF(AÇÕES!P301="","",AÇÕES!P301)</f>
        <v/>
      </c>
      <c r="I294" t="str">
        <f>CAPA!$D$8</f>
        <v>ALICE</v>
      </c>
      <c r="J294" t="str">
        <f>CAPA!$D$19</f>
        <v>COOP - EDP</v>
      </c>
      <c r="K294" s="1" t="str">
        <f>IF(AÇÕES!N301="","",AÇÕES!N301)</f>
        <v/>
      </c>
    </row>
    <row r="295" spans="1:11" x14ac:dyDescent="0.25">
      <c r="A295" t="str">
        <f>CONCATENATE(BASE!A295,BASE!B295,BASE!C295,BASE!D295,L295)</f>
        <v/>
      </c>
      <c r="B295" t="str">
        <f>IF(BASE!A295="","",BASE!A295)</f>
        <v/>
      </c>
      <c r="C295" t="str">
        <f>IF(BASE!B295="","",BASE!B295)</f>
        <v/>
      </c>
      <c r="D295" t="str">
        <f>IF(BASE!C295="","",BASE!C295)</f>
        <v/>
      </c>
      <c r="E295" t="str">
        <f>IF(BASE!D295="","",BASE!D295)</f>
        <v/>
      </c>
      <c r="F295" s="1" t="str">
        <f>IF(E295="","",AÇÕES!$O$6)</f>
        <v/>
      </c>
      <c r="G295" t="str">
        <f>IF(F295="","",IF(AÇÕES!O302="","Não Informado",AÇÕES!O302))</f>
        <v/>
      </c>
      <c r="H295" t="str">
        <f>IF(AÇÕES!P302="","",AÇÕES!P302)</f>
        <v/>
      </c>
      <c r="I295" t="str">
        <f>CAPA!$D$8</f>
        <v>ALICE</v>
      </c>
      <c r="J295" t="str">
        <f>CAPA!$D$19</f>
        <v>COOP - EDP</v>
      </c>
      <c r="K295" s="1" t="str">
        <f>IF(AÇÕES!N302="","",AÇÕES!N302)</f>
        <v/>
      </c>
    </row>
    <row r="296" spans="1:11" x14ac:dyDescent="0.25">
      <c r="A296" t="str">
        <f>CONCATENATE(BASE!A296,BASE!B296,BASE!C296,BASE!D296,L296)</f>
        <v/>
      </c>
      <c r="B296" t="str">
        <f>IF(BASE!A296="","",BASE!A296)</f>
        <v/>
      </c>
      <c r="C296" t="str">
        <f>IF(BASE!B296="","",BASE!B296)</f>
        <v/>
      </c>
      <c r="D296" t="str">
        <f>IF(BASE!C296="","",BASE!C296)</f>
        <v/>
      </c>
      <c r="E296" t="str">
        <f>IF(BASE!D296="","",BASE!D296)</f>
        <v/>
      </c>
      <c r="F296" s="1" t="str">
        <f>IF(E296="","",AÇÕES!$O$6)</f>
        <v/>
      </c>
      <c r="G296" t="str">
        <f>IF(F296="","",IF(AÇÕES!O303="","Não Informado",AÇÕES!O303))</f>
        <v/>
      </c>
      <c r="H296" t="str">
        <f>IF(AÇÕES!P303="","",AÇÕES!P303)</f>
        <v/>
      </c>
      <c r="I296" t="str">
        <f>CAPA!$D$8</f>
        <v>ALICE</v>
      </c>
      <c r="J296" t="str">
        <f>CAPA!$D$19</f>
        <v>COOP - EDP</v>
      </c>
      <c r="K296" s="1" t="str">
        <f>IF(AÇÕES!N303="","",AÇÕES!N303)</f>
        <v/>
      </c>
    </row>
    <row r="297" spans="1:11" x14ac:dyDescent="0.25">
      <c r="A297" t="str">
        <f>CONCATENATE(BASE!A297,BASE!B297,BASE!C297,BASE!D297,L297)</f>
        <v/>
      </c>
      <c r="B297" t="str">
        <f>IF(BASE!A297="","",BASE!A297)</f>
        <v/>
      </c>
      <c r="C297" t="str">
        <f>IF(BASE!B297="","",BASE!B297)</f>
        <v/>
      </c>
      <c r="D297" t="str">
        <f>IF(BASE!C297="","",BASE!C297)</f>
        <v/>
      </c>
      <c r="E297" t="str">
        <f>IF(BASE!D297="","",BASE!D297)</f>
        <v/>
      </c>
      <c r="F297" s="1" t="str">
        <f>IF(E297="","",AÇÕES!$O$6)</f>
        <v/>
      </c>
      <c r="G297" t="str">
        <f>IF(F297="","",IF(AÇÕES!O304="","Não Informado",AÇÕES!O304))</f>
        <v/>
      </c>
      <c r="H297" t="str">
        <f>IF(AÇÕES!P304="","",AÇÕES!P304)</f>
        <v/>
      </c>
      <c r="I297" t="str">
        <f>CAPA!$D$8</f>
        <v>ALICE</v>
      </c>
      <c r="J297" t="str">
        <f>CAPA!$D$19</f>
        <v>COOP - EDP</v>
      </c>
      <c r="K297" s="1" t="str">
        <f>IF(AÇÕES!N304="","",AÇÕES!N304)</f>
        <v/>
      </c>
    </row>
    <row r="298" spans="1:11" x14ac:dyDescent="0.25">
      <c r="A298" t="str">
        <f>CONCATENATE(BASE!A298,BASE!B298,BASE!C298,BASE!D298,L298)</f>
        <v/>
      </c>
      <c r="B298" t="str">
        <f>IF(BASE!A298="","",BASE!A298)</f>
        <v/>
      </c>
      <c r="C298" t="str">
        <f>IF(BASE!B298="","",BASE!B298)</f>
        <v/>
      </c>
      <c r="D298" t="str">
        <f>IF(BASE!C298="","",BASE!C298)</f>
        <v/>
      </c>
      <c r="E298" t="str">
        <f>IF(BASE!D298="","",BASE!D298)</f>
        <v/>
      </c>
      <c r="F298" s="1" t="str">
        <f>IF(E298="","",AÇÕES!$O$6)</f>
        <v/>
      </c>
      <c r="G298" t="str">
        <f>IF(F298="","",IF(AÇÕES!O305="","Não Informado",AÇÕES!O305))</f>
        <v/>
      </c>
      <c r="H298" t="str">
        <f>IF(AÇÕES!P305="","",AÇÕES!P305)</f>
        <v/>
      </c>
      <c r="I298" t="str">
        <f>CAPA!$D$8</f>
        <v>ALICE</v>
      </c>
      <c r="J298" t="str">
        <f>CAPA!$D$19</f>
        <v>COOP - EDP</v>
      </c>
      <c r="K298" s="1" t="str">
        <f>IF(AÇÕES!N305="","",AÇÕES!N305)</f>
        <v/>
      </c>
    </row>
    <row r="299" spans="1:11" x14ac:dyDescent="0.25">
      <c r="A299" t="str">
        <f>CONCATENATE(BASE!A299,BASE!B299,BASE!C299,BASE!D299,L299)</f>
        <v/>
      </c>
      <c r="B299" t="str">
        <f>IF(BASE!A299="","",BASE!A299)</f>
        <v/>
      </c>
      <c r="C299" t="str">
        <f>IF(BASE!B299="","",BASE!B299)</f>
        <v/>
      </c>
      <c r="D299" t="str">
        <f>IF(BASE!C299="","",BASE!C299)</f>
        <v/>
      </c>
      <c r="E299" t="str">
        <f>IF(BASE!D299="","",BASE!D299)</f>
        <v/>
      </c>
      <c r="F299" s="1" t="str">
        <f>IF(E299="","",AÇÕES!$O$6)</f>
        <v/>
      </c>
      <c r="G299" t="str">
        <f>IF(F299="","",IF(AÇÕES!O306="","Não Informado",AÇÕES!O306))</f>
        <v/>
      </c>
      <c r="H299" t="str">
        <f>IF(AÇÕES!P306="","",AÇÕES!P306)</f>
        <v/>
      </c>
      <c r="I299" t="str">
        <f>CAPA!$D$8</f>
        <v>ALICE</v>
      </c>
      <c r="J299" t="str">
        <f>CAPA!$D$19</f>
        <v>COOP - EDP</v>
      </c>
      <c r="K299" s="1" t="str">
        <f>IF(AÇÕES!N306="","",AÇÕES!N306)</f>
        <v/>
      </c>
    </row>
    <row r="300" spans="1:11" x14ac:dyDescent="0.25">
      <c r="A300" t="str">
        <f>CONCATENATE(BASE!A300,BASE!B300,BASE!C300,BASE!D300,L300)</f>
        <v/>
      </c>
      <c r="B300" t="str">
        <f>IF(BASE!A300="","",BASE!A300)</f>
        <v/>
      </c>
      <c r="C300" t="str">
        <f>IF(BASE!B300="","",BASE!B300)</f>
        <v/>
      </c>
      <c r="D300" t="str">
        <f>IF(BASE!C300="","",BASE!C300)</f>
        <v/>
      </c>
      <c r="E300" t="str">
        <f>IF(BASE!D300="","",BASE!D300)</f>
        <v/>
      </c>
      <c r="F300" s="1" t="str">
        <f>IF(E300="","",AÇÕES!$O$6)</f>
        <v/>
      </c>
      <c r="G300" t="str">
        <f>IF(F300="","",IF(AÇÕES!O307="","Não Informado",AÇÕES!O307))</f>
        <v/>
      </c>
      <c r="H300" t="str">
        <f>IF(AÇÕES!P307="","",AÇÕES!P307)</f>
        <v/>
      </c>
      <c r="I300" t="str">
        <f>CAPA!$D$8</f>
        <v>ALICE</v>
      </c>
      <c r="J300" t="str">
        <f>CAPA!$D$19</f>
        <v>COOP - EDP</v>
      </c>
      <c r="K300" s="1" t="str">
        <f>IF(AÇÕES!N307="","",AÇÕES!N307)</f>
        <v/>
      </c>
    </row>
    <row r="301" spans="1:11" x14ac:dyDescent="0.25">
      <c r="A301" t="str">
        <f>CONCATENATE(BASE!A301,BASE!B301,BASE!C301,BASE!D301,L301)</f>
        <v/>
      </c>
      <c r="B301" t="str">
        <f>IF(BASE!A301="","",BASE!A301)</f>
        <v/>
      </c>
      <c r="C301" t="str">
        <f>IF(BASE!B301="","",BASE!B301)</f>
        <v/>
      </c>
      <c r="D301" t="str">
        <f>IF(BASE!C301="","",BASE!C301)</f>
        <v/>
      </c>
      <c r="E301" t="str">
        <f>IF(BASE!D301="","",BASE!D301)</f>
        <v/>
      </c>
      <c r="F301" s="1" t="str">
        <f>IF(E301="","",AÇÕES!$O$6)</f>
        <v/>
      </c>
      <c r="G301" t="str">
        <f>IF(F301="","",IF(AÇÕES!O308="","Não Informado",AÇÕES!O308))</f>
        <v/>
      </c>
      <c r="H301" t="str">
        <f>IF(AÇÕES!P308="","",AÇÕES!P308)</f>
        <v/>
      </c>
      <c r="I301" t="str">
        <f>CAPA!$D$8</f>
        <v>ALICE</v>
      </c>
      <c r="J301" t="str">
        <f>CAPA!$D$19</f>
        <v>COOP - EDP</v>
      </c>
      <c r="K301" s="1" t="str">
        <f>IF(AÇÕES!N308="","",AÇÕES!N308)</f>
        <v/>
      </c>
    </row>
    <row r="302" spans="1:11" x14ac:dyDescent="0.25">
      <c r="A302" t="str">
        <f>CONCATENATE(BASE!A302,BASE!B302,BASE!C302,BASE!D302,L302)</f>
        <v/>
      </c>
      <c r="B302" t="str">
        <f>IF(BASE!A302="","",BASE!A302)</f>
        <v/>
      </c>
      <c r="C302" t="str">
        <f>IF(BASE!B302="","",BASE!B302)</f>
        <v/>
      </c>
      <c r="D302" t="str">
        <f>IF(BASE!C302="","",BASE!C302)</f>
        <v/>
      </c>
      <c r="E302" t="str">
        <f>IF(BASE!D302="","",BASE!D302)</f>
        <v/>
      </c>
      <c r="F302" s="1" t="str">
        <f>IF(E302="","",AÇÕES!$O$6)</f>
        <v/>
      </c>
      <c r="G302" t="str">
        <f>IF(F302="","",IF(AÇÕES!O309="","Não Informado",AÇÕES!O309))</f>
        <v/>
      </c>
      <c r="H302" t="str">
        <f>IF(AÇÕES!P309="","",AÇÕES!P309)</f>
        <v/>
      </c>
      <c r="I302" t="str">
        <f>CAPA!$D$8</f>
        <v>ALICE</v>
      </c>
      <c r="J302" t="str">
        <f>CAPA!$D$19</f>
        <v>COOP - EDP</v>
      </c>
      <c r="K302" s="1" t="str">
        <f>IF(AÇÕES!N309="","",AÇÕES!N309)</f>
        <v/>
      </c>
    </row>
    <row r="303" spans="1:11" x14ac:dyDescent="0.25">
      <c r="A303" t="str">
        <f>CONCATENATE(BASE!A303,BASE!B303,BASE!C303,BASE!D303,L303)</f>
        <v/>
      </c>
      <c r="B303" t="str">
        <f>IF(BASE!A303="","",BASE!A303)</f>
        <v/>
      </c>
      <c r="C303" t="str">
        <f>IF(BASE!B303="","",BASE!B303)</f>
        <v/>
      </c>
      <c r="D303" t="str">
        <f>IF(BASE!C303="","",BASE!C303)</f>
        <v/>
      </c>
      <c r="E303" t="str">
        <f>IF(BASE!D303="","",BASE!D303)</f>
        <v/>
      </c>
      <c r="F303" s="1" t="str">
        <f>IF(E303="","",AÇÕES!$O$6)</f>
        <v/>
      </c>
      <c r="G303" t="str">
        <f>IF(F303="","",IF(AÇÕES!O310="","Não Informado",AÇÕES!O310))</f>
        <v/>
      </c>
      <c r="H303" t="str">
        <f>IF(AÇÕES!P310="","",AÇÕES!P310)</f>
        <v/>
      </c>
      <c r="I303" t="str">
        <f>CAPA!$D$8</f>
        <v>ALICE</v>
      </c>
      <c r="J303" t="str">
        <f>CAPA!$D$19</f>
        <v>COOP - EDP</v>
      </c>
      <c r="K303" s="1" t="str">
        <f>IF(AÇÕES!N310="","",AÇÕES!N310)</f>
        <v/>
      </c>
    </row>
    <row r="304" spans="1:11" x14ac:dyDescent="0.25">
      <c r="A304" t="str">
        <f>CONCATENATE(BASE!A304,BASE!B304,BASE!C304,BASE!D304,L304)</f>
        <v/>
      </c>
      <c r="B304" t="str">
        <f>IF(BASE!A304="","",BASE!A304)</f>
        <v/>
      </c>
      <c r="C304" t="str">
        <f>IF(BASE!B304="","",BASE!B304)</f>
        <v/>
      </c>
      <c r="D304" t="str">
        <f>IF(BASE!C304="","",BASE!C304)</f>
        <v/>
      </c>
      <c r="E304" t="str">
        <f>IF(BASE!D304="","",BASE!D304)</f>
        <v/>
      </c>
      <c r="F304" s="1" t="str">
        <f>IF(E304="","",AÇÕES!$O$6)</f>
        <v/>
      </c>
      <c r="G304" t="str">
        <f>IF(F304="","",IF(AÇÕES!O311="","Não Informado",AÇÕES!O311))</f>
        <v/>
      </c>
      <c r="H304" t="str">
        <f>IF(AÇÕES!P311="","",AÇÕES!P311)</f>
        <v/>
      </c>
      <c r="I304" t="str">
        <f>CAPA!$D$8</f>
        <v>ALICE</v>
      </c>
      <c r="J304" t="str">
        <f>CAPA!$D$19</f>
        <v>COOP - EDP</v>
      </c>
      <c r="K304" s="1" t="str">
        <f>IF(AÇÕES!N311="","",AÇÕES!N311)</f>
        <v/>
      </c>
    </row>
    <row r="305" spans="1:11" x14ac:dyDescent="0.25">
      <c r="A305" t="str">
        <f>CONCATENATE(BASE!A305,BASE!B305,BASE!C305,BASE!D305,L305)</f>
        <v/>
      </c>
      <c r="B305" t="str">
        <f>IF(BASE!A305="","",BASE!A305)</f>
        <v/>
      </c>
      <c r="C305" t="str">
        <f>IF(BASE!B305="","",BASE!B305)</f>
        <v/>
      </c>
      <c r="D305" t="str">
        <f>IF(BASE!C305="","",BASE!C305)</f>
        <v/>
      </c>
      <c r="E305" t="str">
        <f>IF(BASE!D305="","",BASE!D305)</f>
        <v/>
      </c>
      <c r="F305" s="1" t="str">
        <f>IF(E305="","",AÇÕES!$O$6)</f>
        <v/>
      </c>
      <c r="G305" t="str">
        <f>IF(F305="","",IF(AÇÕES!O312="","Não Informado",AÇÕES!O312))</f>
        <v/>
      </c>
      <c r="H305" t="str">
        <f>IF(AÇÕES!P312="","",AÇÕES!P312)</f>
        <v/>
      </c>
      <c r="I305" t="str">
        <f>CAPA!$D$8</f>
        <v>ALICE</v>
      </c>
      <c r="J305" t="str">
        <f>CAPA!$D$19</f>
        <v>COOP - EDP</v>
      </c>
      <c r="K305" s="1" t="str">
        <f>IF(AÇÕES!N312="","",AÇÕES!N312)</f>
        <v/>
      </c>
    </row>
    <row r="306" spans="1:11" x14ac:dyDescent="0.25">
      <c r="A306" t="str">
        <f>CONCATENATE(BASE!A306,BASE!B306,BASE!C306,BASE!D306,L306)</f>
        <v/>
      </c>
      <c r="B306" t="str">
        <f>IF(BASE!A306="","",BASE!A306)</f>
        <v/>
      </c>
      <c r="C306" t="str">
        <f>IF(BASE!B306="","",BASE!B306)</f>
        <v/>
      </c>
      <c r="D306" t="str">
        <f>IF(BASE!C306="","",BASE!C306)</f>
        <v/>
      </c>
      <c r="E306" t="str">
        <f>IF(BASE!D306="","",BASE!D306)</f>
        <v/>
      </c>
      <c r="F306" s="1" t="str">
        <f>IF(E306="","",AÇÕES!$O$6)</f>
        <v/>
      </c>
      <c r="G306" t="str">
        <f>IF(F306="","",IF(AÇÕES!O313="","Não Informado",AÇÕES!O313))</f>
        <v/>
      </c>
      <c r="H306" t="str">
        <f>IF(AÇÕES!P313="","",AÇÕES!P313)</f>
        <v/>
      </c>
      <c r="I306" t="str">
        <f>CAPA!$D$8</f>
        <v>ALICE</v>
      </c>
      <c r="J306" t="str">
        <f>CAPA!$D$19</f>
        <v>COOP - EDP</v>
      </c>
      <c r="K306" s="1" t="str">
        <f>IF(AÇÕES!N313="","",AÇÕES!N313)</f>
        <v/>
      </c>
    </row>
    <row r="307" spans="1:11" x14ac:dyDescent="0.25">
      <c r="A307" t="str">
        <f>CONCATENATE(BASE!A307,BASE!B307,BASE!C307,BASE!D307,L307)</f>
        <v/>
      </c>
      <c r="B307" t="str">
        <f>IF(BASE!A307="","",BASE!A307)</f>
        <v/>
      </c>
      <c r="C307" t="str">
        <f>IF(BASE!B307="","",BASE!B307)</f>
        <v/>
      </c>
      <c r="D307" t="str">
        <f>IF(BASE!C307="","",BASE!C307)</f>
        <v/>
      </c>
      <c r="E307" t="str">
        <f>IF(BASE!D307="","",BASE!D307)</f>
        <v/>
      </c>
      <c r="F307" s="1" t="str">
        <f>IF(E307="","",AÇÕES!$O$6)</f>
        <v/>
      </c>
      <c r="G307" t="str">
        <f>IF(F307="","",IF(AÇÕES!O314="","Não Informado",AÇÕES!O314))</f>
        <v/>
      </c>
      <c r="H307" t="str">
        <f>IF(AÇÕES!P314="","",AÇÕES!P314)</f>
        <v/>
      </c>
      <c r="I307" t="str">
        <f>CAPA!$D$8</f>
        <v>ALICE</v>
      </c>
      <c r="J307" t="str">
        <f>CAPA!$D$19</f>
        <v>COOP - EDP</v>
      </c>
      <c r="K307" s="1" t="str">
        <f>IF(AÇÕES!N314="","",AÇÕES!N314)</f>
        <v/>
      </c>
    </row>
    <row r="308" spans="1:11" x14ac:dyDescent="0.25">
      <c r="A308" t="str">
        <f>CONCATENATE(BASE!A308,BASE!B308,BASE!C308,BASE!D308,L308)</f>
        <v/>
      </c>
      <c r="B308" t="str">
        <f>IF(BASE!A308="","",BASE!A308)</f>
        <v/>
      </c>
      <c r="C308" t="str">
        <f>IF(BASE!B308="","",BASE!B308)</f>
        <v/>
      </c>
      <c r="D308" t="str">
        <f>IF(BASE!C308="","",BASE!C308)</f>
        <v/>
      </c>
      <c r="E308" t="str">
        <f>IF(BASE!D308="","",BASE!D308)</f>
        <v/>
      </c>
      <c r="F308" s="1" t="str">
        <f>IF(E308="","",AÇÕES!$O$6)</f>
        <v/>
      </c>
      <c r="G308" t="str">
        <f>IF(F308="","",IF(AÇÕES!O315="","Não Informado",AÇÕES!O315))</f>
        <v/>
      </c>
      <c r="H308" t="str">
        <f>IF(AÇÕES!P315="","",AÇÕES!P315)</f>
        <v/>
      </c>
      <c r="I308" t="str">
        <f>CAPA!$D$8</f>
        <v>ALICE</v>
      </c>
      <c r="J308" t="str">
        <f>CAPA!$D$19</f>
        <v>COOP - EDP</v>
      </c>
      <c r="K308" s="1" t="str">
        <f>IF(AÇÕES!N315="","",AÇÕES!N315)</f>
        <v/>
      </c>
    </row>
    <row r="309" spans="1:11" x14ac:dyDescent="0.25">
      <c r="A309" t="str">
        <f>CONCATENATE(BASE!A309,BASE!B309,BASE!C309,BASE!D309,L309)</f>
        <v/>
      </c>
      <c r="B309" t="str">
        <f>IF(BASE!A309="","",BASE!A309)</f>
        <v/>
      </c>
      <c r="C309" t="str">
        <f>IF(BASE!B309="","",BASE!B309)</f>
        <v/>
      </c>
      <c r="D309" t="str">
        <f>IF(BASE!C309="","",BASE!C309)</f>
        <v/>
      </c>
      <c r="E309" t="str">
        <f>IF(BASE!D309="","",BASE!D309)</f>
        <v/>
      </c>
      <c r="F309" s="1" t="str">
        <f>IF(E309="","",AÇÕES!$O$6)</f>
        <v/>
      </c>
      <c r="G309" t="str">
        <f>IF(F309="","",IF(AÇÕES!O316="","Não Informado",AÇÕES!O316))</f>
        <v/>
      </c>
      <c r="H309" t="str">
        <f>IF(AÇÕES!P316="","",AÇÕES!P316)</f>
        <v/>
      </c>
      <c r="I309" t="str">
        <f>CAPA!$D$8</f>
        <v>ALICE</v>
      </c>
      <c r="J309" t="str">
        <f>CAPA!$D$19</f>
        <v>COOP - EDP</v>
      </c>
      <c r="K309" s="1" t="str">
        <f>IF(AÇÕES!N316="","",AÇÕES!N316)</f>
        <v/>
      </c>
    </row>
    <row r="310" spans="1:11" x14ac:dyDescent="0.25">
      <c r="A310" t="str">
        <f>CONCATENATE(BASE!A310,BASE!B310,BASE!C310,BASE!D310,L310)</f>
        <v/>
      </c>
      <c r="B310" t="str">
        <f>IF(BASE!A310="","",BASE!A310)</f>
        <v/>
      </c>
      <c r="C310" t="str">
        <f>IF(BASE!B310="","",BASE!B310)</f>
        <v/>
      </c>
      <c r="D310" t="str">
        <f>IF(BASE!C310="","",BASE!C310)</f>
        <v/>
      </c>
      <c r="E310" t="str">
        <f>IF(BASE!D310="","",BASE!D310)</f>
        <v/>
      </c>
      <c r="F310" s="1" t="str">
        <f>IF(E310="","",AÇÕES!$O$6)</f>
        <v/>
      </c>
      <c r="G310" t="str">
        <f>IF(F310="","",IF(AÇÕES!O317="","Não Informado",AÇÕES!O317))</f>
        <v/>
      </c>
      <c r="H310" t="str">
        <f>IF(AÇÕES!P317="","",AÇÕES!P317)</f>
        <v/>
      </c>
      <c r="I310" t="str">
        <f>CAPA!$D$8</f>
        <v>ALICE</v>
      </c>
      <c r="J310" t="str">
        <f>CAPA!$D$19</f>
        <v>COOP - EDP</v>
      </c>
      <c r="K310" s="1" t="str">
        <f>IF(AÇÕES!N317="","",AÇÕES!N317)</f>
        <v/>
      </c>
    </row>
    <row r="311" spans="1:11" x14ac:dyDescent="0.25">
      <c r="A311" t="str">
        <f>CONCATENATE(BASE!A311,BASE!B311,BASE!C311,BASE!D311,L311)</f>
        <v/>
      </c>
      <c r="B311" t="str">
        <f>IF(BASE!A311="","",BASE!A311)</f>
        <v/>
      </c>
      <c r="C311" t="str">
        <f>IF(BASE!B311="","",BASE!B311)</f>
        <v/>
      </c>
      <c r="D311" t="str">
        <f>IF(BASE!C311="","",BASE!C311)</f>
        <v/>
      </c>
      <c r="E311" t="str">
        <f>IF(BASE!D311="","",BASE!D311)</f>
        <v/>
      </c>
      <c r="F311" s="1" t="str">
        <f>IF(E311="","",AÇÕES!$O$6)</f>
        <v/>
      </c>
      <c r="G311" t="str">
        <f>IF(F311="","",IF(AÇÕES!O318="","Não Informado",AÇÕES!O318))</f>
        <v/>
      </c>
      <c r="H311" t="str">
        <f>IF(AÇÕES!P318="","",AÇÕES!P318)</f>
        <v/>
      </c>
      <c r="I311" t="str">
        <f>CAPA!$D$8</f>
        <v>ALICE</v>
      </c>
      <c r="J311" t="str">
        <f>CAPA!$D$19</f>
        <v>COOP - EDP</v>
      </c>
      <c r="K311" s="1" t="str">
        <f>IF(AÇÕES!N318="","",AÇÕES!N318)</f>
        <v/>
      </c>
    </row>
    <row r="312" spans="1:11" x14ac:dyDescent="0.25">
      <c r="A312" t="str">
        <f>CONCATENATE(BASE!A312,BASE!B312,BASE!C312,BASE!D312,L312)</f>
        <v/>
      </c>
      <c r="B312" t="str">
        <f>IF(BASE!A312="","",BASE!A312)</f>
        <v/>
      </c>
      <c r="C312" t="str">
        <f>IF(BASE!B312="","",BASE!B312)</f>
        <v/>
      </c>
      <c r="D312" t="str">
        <f>IF(BASE!C312="","",BASE!C312)</f>
        <v/>
      </c>
      <c r="E312" t="str">
        <f>IF(BASE!D312="","",BASE!D312)</f>
        <v/>
      </c>
      <c r="F312" s="1" t="str">
        <f>IF(E312="","",AÇÕES!$O$6)</f>
        <v/>
      </c>
      <c r="G312" t="str">
        <f>IF(F312="","",IF(AÇÕES!O319="","Não Informado",AÇÕES!O319))</f>
        <v/>
      </c>
      <c r="H312" t="str">
        <f>IF(AÇÕES!P319="","",AÇÕES!P319)</f>
        <v/>
      </c>
      <c r="I312" t="str">
        <f>CAPA!$D$8</f>
        <v>ALICE</v>
      </c>
      <c r="J312" t="str">
        <f>CAPA!$D$19</f>
        <v>COOP - EDP</v>
      </c>
      <c r="K312" s="1" t="str">
        <f>IF(AÇÕES!N319="","",AÇÕES!N319)</f>
        <v/>
      </c>
    </row>
    <row r="313" spans="1:11" x14ac:dyDescent="0.25">
      <c r="A313" t="str">
        <f>CONCATENATE(BASE!A313,BASE!B313,BASE!C313,BASE!D313,L313)</f>
        <v/>
      </c>
      <c r="B313" t="str">
        <f>IF(BASE!A313="","",BASE!A313)</f>
        <v/>
      </c>
      <c r="C313" t="str">
        <f>IF(BASE!B313="","",BASE!B313)</f>
        <v/>
      </c>
      <c r="D313" t="str">
        <f>IF(BASE!C313="","",BASE!C313)</f>
        <v/>
      </c>
      <c r="E313" t="str">
        <f>IF(BASE!D313="","",BASE!D313)</f>
        <v/>
      </c>
      <c r="F313" s="1" t="str">
        <f>IF(E313="","",AÇÕES!$O$6)</f>
        <v/>
      </c>
      <c r="G313" t="str">
        <f>IF(F313="","",IF(AÇÕES!O320="","Não Informado",AÇÕES!O320))</f>
        <v/>
      </c>
      <c r="H313" t="str">
        <f>IF(AÇÕES!P320="","",AÇÕES!P320)</f>
        <v/>
      </c>
      <c r="I313" t="str">
        <f>CAPA!$D$8</f>
        <v>ALICE</v>
      </c>
      <c r="J313" t="str">
        <f>CAPA!$D$19</f>
        <v>COOP - EDP</v>
      </c>
      <c r="K313" s="1" t="str">
        <f>IF(AÇÕES!N320="","",AÇÕES!N320)</f>
        <v/>
      </c>
    </row>
    <row r="314" spans="1:11" x14ac:dyDescent="0.25">
      <c r="A314" t="str">
        <f>CONCATENATE(BASE!A314,BASE!B314,BASE!C314,BASE!D314,L314)</f>
        <v/>
      </c>
      <c r="B314" t="str">
        <f>IF(BASE!A314="","",BASE!A314)</f>
        <v/>
      </c>
      <c r="C314" t="str">
        <f>IF(BASE!B314="","",BASE!B314)</f>
        <v/>
      </c>
      <c r="D314" t="str">
        <f>IF(BASE!C314="","",BASE!C314)</f>
        <v/>
      </c>
      <c r="E314" t="str">
        <f>IF(BASE!D314="","",BASE!D314)</f>
        <v/>
      </c>
      <c r="F314" s="1" t="str">
        <f>IF(E314="","",AÇÕES!$O$6)</f>
        <v/>
      </c>
      <c r="G314" t="str">
        <f>IF(F314="","",IF(AÇÕES!O321="","Não Informado",AÇÕES!O321))</f>
        <v/>
      </c>
      <c r="H314" t="str">
        <f>IF(AÇÕES!P321="","",AÇÕES!P321)</f>
        <v/>
      </c>
      <c r="I314" t="str">
        <f>CAPA!$D$8</f>
        <v>ALICE</v>
      </c>
      <c r="J314" t="str">
        <f>CAPA!$D$19</f>
        <v>COOP - EDP</v>
      </c>
      <c r="K314" s="1" t="str">
        <f>IF(AÇÕES!N321="","",AÇÕES!N321)</f>
        <v/>
      </c>
    </row>
    <row r="315" spans="1:11" x14ac:dyDescent="0.25">
      <c r="A315" t="str">
        <f>CONCATENATE(BASE!A315,BASE!B315,BASE!C315,BASE!D315,L315)</f>
        <v/>
      </c>
      <c r="B315" t="str">
        <f>IF(BASE!A315="","",BASE!A315)</f>
        <v/>
      </c>
      <c r="C315" t="str">
        <f>IF(BASE!B315="","",BASE!B315)</f>
        <v/>
      </c>
      <c r="D315" t="str">
        <f>IF(BASE!C315="","",BASE!C315)</f>
        <v/>
      </c>
      <c r="E315" t="str">
        <f>IF(BASE!D315="","",BASE!D315)</f>
        <v/>
      </c>
      <c r="F315" s="1" t="str">
        <f>IF(E315="","",AÇÕES!$O$6)</f>
        <v/>
      </c>
      <c r="G315" t="str">
        <f>IF(F315="","",IF(AÇÕES!O322="","Não Informado",AÇÕES!O322))</f>
        <v/>
      </c>
      <c r="H315" t="str">
        <f>IF(AÇÕES!P322="","",AÇÕES!P322)</f>
        <v/>
      </c>
      <c r="I315" t="str">
        <f>CAPA!$D$8</f>
        <v>ALICE</v>
      </c>
      <c r="J315" t="str">
        <f>CAPA!$D$19</f>
        <v>COOP - EDP</v>
      </c>
      <c r="K315" s="1" t="str">
        <f>IF(AÇÕES!N322="","",AÇÕES!N322)</f>
        <v/>
      </c>
    </row>
    <row r="316" spans="1:11" x14ac:dyDescent="0.25">
      <c r="A316" t="str">
        <f>CONCATENATE(BASE!A316,BASE!B316,BASE!C316,BASE!D316,L316)</f>
        <v/>
      </c>
      <c r="B316" t="str">
        <f>IF(BASE!A316="","",BASE!A316)</f>
        <v/>
      </c>
      <c r="C316" t="str">
        <f>IF(BASE!B316="","",BASE!B316)</f>
        <v/>
      </c>
      <c r="D316" t="str">
        <f>IF(BASE!C316="","",BASE!C316)</f>
        <v/>
      </c>
      <c r="E316" t="str">
        <f>IF(BASE!D316="","",BASE!D316)</f>
        <v/>
      </c>
      <c r="F316" s="1" t="str">
        <f>IF(E316="","",AÇÕES!$O$6)</f>
        <v/>
      </c>
      <c r="G316" t="str">
        <f>IF(F316="","",IF(AÇÕES!O323="","Não Informado",AÇÕES!O323))</f>
        <v/>
      </c>
      <c r="H316" t="str">
        <f>IF(AÇÕES!P323="","",AÇÕES!P323)</f>
        <v/>
      </c>
      <c r="I316" t="str">
        <f>CAPA!$D$8</f>
        <v>ALICE</v>
      </c>
      <c r="J316" t="str">
        <f>CAPA!$D$19</f>
        <v>COOP - EDP</v>
      </c>
      <c r="K316" s="1" t="str">
        <f>IF(AÇÕES!N323="","",AÇÕES!N323)</f>
        <v/>
      </c>
    </row>
    <row r="317" spans="1:11" x14ac:dyDescent="0.25">
      <c r="A317" t="str">
        <f>CONCATENATE(BASE!A317,BASE!B317,BASE!C317,BASE!D317,L317)</f>
        <v/>
      </c>
      <c r="B317" t="str">
        <f>IF(BASE!A317="","",BASE!A317)</f>
        <v/>
      </c>
      <c r="C317" t="str">
        <f>IF(BASE!B317="","",BASE!B317)</f>
        <v/>
      </c>
      <c r="D317" t="str">
        <f>IF(BASE!C317="","",BASE!C317)</f>
        <v/>
      </c>
      <c r="E317" t="str">
        <f>IF(BASE!D317="","",BASE!D317)</f>
        <v/>
      </c>
      <c r="F317" s="1" t="str">
        <f>IF(E317="","",AÇÕES!$O$6)</f>
        <v/>
      </c>
      <c r="G317" t="str">
        <f>IF(F317="","",IF(AÇÕES!O324="","Não Informado",AÇÕES!O324))</f>
        <v/>
      </c>
      <c r="H317" t="str">
        <f>IF(AÇÕES!P324="","",AÇÕES!P324)</f>
        <v/>
      </c>
      <c r="I317" t="str">
        <f>CAPA!$D$8</f>
        <v>ALICE</v>
      </c>
      <c r="J317" t="str">
        <f>CAPA!$D$19</f>
        <v>COOP - EDP</v>
      </c>
      <c r="K317" s="1" t="str">
        <f>IF(AÇÕES!N324="","",AÇÕES!N324)</f>
        <v/>
      </c>
    </row>
    <row r="318" spans="1:11" x14ac:dyDescent="0.25">
      <c r="A318" t="str">
        <f>CONCATENATE(BASE!A318,BASE!B318,BASE!C318,BASE!D318,L318)</f>
        <v/>
      </c>
      <c r="B318" t="str">
        <f>IF(BASE!A318="","",BASE!A318)</f>
        <v/>
      </c>
      <c r="C318" t="str">
        <f>IF(BASE!B318="","",BASE!B318)</f>
        <v/>
      </c>
      <c r="D318" t="str">
        <f>IF(BASE!C318="","",BASE!C318)</f>
        <v/>
      </c>
      <c r="E318" t="str">
        <f>IF(BASE!D318="","",BASE!D318)</f>
        <v/>
      </c>
      <c r="F318" s="1" t="str">
        <f>IF(E318="","",AÇÕES!$O$6)</f>
        <v/>
      </c>
      <c r="G318" t="str">
        <f>IF(F318="","",IF(AÇÕES!O325="","Não Informado",AÇÕES!O325))</f>
        <v/>
      </c>
      <c r="H318" t="str">
        <f>IF(AÇÕES!P325="","",AÇÕES!P325)</f>
        <v/>
      </c>
      <c r="I318" t="str">
        <f>CAPA!$D$8</f>
        <v>ALICE</v>
      </c>
      <c r="J318" t="str">
        <f>CAPA!$D$19</f>
        <v>COOP - EDP</v>
      </c>
      <c r="K318" s="1" t="str">
        <f>IF(AÇÕES!N325="","",AÇÕES!N325)</f>
        <v/>
      </c>
    </row>
    <row r="319" spans="1:11" x14ac:dyDescent="0.25">
      <c r="A319" t="str">
        <f>CONCATENATE(BASE!A319,BASE!B319,BASE!C319,BASE!D319,L319)</f>
        <v/>
      </c>
      <c r="B319" t="str">
        <f>IF(BASE!A319="","",BASE!A319)</f>
        <v/>
      </c>
      <c r="C319" t="str">
        <f>IF(BASE!B319="","",BASE!B319)</f>
        <v/>
      </c>
      <c r="D319" t="str">
        <f>IF(BASE!C319="","",BASE!C319)</f>
        <v/>
      </c>
      <c r="E319" t="str">
        <f>IF(BASE!D319="","",BASE!D319)</f>
        <v/>
      </c>
      <c r="F319" s="1" t="str">
        <f>IF(E319="","",AÇÕES!$O$6)</f>
        <v/>
      </c>
      <c r="G319" t="str">
        <f>IF(F319="","",IF(AÇÕES!O326="","Não Informado",AÇÕES!O326))</f>
        <v/>
      </c>
      <c r="H319" t="str">
        <f>IF(AÇÕES!P326="","",AÇÕES!P326)</f>
        <v/>
      </c>
      <c r="I319" t="str">
        <f>CAPA!$D$8</f>
        <v>ALICE</v>
      </c>
      <c r="J319" t="str">
        <f>CAPA!$D$19</f>
        <v>COOP - EDP</v>
      </c>
      <c r="K319" s="1" t="str">
        <f>IF(AÇÕES!N326="","",AÇÕES!N326)</f>
        <v/>
      </c>
    </row>
    <row r="320" spans="1:11" x14ac:dyDescent="0.25">
      <c r="A320" t="str">
        <f>CONCATENATE(BASE!A320,BASE!B320,BASE!C320,BASE!D320,L320)</f>
        <v/>
      </c>
      <c r="B320" t="str">
        <f>IF(BASE!A320="","",BASE!A320)</f>
        <v/>
      </c>
      <c r="C320" t="str">
        <f>IF(BASE!B320="","",BASE!B320)</f>
        <v/>
      </c>
      <c r="D320" t="str">
        <f>IF(BASE!C320="","",BASE!C320)</f>
        <v/>
      </c>
      <c r="E320" t="str">
        <f>IF(BASE!D320="","",BASE!D320)</f>
        <v/>
      </c>
      <c r="F320" s="1" t="str">
        <f>IF(E320="","",AÇÕES!$O$6)</f>
        <v/>
      </c>
      <c r="G320" t="str">
        <f>IF(F320="","",IF(AÇÕES!O327="","Não Informado",AÇÕES!O327))</f>
        <v/>
      </c>
      <c r="H320" t="str">
        <f>IF(AÇÕES!P327="","",AÇÕES!P327)</f>
        <v/>
      </c>
      <c r="I320" t="str">
        <f>CAPA!$D$8</f>
        <v>ALICE</v>
      </c>
      <c r="J320" t="str">
        <f>CAPA!$D$19</f>
        <v>COOP - EDP</v>
      </c>
      <c r="K320" s="1" t="str">
        <f>IF(AÇÕES!N327="","",AÇÕES!N327)</f>
        <v/>
      </c>
    </row>
    <row r="321" spans="1:11" x14ac:dyDescent="0.25">
      <c r="A321" t="str">
        <f>CONCATENATE(BASE!A321,BASE!B321,BASE!C321,BASE!D321,L321)</f>
        <v/>
      </c>
      <c r="B321" t="str">
        <f>IF(BASE!A321="","",BASE!A321)</f>
        <v/>
      </c>
      <c r="C321" t="str">
        <f>IF(BASE!B321="","",BASE!B321)</f>
        <v/>
      </c>
      <c r="D321" t="str">
        <f>IF(BASE!C321="","",BASE!C321)</f>
        <v/>
      </c>
      <c r="E321" t="str">
        <f>IF(BASE!D321="","",BASE!D321)</f>
        <v/>
      </c>
      <c r="F321" s="1" t="str">
        <f>IF(E321="","",AÇÕES!$O$6)</f>
        <v/>
      </c>
      <c r="G321" t="str">
        <f>IF(F321="","",IF(AÇÕES!O328="","Não Informado",AÇÕES!O328))</f>
        <v/>
      </c>
      <c r="H321" t="str">
        <f>IF(AÇÕES!P328="","",AÇÕES!P328)</f>
        <v/>
      </c>
      <c r="I321" t="str">
        <f>CAPA!$D$8</f>
        <v>ALICE</v>
      </c>
      <c r="J321" t="str">
        <f>CAPA!$D$19</f>
        <v>COOP - EDP</v>
      </c>
      <c r="K321" s="1" t="str">
        <f>IF(AÇÕES!N328="","",AÇÕES!N328)</f>
        <v/>
      </c>
    </row>
    <row r="322" spans="1:11" x14ac:dyDescent="0.25">
      <c r="A322" t="str">
        <f>CONCATENATE(BASE!A322,BASE!B322,BASE!C322,BASE!D322,L322)</f>
        <v/>
      </c>
      <c r="B322" t="str">
        <f>IF(BASE!A322="","",BASE!A322)</f>
        <v/>
      </c>
      <c r="C322" t="str">
        <f>IF(BASE!B322="","",BASE!B322)</f>
        <v/>
      </c>
      <c r="D322" t="str">
        <f>IF(BASE!C322="","",BASE!C322)</f>
        <v/>
      </c>
      <c r="E322" t="str">
        <f>IF(BASE!D322="","",BASE!D322)</f>
        <v/>
      </c>
      <c r="F322" s="1" t="str">
        <f>IF(E322="","",AÇÕES!$O$6)</f>
        <v/>
      </c>
      <c r="G322" t="str">
        <f>IF(F322="","",IF(AÇÕES!O329="","Não Informado",AÇÕES!O329))</f>
        <v/>
      </c>
      <c r="H322" t="str">
        <f>IF(AÇÕES!P329="","",AÇÕES!P329)</f>
        <v/>
      </c>
      <c r="I322" t="str">
        <f>CAPA!$D$8</f>
        <v>ALICE</v>
      </c>
      <c r="J322" t="str">
        <f>CAPA!$D$19</f>
        <v>COOP - EDP</v>
      </c>
      <c r="K322" s="1" t="str">
        <f>IF(AÇÕES!N329="","",AÇÕES!N329)</f>
        <v/>
      </c>
    </row>
    <row r="323" spans="1:11" x14ac:dyDescent="0.25">
      <c r="A323" t="str">
        <f>CONCATENATE(BASE!A323,BASE!B323,BASE!C323,BASE!D323,L323)</f>
        <v/>
      </c>
      <c r="B323" t="str">
        <f>IF(BASE!A323="","",BASE!A323)</f>
        <v/>
      </c>
      <c r="C323" t="str">
        <f>IF(BASE!B323="","",BASE!B323)</f>
        <v/>
      </c>
      <c r="D323" t="str">
        <f>IF(BASE!C323="","",BASE!C323)</f>
        <v/>
      </c>
      <c r="E323" t="str">
        <f>IF(BASE!D323="","",BASE!D323)</f>
        <v/>
      </c>
      <c r="F323" s="1" t="str">
        <f>IF(E323="","",AÇÕES!$O$6)</f>
        <v/>
      </c>
      <c r="G323" t="str">
        <f>IF(F323="","",IF(AÇÕES!O330="","Não Informado",AÇÕES!O330))</f>
        <v/>
      </c>
      <c r="H323" t="str">
        <f>IF(AÇÕES!P330="","",AÇÕES!P330)</f>
        <v/>
      </c>
      <c r="I323" t="str">
        <f>CAPA!$D$8</f>
        <v>ALICE</v>
      </c>
      <c r="J323" t="str">
        <f>CAPA!$D$19</f>
        <v>COOP - EDP</v>
      </c>
      <c r="K323" s="1" t="str">
        <f>IF(AÇÕES!N330="","",AÇÕES!N330)</f>
        <v/>
      </c>
    </row>
    <row r="324" spans="1:11" x14ac:dyDescent="0.25">
      <c r="A324" t="str">
        <f>CONCATENATE(BASE!A324,BASE!B324,BASE!C324,BASE!D324,L324)</f>
        <v/>
      </c>
      <c r="B324" t="str">
        <f>IF(BASE!A324="","",BASE!A324)</f>
        <v/>
      </c>
      <c r="C324" t="str">
        <f>IF(BASE!B324="","",BASE!B324)</f>
        <v/>
      </c>
      <c r="D324" t="str">
        <f>IF(BASE!C324="","",BASE!C324)</f>
        <v/>
      </c>
      <c r="E324" t="str">
        <f>IF(BASE!D324="","",BASE!D324)</f>
        <v/>
      </c>
      <c r="F324" s="1" t="str">
        <f>IF(E324="","",AÇÕES!$O$6)</f>
        <v/>
      </c>
      <c r="G324" t="str">
        <f>IF(F324="","",IF(AÇÕES!O331="","Não Informado",AÇÕES!O331))</f>
        <v/>
      </c>
      <c r="H324" t="str">
        <f>IF(AÇÕES!P331="","",AÇÕES!P331)</f>
        <v/>
      </c>
      <c r="I324" t="str">
        <f>CAPA!$D$8</f>
        <v>ALICE</v>
      </c>
      <c r="J324" t="str">
        <f>CAPA!$D$19</f>
        <v>COOP - EDP</v>
      </c>
      <c r="K324" s="1" t="str">
        <f>IF(AÇÕES!N331="","",AÇÕES!N331)</f>
        <v/>
      </c>
    </row>
    <row r="325" spans="1:11" x14ac:dyDescent="0.25">
      <c r="A325" t="str">
        <f>CONCATENATE(BASE!A325,BASE!B325,BASE!C325,BASE!D325,L325)</f>
        <v/>
      </c>
      <c r="B325" t="str">
        <f>IF(BASE!A325="","",BASE!A325)</f>
        <v/>
      </c>
      <c r="C325" t="str">
        <f>IF(BASE!B325="","",BASE!B325)</f>
        <v/>
      </c>
      <c r="D325" t="str">
        <f>IF(BASE!C325="","",BASE!C325)</f>
        <v/>
      </c>
      <c r="E325" t="str">
        <f>IF(BASE!D325="","",BASE!D325)</f>
        <v/>
      </c>
      <c r="F325" s="1" t="str">
        <f>IF(E325="","",AÇÕES!$O$6)</f>
        <v/>
      </c>
      <c r="G325" t="str">
        <f>IF(F325="","",IF(AÇÕES!O332="","Não Informado",AÇÕES!O332))</f>
        <v/>
      </c>
      <c r="H325" t="str">
        <f>IF(AÇÕES!P332="","",AÇÕES!P332)</f>
        <v/>
      </c>
      <c r="I325" t="str">
        <f>CAPA!$D$8</f>
        <v>ALICE</v>
      </c>
      <c r="J325" t="str">
        <f>CAPA!$D$19</f>
        <v>COOP - EDP</v>
      </c>
      <c r="K325" s="1" t="str">
        <f>IF(AÇÕES!N332="","",AÇÕES!N332)</f>
        <v/>
      </c>
    </row>
    <row r="326" spans="1:11" x14ac:dyDescent="0.25">
      <c r="A326" t="str">
        <f>CONCATENATE(BASE!A326,BASE!B326,BASE!C326,BASE!D326,L326)</f>
        <v/>
      </c>
      <c r="B326" t="str">
        <f>IF(BASE!A326="","",BASE!A326)</f>
        <v/>
      </c>
      <c r="C326" t="str">
        <f>IF(BASE!B326="","",BASE!B326)</f>
        <v/>
      </c>
      <c r="D326" t="str">
        <f>IF(BASE!C326="","",BASE!C326)</f>
        <v/>
      </c>
      <c r="E326" t="str">
        <f>IF(BASE!D326="","",BASE!D326)</f>
        <v/>
      </c>
      <c r="F326" s="1" t="str">
        <f>IF(E326="","",AÇÕES!$O$6)</f>
        <v/>
      </c>
      <c r="G326" t="str">
        <f>IF(F326="","",IF(AÇÕES!O333="","Não Informado",AÇÕES!O333))</f>
        <v/>
      </c>
      <c r="H326" t="str">
        <f>IF(AÇÕES!P333="","",AÇÕES!P333)</f>
        <v/>
      </c>
      <c r="I326" t="str">
        <f>CAPA!$D$8</f>
        <v>ALICE</v>
      </c>
      <c r="J326" t="str">
        <f>CAPA!$D$19</f>
        <v>COOP - EDP</v>
      </c>
      <c r="K326" s="1" t="str">
        <f>IF(AÇÕES!N333="","",AÇÕES!N333)</f>
        <v/>
      </c>
    </row>
    <row r="327" spans="1:11" x14ac:dyDescent="0.25">
      <c r="A327" t="str">
        <f>CONCATENATE(BASE!A327,BASE!B327,BASE!C327,BASE!D327,L327)</f>
        <v/>
      </c>
      <c r="B327" t="str">
        <f>IF(BASE!A327="","",BASE!A327)</f>
        <v/>
      </c>
      <c r="C327" t="str">
        <f>IF(BASE!B327="","",BASE!B327)</f>
        <v/>
      </c>
      <c r="D327" t="str">
        <f>IF(BASE!C327="","",BASE!C327)</f>
        <v/>
      </c>
      <c r="E327" t="str">
        <f>IF(BASE!D327="","",BASE!D327)</f>
        <v/>
      </c>
      <c r="F327" s="1" t="str">
        <f>IF(E327="","",AÇÕES!$O$6)</f>
        <v/>
      </c>
      <c r="G327" t="str">
        <f>IF(F327="","",IF(AÇÕES!O334="","Não Informado",AÇÕES!O334))</f>
        <v/>
      </c>
      <c r="H327" t="str">
        <f>IF(AÇÕES!P334="","",AÇÕES!P334)</f>
        <v/>
      </c>
      <c r="I327" t="str">
        <f>CAPA!$D$8</f>
        <v>ALICE</v>
      </c>
      <c r="J327" t="str">
        <f>CAPA!$D$19</f>
        <v>COOP - EDP</v>
      </c>
      <c r="K327" s="1" t="str">
        <f>IF(AÇÕES!N334="","",AÇÕES!N334)</f>
        <v/>
      </c>
    </row>
    <row r="328" spans="1:11" x14ac:dyDescent="0.25">
      <c r="A328" t="str">
        <f>CONCATENATE(BASE!A328,BASE!B328,BASE!C328,BASE!D328,L328)</f>
        <v/>
      </c>
      <c r="B328" t="str">
        <f>IF(BASE!A328="","",BASE!A328)</f>
        <v/>
      </c>
      <c r="C328" t="str">
        <f>IF(BASE!B328="","",BASE!B328)</f>
        <v/>
      </c>
      <c r="D328" t="str">
        <f>IF(BASE!C328="","",BASE!C328)</f>
        <v/>
      </c>
      <c r="E328" t="str">
        <f>IF(BASE!D328="","",BASE!D328)</f>
        <v/>
      </c>
      <c r="F328" s="1" t="str">
        <f>IF(E328="","",AÇÕES!$O$6)</f>
        <v/>
      </c>
      <c r="G328" t="str">
        <f>IF(F328="","",IF(AÇÕES!O335="","Não Informado",AÇÕES!O335))</f>
        <v/>
      </c>
      <c r="H328" t="str">
        <f>IF(AÇÕES!P335="","",AÇÕES!P335)</f>
        <v/>
      </c>
      <c r="I328" t="str">
        <f>CAPA!$D$8</f>
        <v>ALICE</v>
      </c>
      <c r="J328" t="str">
        <f>CAPA!$D$19</f>
        <v>COOP - EDP</v>
      </c>
      <c r="K328" s="1" t="str">
        <f>IF(AÇÕES!N335="","",AÇÕES!N335)</f>
        <v/>
      </c>
    </row>
    <row r="329" spans="1:11" x14ac:dyDescent="0.25">
      <c r="A329" t="str">
        <f>CONCATENATE(BASE!A329,BASE!B329,BASE!C329,BASE!D329,L329)</f>
        <v/>
      </c>
      <c r="B329" t="str">
        <f>IF(BASE!A329="","",BASE!A329)</f>
        <v/>
      </c>
      <c r="C329" t="str">
        <f>IF(BASE!B329="","",BASE!B329)</f>
        <v/>
      </c>
      <c r="D329" t="str">
        <f>IF(BASE!C329="","",BASE!C329)</f>
        <v/>
      </c>
      <c r="E329" t="str">
        <f>IF(BASE!D329="","",BASE!D329)</f>
        <v/>
      </c>
      <c r="F329" s="1" t="str">
        <f>IF(E329="","",AÇÕES!$O$6)</f>
        <v/>
      </c>
      <c r="G329" t="str">
        <f>IF(F329="","",IF(AÇÕES!O336="","Não Informado",AÇÕES!O336))</f>
        <v/>
      </c>
      <c r="H329" t="str">
        <f>IF(AÇÕES!P336="","",AÇÕES!P336)</f>
        <v/>
      </c>
      <c r="I329" t="str">
        <f>CAPA!$D$8</f>
        <v>ALICE</v>
      </c>
      <c r="J329" t="str">
        <f>CAPA!$D$19</f>
        <v>COOP - EDP</v>
      </c>
      <c r="K329" s="1" t="str">
        <f>IF(AÇÕES!N336="","",AÇÕES!N336)</f>
        <v/>
      </c>
    </row>
    <row r="330" spans="1:11" x14ac:dyDescent="0.25">
      <c r="A330" t="str">
        <f>CONCATENATE(BASE!A330,BASE!B330,BASE!C330,BASE!D330,L330)</f>
        <v/>
      </c>
      <c r="B330" t="str">
        <f>IF(BASE!A330="","",BASE!A330)</f>
        <v/>
      </c>
      <c r="C330" t="str">
        <f>IF(BASE!B330="","",BASE!B330)</f>
        <v/>
      </c>
      <c r="D330" t="str">
        <f>IF(BASE!C330="","",BASE!C330)</f>
        <v/>
      </c>
      <c r="E330" t="str">
        <f>IF(BASE!D330="","",BASE!D330)</f>
        <v/>
      </c>
      <c r="F330" s="1" t="str">
        <f>IF(E330="","",AÇÕES!$O$6)</f>
        <v/>
      </c>
      <c r="G330" t="str">
        <f>IF(F330="","",IF(AÇÕES!O337="","Não Informado",AÇÕES!O337))</f>
        <v/>
      </c>
      <c r="H330" t="str">
        <f>IF(AÇÕES!P337="","",AÇÕES!P337)</f>
        <v/>
      </c>
      <c r="I330" t="str">
        <f>CAPA!$D$8</f>
        <v>ALICE</v>
      </c>
      <c r="J330" t="str">
        <f>CAPA!$D$19</f>
        <v>COOP - EDP</v>
      </c>
      <c r="K330" s="1" t="str">
        <f>IF(AÇÕES!N337="","",AÇÕES!N337)</f>
        <v/>
      </c>
    </row>
    <row r="331" spans="1:11" x14ac:dyDescent="0.25">
      <c r="A331" t="str">
        <f>CONCATENATE(BASE!A331,BASE!B331,BASE!C331,BASE!D331,L331)</f>
        <v/>
      </c>
      <c r="B331" t="str">
        <f>IF(BASE!A331="","",BASE!A331)</f>
        <v/>
      </c>
      <c r="C331" t="str">
        <f>IF(BASE!B331="","",BASE!B331)</f>
        <v/>
      </c>
      <c r="D331" t="str">
        <f>IF(BASE!C331="","",BASE!C331)</f>
        <v/>
      </c>
      <c r="E331" t="str">
        <f>IF(BASE!D331="","",BASE!D331)</f>
        <v/>
      </c>
      <c r="F331" s="1" t="str">
        <f>IF(E331="","",AÇÕES!$O$6)</f>
        <v/>
      </c>
      <c r="G331" t="str">
        <f>IF(F331="","",IF(AÇÕES!O338="","Não Informado",AÇÕES!O338))</f>
        <v/>
      </c>
      <c r="H331" t="str">
        <f>IF(AÇÕES!P338="","",AÇÕES!P338)</f>
        <v/>
      </c>
      <c r="I331" t="str">
        <f>CAPA!$D$8</f>
        <v>ALICE</v>
      </c>
      <c r="J331" t="str">
        <f>CAPA!$D$19</f>
        <v>COOP - EDP</v>
      </c>
      <c r="K331" s="1" t="str">
        <f>IF(AÇÕES!N338="","",AÇÕES!N338)</f>
        <v/>
      </c>
    </row>
    <row r="332" spans="1:11" x14ac:dyDescent="0.25">
      <c r="A332" t="str">
        <f>CONCATENATE(BASE!A332,BASE!B332,BASE!C332,BASE!D332,L332)</f>
        <v/>
      </c>
      <c r="B332" t="str">
        <f>IF(BASE!A332="","",BASE!A332)</f>
        <v/>
      </c>
      <c r="C332" t="str">
        <f>IF(BASE!B332="","",BASE!B332)</f>
        <v/>
      </c>
      <c r="D332" t="str">
        <f>IF(BASE!C332="","",BASE!C332)</f>
        <v/>
      </c>
      <c r="E332" t="str">
        <f>IF(BASE!D332="","",BASE!D332)</f>
        <v/>
      </c>
      <c r="F332" s="1" t="str">
        <f>IF(E332="","",AÇÕES!$O$6)</f>
        <v/>
      </c>
      <c r="G332" t="str">
        <f>IF(F332="","",IF(AÇÕES!O339="","Não Informado",AÇÕES!O339))</f>
        <v/>
      </c>
      <c r="H332" t="str">
        <f>IF(AÇÕES!P339="","",AÇÕES!P339)</f>
        <v/>
      </c>
      <c r="I332" t="str">
        <f>CAPA!$D$8</f>
        <v>ALICE</v>
      </c>
      <c r="J332" t="str">
        <f>CAPA!$D$19</f>
        <v>COOP - EDP</v>
      </c>
      <c r="K332" s="1" t="str">
        <f>IF(AÇÕES!N339="","",AÇÕES!N339)</f>
        <v/>
      </c>
    </row>
    <row r="333" spans="1:11" x14ac:dyDescent="0.25">
      <c r="A333" t="str">
        <f>CONCATENATE(BASE!A333,BASE!B333,BASE!C333,BASE!D333,L333)</f>
        <v/>
      </c>
      <c r="B333" t="str">
        <f>IF(BASE!A333="","",BASE!A333)</f>
        <v/>
      </c>
      <c r="C333" t="str">
        <f>IF(BASE!B333="","",BASE!B333)</f>
        <v/>
      </c>
      <c r="D333" t="str">
        <f>IF(BASE!C333="","",BASE!C333)</f>
        <v/>
      </c>
      <c r="E333" t="str">
        <f>IF(BASE!D333="","",BASE!D333)</f>
        <v/>
      </c>
      <c r="F333" s="1" t="str">
        <f>IF(E333="","",AÇÕES!$O$6)</f>
        <v/>
      </c>
      <c r="G333" t="str">
        <f>IF(F333="","",IF(AÇÕES!O340="","Não Informado",AÇÕES!O340))</f>
        <v/>
      </c>
      <c r="H333" t="str">
        <f>IF(AÇÕES!P340="","",AÇÕES!P340)</f>
        <v/>
      </c>
      <c r="I333" t="str">
        <f>CAPA!$D$8</f>
        <v>ALICE</v>
      </c>
      <c r="J333" t="str">
        <f>CAPA!$D$19</f>
        <v>COOP - EDP</v>
      </c>
      <c r="K333" s="1" t="str">
        <f>IF(AÇÕES!N340="","",AÇÕES!N340)</f>
        <v/>
      </c>
    </row>
    <row r="334" spans="1:11" x14ac:dyDescent="0.25">
      <c r="A334" t="str">
        <f>CONCATENATE(BASE!A334,BASE!B334,BASE!C334,BASE!D334,L334)</f>
        <v/>
      </c>
      <c r="B334" t="str">
        <f>IF(BASE!A334="","",BASE!A334)</f>
        <v/>
      </c>
      <c r="C334" t="str">
        <f>IF(BASE!B334="","",BASE!B334)</f>
        <v/>
      </c>
      <c r="D334" t="str">
        <f>IF(BASE!C334="","",BASE!C334)</f>
        <v/>
      </c>
      <c r="E334" t="str">
        <f>IF(BASE!D334="","",BASE!D334)</f>
        <v/>
      </c>
      <c r="F334" s="1" t="str">
        <f>IF(E334="","",AÇÕES!$O$6)</f>
        <v/>
      </c>
      <c r="G334" t="str">
        <f>IF(F334="","",IF(AÇÕES!O341="","Não Informado",AÇÕES!O341))</f>
        <v/>
      </c>
      <c r="H334" t="str">
        <f>IF(AÇÕES!P341="","",AÇÕES!P341)</f>
        <v/>
      </c>
      <c r="I334" t="str">
        <f>CAPA!$D$8</f>
        <v>ALICE</v>
      </c>
      <c r="J334" t="str">
        <f>CAPA!$D$19</f>
        <v>COOP - EDP</v>
      </c>
      <c r="K334" s="1" t="str">
        <f>IF(AÇÕES!N341="","",AÇÕES!N341)</f>
        <v/>
      </c>
    </row>
    <row r="335" spans="1:11" x14ac:dyDescent="0.25">
      <c r="A335" t="str">
        <f>CONCATENATE(BASE!A335,BASE!B335,BASE!C335,BASE!D335,L335)</f>
        <v/>
      </c>
      <c r="B335" t="str">
        <f>IF(BASE!A335="","",BASE!A335)</f>
        <v/>
      </c>
      <c r="C335" t="str">
        <f>IF(BASE!B335="","",BASE!B335)</f>
        <v/>
      </c>
      <c r="D335" t="str">
        <f>IF(BASE!C335="","",BASE!C335)</f>
        <v/>
      </c>
      <c r="E335" t="str">
        <f>IF(BASE!D335="","",BASE!D335)</f>
        <v/>
      </c>
      <c r="F335" s="1" t="str">
        <f>IF(E335="","",AÇÕES!$O$6)</f>
        <v/>
      </c>
      <c r="G335" t="str">
        <f>IF(F335="","",IF(AÇÕES!O342="","Não Informado",AÇÕES!O342))</f>
        <v/>
      </c>
      <c r="H335" t="str">
        <f>IF(AÇÕES!P342="","",AÇÕES!P342)</f>
        <v/>
      </c>
      <c r="I335" t="str">
        <f>CAPA!$D$8</f>
        <v>ALICE</v>
      </c>
      <c r="J335" t="str">
        <f>CAPA!$D$19</f>
        <v>COOP - EDP</v>
      </c>
      <c r="K335" s="1" t="str">
        <f>IF(AÇÕES!N342="","",AÇÕES!N342)</f>
        <v/>
      </c>
    </row>
    <row r="336" spans="1:11" x14ac:dyDescent="0.25">
      <c r="A336" t="str">
        <f>CONCATENATE(BASE!A336,BASE!B336,BASE!C336,BASE!D336,L336)</f>
        <v/>
      </c>
      <c r="B336" t="str">
        <f>IF(BASE!A336="","",BASE!A336)</f>
        <v/>
      </c>
      <c r="C336" t="str">
        <f>IF(BASE!B336="","",BASE!B336)</f>
        <v/>
      </c>
      <c r="D336" t="str">
        <f>IF(BASE!C336="","",BASE!C336)</f>
        <v/>
      </c>
      <c r="E336" t="str">
        <f>IF(BASE!D336="","",BASE!D336)</f>
        <v/>
      </c>
      <c r="F336" s="1" t="str">
        <f>IF(E336="","",AÇÕES!$O$6)</f>
        <v/>
      </c>
      <c r="G336" t="str">
        <f>IF(F336="","",IF(AÇÕES!O343="","Não Informado",AÇÕES!O343))</f>
        <v/>
      </c>
      <c r="H336" t="str">
        <f>IF(AÇÕES!P343="","",AÇÕES!P343)</f>
        <v/>
      </c>
      <c r="I336" t="str">
        <f>CAPA!$D$8</f>
        <v>ALICE</v>
      </c>
      <c r="J336" t="str">
        <f>CAPA!$D$19</f>
        <v>COOP - EDP</v>
      </c>
      <c r="K336" s="1" t="str">
        <f>IF(AÇÕES!N343="","",AÇÕES!N343)</f>
        <v/>
      </c>
    </row>
    <row r="337" spans="1:11" x14ac:dyDescent="0.25">
      <c r="A337" t="str">
        <f>CONCATENATE(BASE!A337,BASE!B337,BASE!C337,BASE!D337,L337)</f>
        <v/>
      </c>
      <c r="B337" t="str">
        <f>IF(BASE!A337="","",BASE!A337)</f>
        <v/>
      </c>
      <c r="C337" t="str">
        <f>IF(BASE!B337="","",BASE!B337)</f>
        <v/>
      </c>
      <c r="D337" t="str">
        <f>IF(BASE!C337="","",BASE!C337)</f>
        <v/>
      </c>
      <c r="E337" t="str">
        <f>IF(BASE!D337="","",BASE!D337)</f>
        <v/>
      </c>
      <c r="F337" s="1" t="str">
        <f>IF(E337="","",AÇÕES!$O$6)</f>
        <v/>
      </c>
      <c r="G337" t="str">
        <f>IF(F337="","",IF(AÇÕES!O344="","Não Informado",AÇÕES!O344))</f>
        <v/>
      </c>
      <c r="H337" t="str">
        <f>IF(AÇÕES!P344="","",AÇÕES!P344)</f>
        <v/>
      </c>
      <c r="I337" t="str">
        <f>CAPA!$D$8</f>
        <v>ALICE</v>
      </c>
      <c r="J337" t="str">
        <f>CAPA!$D$19</f>
        <v>COOP - EDP</v>
      </c>
      <c r="K337" s="1" t="str">
        <f>IF(AÇÕES!N344="","",AÇÕES!N344)</f>
        <v/>
      </c>
    </row>
    <row r="338" spans="1:11" x14ac:dyDescent="0.25">
      <c r="A338" t="str">
        <f>CONCATENATE(BASE!A338,BASE!B338,BASE!C338,BASE!D338,L338)</f>
        <v/>
      </c>
      <c r="B338" t="str">
        <f>IF(BASE!A338="","",BASE!A338)</f>
        <v/>
      </c>
      <c r="C338" t="str">
        <f>IF(BASE!B338="","",BASE!B338)</f>
        <v/>
      </c>
      <c r="D338" t="str">
        <f>IF(BASE!C338="","",BASE!C338)</f>
        <v/>
      </c>
      <c r="E338" t="str">
        <f>IF(BASE!D338="","",BASE!D338)</f>
        <v/>
      </c>
      <c r="F338" s="1" t="str">
        <f>IF(E338="","",AÇÕES!$O$6)</f>
        <v/>
      </c>
      <c r="G338" t="str">
        <f>IF(F338="","",IF(AÇÕES!O345="","Não Informado",AÇÕES!O345))</f>
        <v/>
      </c>
      <c r="H338" t="str">
        <f>IF(AÇÕES!P345="","",AÇÕES!P345)</f>
        <v/>
      </c>
      <c r="I338" t="str">
        <f>CAPA!$D$8</f>
        <v>ALICE</v>
      </c>
      <c r="J338" t="str">
        <f>CAPA!$D$19</f>
        <v>COOP - EDP</v>
      </c>
      <c r="K338" s="1" t="str">
        <f>IF(AÇÕES!N345="","",AÇÕES!N345)</f>
        <v/>
      </c>
    </row>
    <row r="339" spans="1:11" x14ac:dyDescent="0.25">
      <c r="A339" t="str">
        <f>CONCATENATE(BASE!A339,BASE!B339,BASE!C339,BASE!D339,L339)</f>
        <v/>
      </c>
      <c r="B339" t="str">
        <f>IF(BASE!A339="","",BASE!A339)</f>
        <v/>
      </c>
      <c r="C339" t="str">
        <f>IF(BASE!B339="","",BASE!B339)</f>
        <v/>
      </c>
      <c r="D339" t="str">
        <f>IF(BASE!C339="","",BASE!C339)</f>
        <v/>
      </c>
      <c r="E339" t="str">
        <f>IF(BASE!D339="","",BASE!D339)</f>
        <v/>
      </c>
      <c r="F339" s="1" t="str">
        <f>IF(E339="","",AÇÕES!$O$6)</f>
        <v/>
      </c>
      <c r="G339" t="str">
        <f>IF(F339="","",IF(AÇÕES!O346="","Não Informado",AÇÕES!O346))</f>
        <v/>
      </c>
      <c r="H339" t="str">
        <f>IF(AÇÕES!P346="","",AÇÕES!P346)</f>
        <v/>
      </c>
      <c r="I339" t="str">
        <f>CAPA!$D$8</f>
        <v>ALICE</v>
      </c>
      <c r="J339" t="str">
        <f>CAPA!$D$19</f>
        <v>COOP - EDP</v>
      </c>
      <c r="K339" s="1" t="str">
        <f>IF(AÇÕES!N346="","",AÇÕES!N346)</f>
        <v/>
      </c>
    </row>
    <row r="340" spans="1:11" x14ac:dyDescent="0.25">
      <c r="A340" t="str">
        <f>CONCATENATE(BASE!A340,BASE!B340,BASE!C340,BASE!D340,L340)</f>
        <v/>
      </c>
      <c r="B340" t="str">
        <f>IF(BASE!A340="","",BASE!A340)</f>
        <v/>
      </c>
      <c r="C340" t="str">
        <f>IF(BASE!B340="","",BASE!B340)</f>
        <v/>
      </c>
      <c r="D340" t="str">
        <f>IF(BASE!C340="","",BASE!C340)</f>
        <v/>
      </c>
      <c r="E340" t="str">
        <f>IF(BASE!D340="","",BASE!D340)</f>
        <v/>
      </c>
      <c r="F340" s="1" t="str">
        <f>IF(E340="","",AÇÕES!$O$6)</f>
        <v/>
      </c>
      <c r="G340" t="str">
        <f>IF(F340="","",IF(AÇÕES!O347="","Não Informado",AÇÕES!O347))</f>
        <v/>
      </c>
      <c r="H340" t="str">
        <f>IF(AÇÕES!P347="","",AÇÕES!P347)</f>
        <v/>
      </c>
      <c r="I340" t="str">
        <f>CAPA!$D$8</f>
        <v>ALICE</v>
      </c>
      <c r="J340" t="str">
        <f>CAPA!$D$19</f>
        <v>COOP - EDP</v>
      </c>
      <c r="K340" s="1" t="str">
        <f>IF(AÇÕES!N347="","",AÇÕES!N347)</f>
        <v/>
      </c>
    </row>
    <row r="341" spans="1:11" x14ac:dyDescent="0.25">
      <c r="A341" t="str">
        <f>CONCATENATE(BASE!A341,BASE!B341,BASE!C341,BASE!D341,L341)</f>
        <v/>
      </c>
      <c r="B341" t="str">
        <f>IF(BASE!A341="","",BASE!A341)</f>
        <v/>
      </c>
      <c r="C341" t="str">
        <f>IF(BASE!B341="","",BASE!B341)</f>
        <v/>
      </c>
      <c r="D341" t="str">
        <f>IF(BASE!C341="","",BASE!C341)</f>
        <v/>
      </c>
      <c r="E341" t="str">
        <f>IF(BASE!D341="","",BASE!D341)</f>
        <v/>
      </c>
      <c r="F341" s="1" t="str">
        <f>IF(E341="","",AÇÕES!$O$6)</f>
        <v/>
      </c>
      <c r="G341" t="str">
        <f>IF(F341="","",IF(AÇÕES!O348="","Não Informado",AÇÕES!O348))</f>
        <v/>
      </c>
      <c r="H341" t="str">
        <f>IF(AÇÕES!P348="","",AÇÕES!P348)</f>
        <v/>
      </c>
      <c r="I341" t="str">
        <f>CAPA!$D$8</f>
        <v>ALICE</v>
      </c>
      <c r="J341" t="str">
        <f>CAPA!$D$19</f>
        <v>COOP - EDP</v>
      </c>
      <c r="K341" s="1" t="str">
        <f>IF(AÇÕES!N348="","",AÇÕES!N348)</f>
        <v/>
      </c>
    </row>
    <row r="342" spans="1:11" x14ac:dyDescent="0.25">
      <c r="A342" t="str">
        <f>CONCATENATE(BASE!A342,BASE!B342,BASE!C342,BASE!D342,L342)</f>
        <v/>
      </c>
      <c r="B342" t="str">
        <f>IF(BASE!A342="","",BASE!A342)</f>
        <v/>
      </c>
      <c r="C342" t="str">
        <f>IF(BASE!B342="","",BASE!B342)</f>
        <v/>
      </c>
      <c r="D342" t="str">
        <f>IF(BASE!C342="","",BASE!C342)</f>
        <v/>
      </c>
      <c r="E342" t="str">
        <f>IF(BASE!D342="","",BASE!D342)</f>
        <v/>
      </c>
      <c r="F342" s="1" t="str">
        <f>IF(E342="","",AÇÕES!$O$6)</f>
        <v/>
      </c>
      <c r="G342" t="str">
        <f>IF(F342="","",IF(AÇÕES!O349="","Não Informado",AÇÕES!O349))</f>
        <v/>
      </c>
      <c r="H342" t="str">
        <f>IF(AÇÕES!P349="","",AÇÕES!P349)</f>
        <v/>
      </c>
      <c r="I342" t="str">
        <f>CAPA!$D$8</f>
        <v>ALICE</v>
      </c>
      <c r="J342" t="str">
        <f>CAPA!$D$19</f>
        <v>COOP - EDP</v>
      </c>
      <c r="K342" s="1" t="str">
        <f>IF(AÇÕES!N349="","",AÇÕES!N349)</f>
        <v/>
      </c>
    </row>
    <row r="343" spans="1:11" x14ac:dyDescent="0.25">
      <c r="A343" t="str">
        <f>CONCATENATE(BASE!A343,BASE!B343,BASE!C343,BASE!D343,L343)</f>
        <v/>
      </c>
      <c r="B343" t="str">
        <f>IF(BASE!A343="","",BASE!A343)</f>
        <v/>
      </c>
      <c r="C343" t="str">
        <f>IF(BASE!B343="","",BASE!B343)</f>
        <v/>
      </c>
      <c r="D343" t="str">
        <f>IF(BASE!C343="","",BASE!C343)</f>
        <v/>
      </c>
      <c r="E343" t="str">
        <f>IF(BASE!D343="","",BASE!D343)</f>
        <v/>
      </c>
      <c r="F343" s="1" t="str">
        <f>IF(E343="","",AÇÕES!$O$6)</f>
        <v/>
      </c>
      <c r="G343" t="str">
        <f>IF(F343="","",IF(AÇÕES!O350="","Não Informado",AÇÕES!O350))</f>
        <v/>
      </c>
      <c r="H343" t="str">
        <f>IF(AÇÕES!P350="","",AÇÕES!P350)</f>
        <v/>
      </c>
      <c r="I343" t="str">
        <f>CAPA!$D$8</f>
        <v>ALICE</v>
      </c>
      <c r="J343" t="str">
        <f>CAPA!$D$19</f>
        <v>COOP - EDP</v>
      </c>
      <c r="K343" s="1" t="str">
        <f>IF(AÇÕES!N350="","",AÇÕES!N350)</f>
        <v/>
      </c>
    </row>
    <row r="344" spans="1:11" x14ac:dyDescent="0.25">
      <c r="A344" t="str">
        <f>CONCATENATE(BASE!A344,BASE!B344,BASE!C344,BASE!D344,L344)</f>
        <v/>
      </c>
      <c r="B344" t="str">
        <f>IF(BASE!A344="","",BASE!A344)</f>
        <v/>
      </c>
      <c r="C344" t="str">
        <f>IF(BASE!B344="","",BASE!B344)</f>
        <v/>
      </c>
      <c r="D344" t="str">
        <f>IF(BASE!C344="","",BASE!C344)</f>
        <v/>
      </c>
      <c r="E344" t="str">
        <f>IF(BASE!D344="","",BASE!D344)</f>
        <v/>
      </c>
      <c r="F344" s="1" t="str">
        <f>IF(E344="","",AÇÕES!$O$6)</f>
        <v/>
      </c>
      <c r="G344" t="str">
        <f>IF(F344="","",IF(AÇÕES!O351="","Não Informado",AÇÕES!O351))</f>
        <v/>
      </c>
      <c r="H344" t="str">
        <f>IF(AÇÕES!P351="","",AÇÕES!P351)</f>
        <v/>
      </c>
      <c r="I344" t="str">
        <f>CAPA!$D$8</f>
        <v>ALICE</v>
      </c>
      <c r="J344" t="str">
        <f>CAPA!$D$19</f>
        <v>COOP - EDP</v>
      </c>
      <c r="K344" s="1" t="str">
        <f>IF(AÇÕES!N351="","",AÇÕES!N351)</f>
        <v/>
      </c>
    </row>
    <row r="345" spans="1:11" x14ac:dyDescent="0.25">
      <c r="A345" t="str">
        <f>CONCATENATE(BASE!A345,BASE!B345,BASE!C345,BASE!D345,L345)</f>
        <v/>
      </c>
      <c r="B345" t="str">
        <f>IF(BASE!A345="","",BASE!A345)</f>
        <v/>
      </c>
      <c r="C345" t="str">
        <f>IF(BASE!B345="","",BASE!B345)</f>
        <v/>
      </c>
      <c r="D345" t="str">
        <f>IF(BASE!C345="","",BASE!C345)</f>
        <v/>
      </c>
      <c r="E345" t="str">
        <f>IF(BASE!D345="","",BASE!D345)</f>
        <v/>
      </c>
      <c r="F345" s="1" t="str">
        <f>IF(E345="","",AÇÕES!$O$6)</f>
        <v/>
      </c>
      <c r="G345" t="str">
        <f>IF(F345="","",IF(AÇÕES!O352="","Não Informado",AÇÕES!O352))</f>
        <v/>
      </c>
      <c r="H345" t="str">
        <f>IF(AÇÕES!P352="","",AÇÕES!P352)</f>
        <v/>
      </c>
      <c r="I345" t="str">
        <f>CAPA!$D$8</f>
        <v>ALICE</v>
      </c>
      <c r="J345" t="str">
        <f>CAPA!$D$19</f>
        <v>COOP - EDP</v>
      </c>
      <c r="K345" s="1" t="str">
        <f>IF(AÇÕES!N352="","",AÇÕES!N352)</f>
        <v/>
      </c>
    </row>
    <row r="346" spans="1:11" x14ac:dyDescent="0.25">
      <c r="A346" t="str">
        <f>CONCATENATE(BASE!A346,BASE!B346,BASE!C346,BASE!D346,L346)</f>
        <v/>
      </c>
      <c r="B346" t="str">
        <f>IF(BASE!A346="","",BASE!A346)</f>
        <v/>
      </c>
      <c r="C346" t="str">
        <f>IF(BASE!B346="","",BASE!B346)</f>
        <v/>
      </c>
      <c r="D346" t="str">
        <f>IF(BASE!C346="","",BASE!C346)</f>
        <v/>
      </c>
      <c r="E346" t="str">
        <f>IF(BASE!D346="","",BASE!D346)</f>
        <v/>
      </c>
      <c r="F346" s="1" t="str">
        <f>IF(E346="","",AÇÕES!$O$6)</f>
        <v/>
      </c>
      <c r="G346" t="str">
        <f>IF(F346="","",IF(AÇÕES!O353="","Não Informado",AÇÕES!O353))</f>
        <v/>
      </c>
      <c r="H346" t="str">
        <f>IF(AÇÕES!P353="","",AÇÕES!P353)</f>
        <v/>
      </c>
      <c r="I346" t="str">
        <f>CAPA!$D$8</f>
        <v>ALICE</v>
      </c>
      <c r="J346" t="str">
        <f>CAPA!$D$19</f>
        <v>COOP - EDP</v>
      </c>
      <c r="K346" s="1" t="str">
        <f>IF(AÇÕES!N353="","",AÇÕES!N353)</f>
        <v/>
      </c>
    </row>
    <row r="347" spans="1:11" x14ac:dyDescent="0.25">
      <c r="A347" t="str">
        <f>CONCATENATE(BASE!A347,BASE!B347,BASE!C347,BASE!D347,L347)</f>
        <v/>
      </c>
      <c r="B347" t="str">
        <f>IF(BASE!A347="","",BASE!A347)</f>
        <v/>
      </c>
      <c r="C347" t="str">
        <f>IF(BASE!B347="","",BASE!B347)</f>
        <v/>
      </c>
      <c r="D347" t="str">
        <f>IF(BASE!C347="","",BASE!C347)</f>
        <v/>
      </c>
      <c r="E347" t="str">
        <f>IF(BASE!D347="","",BASE!D347)</f>
        <v/>
      </c>
      <c r="F347" s="1" t="str">
        <f>IF(E347="","",AÇÕES!$O$6)</f>
        <v/>
      </c>
      <c r="G347" t="str">
        <f>IF(F347="","",IF(AÇÕES!O354="","Não Informado",AÇÕES!O354))</f>
        <v/>
      </c>
      <c r="H347" t="str">
        <f>IF(AÇÕES!P354="","",AÇÕES!P354)</f>
        <v/>
      </c>
      <c r="I347" t="str">
        <f>CAPA!$D$8</f>
        <v>ALICE</v>
      </c>
      <c r="J347" t="str">
        <f>CAPA!$D$19</f>
        <v>COOP - EDP</v>
      </c>
      <c r="K347" s="1" t="str">
        <f>IF(AÇÕES!N354="","",AÇÕES!N354)</f>
        <v/>
      </c>
    </row>
    <row r="348" spans="1:11" x14ac:dyDescent="0.25">
      <c r="A348" t="str">
        <f>CONCATENATE(BASE!A348,BASE!B348,BASE!C348,BASE!D348,L348)</f>
        <v/>
      </c>
      <c r="B348" t="str">
        <f>IF(BASE!A348="","",BASE!A348)</f>
        <v/>
      </c>
      <c r="C348" t="str">
        <f>IF(BASE!B348="","",BASE!B348)</f>
        <v/>
      </c>
      <c r="D348" t="str">
        <f>IF(BASE!C348="","",BASE!C348)</f>
        <v/>
      </c>
      <c r="E348" t="str">
        <f>IF(BASE!D348="","",BASE!D348)</f>
        <v/>
      </c>
      <c r="F348" s="1" t="str">
        <f>IF(E348="","",AÇÕES!$O$6)</f>
        <v/>
      </c>
      <c r="G348" t="str">
        <f>IF(F348="","",IF(AÇÕES!O355="","Não Informado",AÇÕES!O355))</f>
        <v/>
      </c>
      <c r="H348" t="str">
        <f>IF(AÇÕES!P355="","",AÇÕES!P355)</f>
        <v/>
      </c>
      <c r="I348" t="str">
        <f>CAPA!$D$8</f>
        <v>ALICE</v>
      </c>
      <c r="J348" t="str">
        <f>CAPA!$D$19</f>
        <v>COOP - EDP</v>
      </c>
      <c r="K348" s="1" t="str">
        <f>IF(AÇÕES!N355="","",AÇÕES!N355)</f>
        <v/>
      </c>
    </row>
    <row r="349" spans="1:11" x14ac:dyDescent="0.25">
      <c r="A349" t="str">
        <f>CONCATENATE(BASE!A349,BASE!B349,BASE!C349,BASE!D349,L349)</f>
        <v/>
      </c>
      <c r="B349" t="str">
        <f>IF(BASE!A349="","",BASE!A349)</f>
        <v/>
      </c>
      <c r="C349" t="str">
        <f>IF(BASE!B349="","",BASE!B349)</f>
        <v/>
      </c>
      <c r="D349" t="str">
        <f>IF(BASE!C349="","",BASE!C349)</f>
        <v/>
      </c>
      <c r="E349" t="str">
        <f>IF(BASE!D349="","",BASE!D349)</f>
        <v/>
      </c>
      <c r="F349" s="1" t="str">
        <f>IF(E349="","",AÇÕES!$O$6)</f>
        <v/>
      </c>
      <c r="G349" t="str">
        <f>IF(F349="","",IF(AÇÕES!O356="","Não Informado",AÇÕES!O356))</f>
        <v/>
      </c>
      <c r="H349" t="str">
        <f>IF(AÇÕES!P356="","",AÇÕES!P356)</f>
        <v/>
      </c>
      <c r="I349" t="str">
        <f>CAPA!$D$8</f>
        <v>ALICE</v>
      </c>
      <c r="J349" t="str">
        <f>CAPA!$D$19</f>
        <v>COOP - EDP</v>
      </c>
      <c r="K349" s="1" t="str">
        <f>IF(AÇÕES!N356="","",AÇÕES!N356)</f>
        <v/>
      </c>
    </row>
    <row r="350" spans="1:11" x14ac:dyDescent="0.25">
      <c r="A350" t="str">
        <f>CONCATENATE(BASE!A350,BASE!B350,BASE!C350,BASE!D350,L350)</f>
        <v/>
      </c>
      <c r="B350" t="str">
        <f>IF(BASE!A350="","",BASE!A350)</f>
        <v/>
      </c>
      <c r="C350" t="str">
        <f>IF(BASE!B350="","",BASE!B350)</f>
        <v/>
      </c>
      <c r="D350" t="str">
        <f>IF(BASE!C350="","",BASE!C350)</f>
        <v/>
      </c>
      <c r="E350" t="str">
        <f>IF(BASE!D350="","",BASE!D350)</f>
        <v/>
      </c>
      <c r="F350" s="1" t="str">
        <f>IF(E350="","",AÇÕES!$O$6)</f>
        <v/>
      </c>
      <c r="G350" t="str">
        <f>IF(F350="","",IF(AÇÕES!O357="","Não Informado",AÇÕES!O357))</f>
        <v/>
      </c>
      <c r="H350" t="str">
        <f>IF(AÇÕES!P357="","",AÇÕES!P357)</f>
        <v/>
      </c>
      <c r="I350" t="str">
        <f>CAPA!$D$8</f>
        <v>ALICE</v>
      </c>
      <c r="J350" t="str">
        <f>CAPA!$D$19</f>
        <v>COOP - EDP</v>
      </c>
      <c r="K350" s="1" t="str">
        <f>IF(AÇÕES!N357="","",AÇÕES!N357)</f>
        <v/>
      </c>
    </row>
    <row r="351" spans="1:11" x14ac:dyDescent="0.25">
      <c r="A351" t="str">
        <f>CONCATENATE(BASE!A351,BASE!B351,BASE!C351,BASE!D351,L351)</f>
        <v/>
      </c>
      <c r="B351" t="str">
        <f>IF(BASE!A351="","",BASE!A351)</f>
        <v/>
      </c>
      <c r="C351" t="str">
        <f>IF(BASE!B351="","",BASE!B351)</f>
        <v/>
      </c>
      <c r="D351" t="str">
        <f>IF(BASE!C351="","",BASE!C351)</f>
        <v/>
      </c>
      <c r="E351" t="str">
        <f>IF(BASE!D351="","",BASE!D351)</f>
        <v/>
      </c>
      <c r="F351" s="1" t="str">
        <f>IF(E351="","",AÇÕES!$O$6)</f>
        <v/>
      </c>
      <c r="G351" t="str">
        <f>IF(F351="","",IF(AÇÕES!O358="","Não Informado",AÇÕES!O358))</f>
        <v/>
      </c>
      <c r="H351" t="str">
        <f>IF(AÇÕES!P358="","",AÇÕES!P358)</f>
        <v/>
      </c>
      <c r="I351" t="str">
        <f>CAPA!$D$8</f>
        <v>ALICE</v>
      </c>
      <c r="J351" t="str">
        <f>CAPA!$D$19</f>
        <v>COOP - EDP</v>
      </c>
      <c r="K351" s="1" t="str">
        <f>IF(AÇÕES!N358="","",AÇÕES!N358)</f>
        <v/>
      </c>
    </row>
    <row r="352" spans="1:11" x14ac:dyDescent="0.25">
      <c r="A352" t="str">
        <f>CONCATENATE(BASE!A352,BASE!B352,BASE!C352,BASE!D352,L352)</f>
        <v/>
      </c>
      <c r="B352" t="str">
        <f>IF(BASE!A352="","",BASE!A352)</f>
        <v/>
      </c>
      <c r="C352" t="str">
        <f>IF(BASE!B352="","",BASE!B352)</f>
        <v/>
      </c>
      <c r="D352" t="str">
        <f>IF(BASE!C352="","",BASE!C352)</f>
        <v/>
      </c>
      <c r="E352" t="str">
        <f>IF(BASE!D352="","",BASE!D352)</f>
        <v/>
      </c>
      <c r="F352" s="1" t="str">
        <f>IF(E352="","",AÇÕES!$O$6)</f>
        <v/>
      </c>
      <c r="G352" t="str">
        <f>IF(F352="","",IF(AÇÕES!O359="","Não Informado",AÇÕES!O359))</f>
        <v/>
      </c>
      <c r="H352" t="str">
        <f>IF(AÇÕES!P359="","",AÇÕES!P359)</f>
        <v/>
      </c>
      <c r="I352" t="str">
        <f>CAPA!$D$8</f>
        <v>ALICE</v>
      </c>
      <c r="J352" t="str">
        <f>CAPA!$D$19</f>
        <v>COOP - EDP</v>
      </c>
      <c r="K352" s="1" t="str">
        <f>IF(AÇÕES!N359="","",AÇÕES!N359)</f>
        <v/>
      </c>
    </row>
    <row r="353" spans="1:11" x14ac:dyDescent="0.25">
      <c r="A353" t="str">
        <f>CONCATENATE(BASE!A353,BASE!B353,BASE!C353,BASE!D353,L353)</f>
        <v/>
      </c>
      <c r="B353" t="str">
        <f>IF(BASE!A353="","",BASE!A353)</f>
        <v/>
      </c>
      <c r="C353" t="str">
        <f>IF(BASE!B353="","",BASE!B353)</f>
        <v/>
      </c>
      <c r="D353" t="str">
        <f>IF(BASE!C353="","",BASE!C353)</f>
        <v/>
      </c>
      <c r="E353" t="str">
        <f>IF(BASE!D353="","",BASE!D353)</f>
        <v/>
      </c>
      <c r="F353" s="1" t="str">
        <f>IF(E353="","",AÇÕES!$O$6)</f>
        <v/>
      </c>
      <c r="G353" t="str">
        <f>IF(F353="","",IF(AÇÕES!O360="","Não Informado",AÇÕES!O360))</f>
        <v/>
      </c>
      <c r="H353" t="str">
        <f>IF(AÇÕES!P360="","",AÇÕES!P360)</f>
        <v/>
      </c>
      <c r="I353" t="str">
        <f>CAPA!$D$8</f>
        <v>ALICE</v>
      </c>
      <c r="J353" t="str">
        <f>CAPA!$D$19</f>
        <v>COOP - EDP</v>
      </c>
      <c r="K353" s="1" t="str">
        <f>IF(AÇÕES!N360="","",AÇÕES!N360)</f>
        <v/>
      </c>
    </row>
    <row r="354" spans="1:11" x14ac:dyDescent="0.25">
      <c r="A354" t="str">
        <f>CONCATENATE(BASE!A354,BASE!B354,BASE!C354,BASE!D354,L354)</f>
        <v/>
      </c>
      <c r="B354" t="str">
        <f>IF(BASE!A354="","",BASE!A354)</f>
        <v/>
      </c>
      <c r="C354" t="str">
        <f>IF(BASE!B354="","",BASE!B354)</f>
        <v/>
      </c>
      <c r="D354" t="str">
        <f>IF(BASE!C354="","",BASE!C354)</f>
        <v/>
      </c>
      <c r="E354" t="str">
        <f>IF(BASE!D354="","",BASE!D354)</f>
        <v/>
      </c>
      <c r="F354" s="1" t="str">
        <f>IF(E354="","",AÇÕES!$O$6)</f>
        <v/>
      </c>
      <c r="G354" t="str">
        <f>IF(F354="","",IF(AÇÕES!O361="","Não Informado",AÇÕES!O361))</f>
        <v/>
      </c>
      <c r="H354" t="str">
        <f>IF(AÇÕES!P361="","",AÇÕES!P361)</f>
        <v/>
      </c>
      <c r="I354" t="str">
        <f>CAPA!$D$8</f>
        <v>ALICE</v>
      </c>
      <c r="J354" t="str">
        <f>CAPA!$D$19</f>
        <v>COOP - EDP</v>
      </c>
      <c r="K354" s="1" t="str">
        <f>IF(AÇÕES!N361="","",AÇÕES!N361)</f>
        <v/>
      </c>
    </row>
    <row r="355" spans="1:11" x14ac:dyDescent="0.25">
      <c r="A355" t="str">
        <f>CONCATENATE(BASE!A355,BASE!B355,BASE!C355,BASE!D355,L355)</f>
        <v/>
      </c>
      <c r="B355" t="str">
        <f>IF(BASE!A355="","",BASE!A355)</f>
        <v/>
      </c>
      <c r="C355" t="str">
        <f>IF(BASE!B355="","",BASE!B355)</f>
        <v/>
      </c>
      <c r="D355" t="str">
        <f>IF(BASE!C355="","",BASE!C355)</f>
        <v/>
      </c>
      <c r="E355" t="str">
        <f>IF(BASE!D355="","",BASE!D355)</f>
        <v/>
      </c>
      <c r="F355" s="1" t="str">
        <f>IF(E355="","",AÇÕES!$O$6)</f>
        <v/>
      </c>
      <c r="G355" t="str">
        <f>IF(F355="","",IF(AÇÕES!O362="","Não Informado",AÇÕES!O362))</f>
        <v/>
      </c>
      <c r="H355" t="str">
        <f>IF(AÇÕES!P362="","",AÇÕES!P362)</f>
        <v/>
      </c>
      <c r="I355" t="str">
        <f>CAPA!$D$8</f>
        <v>ALICE</v>
      </c>
      <c r="J355" t="str">
        <f>CAPA!$D$19</f>
        <v>COOP - EDP</v>
      </c>
      <c r="K355" s="1" t="str">
        <f>IF(AÇÕES!N362="","",AÇÕES!N362)</f>
        <v/>
      </c>
    </row>
    <row r="356" spans="1:11" x14ac:dyDescent="0.25">
      <c r="A356" t="str">
        <f>CONCATENATE(BASE!A356,BASE!B356,BASE!C356,BASE!D356,L356)</f>
        <v/>
      </c>
      <c r="B356" t="str">
        <f>IF(BASE!A356="","",BASE!A356)</f>
        <v/>
      </c>
      <c r="C356" t="str">
        <f>IF(BASE!B356="","",BASE!B356)</f>
        <v/>
      </c>
      <c r="D356" t="str">
        <f>IF(BASE!C356="","",BASE!C356)</f>
        <v/>
      </c>
      <c r="E356" t="str">
        <f>IF(BASE!D356="","",BASE!D356)</f>
        <v/>
      </c>
      <c r="F356" s="1" t="str">
        <f>IF(E356="","",AÇÕES!$O$6)</f>
        <v/>
      </c>
      <c r="G356" t="str">
        <f>IF(F356="","",IF(AÇÕES!O363="","Não Informado",AÇÕES!O363))</f>
        <v/>
      </c>
      <c r="H356" t="str">
        <f>IF(AÇÕES!P363="","",AÇÕES!P363)</f>
        <v/>
      </c>
      <c r="I356" t="str">
        <f>CAPA!$D$8</f>
        <v>ALICE</v>
      </c>
      <c r="J356" t="str">
        <f>CAPA!$D$19</f>
        <v>COOP - EDP</v>
      </c>
      <c r="K356" s="1" t="str">
        <f>IF(AÇÕES!N363="","",AÇÕES!N363)</f>
        <v/>
      </c>
    </row>
    <row r="357" spans="1:11" x14ac:dyDescent="0.25">
      <c r="A357" t="str">
        <f>CONCATENATE(BASE!A357,BASE!B357,BASE!C357,BASE!D357,L357)</f>
        <v/>
      </c>
      <c r="B357" t="str">
        <f>IF(BASE!A357="","",BASE!A357)</f>
        <v/>
      </c>
      <c r="C357" t="str">
        <f>IF(BASE!B357="","",BASE!B357)</f>
        <v/>
      </c>
      <c r="D357" t="str">
        <f>IF(BASE!C357="","",BASE!C357)</f>
        <v/>
      </c>
      <c r="E357" t="str">
        <f>IF(BASE!D357="","",BASE!D357)</f>
        <v/>
      </c>
      <c r="F357" s="1" t="str">
        <f>IF(E357="","",AÇÕES!$O$6)</f>
        <v/>
      </c>
      <c r="G357" t="str">
        <f>IF(F357="","",IF(AÇÕES!O364="","Não Informado",AÇÕES!O364))</f>
        <v/>
      </c>
      <c r="H357" t="str">
        <f>IF(AÇÕES!P364="","",AÇÕES!P364)</f>
        <v/>
      </c>
      <c r="I357" t="str">
        <f>CAPA!$D$8</f>
        <v>ALICE</v>
      </c>
      <c r="J357" t="str">
        <f>CAPA!$D$19</f>
        <v>COOP - EDP</v>
      </c>
      <c r="K357" s="1" t="str">
        <f>IF(AÇÕES!N364="","",AÇÕES!N364)</f>
        <v/>
      </c>
    </row>
    <row r="358" spans="1:11" x14ac:dyDescent="0.25">
      <c r="A358" t="str">
        <f>CONCATENATE(BASE!A358,BASE!B358,BASE!C358,BASE!D358,L358)</f>
        <v/>
      </c>
      <c r="B358" t="str">
        <f>IF(BASE!A358="","",BASE!A358)</f>
        <v/>
      </c>
      <c r="C358" t="str">
        <f>IF(BASE!B358="","",BASE!B358)</f>
        <v/>
      </c>
      <c r="D358" t="str">
        <f>IF(BASE!C358="","",BASE!C358)</f>
        <v/>
      </c>
      <c r="E358" t="str">
        <f>IF(BASE!D358="","",BASE!D358)</f>
        <v/>
      </c>
      <c r="F358" s="1" t="str">
        <f>IF(E358="","",AÇÕES!$O$6)</f>
        <v/>
      </c>
      <c r="G358" t="str">
        <f>IF(F358="","",IF(AÇÕES!O365="","Não Informado",AÇÕES!O365))</f>
        <v/>
      </c>
      <c r="H358" t="str">
        <f>IF(AÇÕES!P365="","",AÇÕES!P365)</f>
        <v/>
      </c>
      <c r="I358" t="str">
        <f>CAPA!$D$8</f>
        <v>ALICE</v>
      </c>
      <c r="J358" t="str">
        <f>CAPA!$D$19</f>
        <v>COOP - EDP</v>
      </c>
      <c r="K358" s="1" t="str">
        <f>IF(AÇÕES!N365="","",AÇÕES!N365)</f>
        <v/>
      </c>
    </row>
    <row r="359" spans="1:11" x14ac:dyDescent="0.25">
      <c r="A359" t="str">
        <f>CONCATENATE(BASE!A359,BASE!B359,BASE!C359,BASE!D359,L359)</f>
        <v/>
      </c>
      <c r="B359" t="str">
        <f>IF(BASE!A359="","",BASE!A359)</f>
        <v/>
      </c>
      <c r="C359" t="str">
        <f>IF(BASE!B359="","",BASE!B359)</f>
        <v/>
      </c>
      <c r="D359" t="str">
        <f>IF(BASE!C359="","",BASE!C359)</f>
        <v/>
      </c>
      <c r="E359" t="str">
        <f>IF(BASE!D359="","",BASE!D359)</f>
        <v/>
      </c>
      <c r="F359" s="1" t="str">
        <f>IF(E359="","",AÇÕES!$O$6)</f>
        <v/>
      </c>
      <c r="G359" t="str">
        <f>IF(F359="","",IF(AÇÕES!O366="","Não Informado",AÇÕES!O366))</f>
        <v/>
      </c>
      <c r="H359" t="str">
        <f>IF(AÇÕES!P366="","",AÇÕES!P366)</f>
        <v/>
      </c>
      <c r="I359" t="str">
        <f>CAPA!$D$8</f>
        <v>ALICE</v>
      </c>
      <c r="J359" t="str">
        <f>CAPA!$D$19</f>
        <v>COOP - EDP</v>
      </c>
      <c r="K359" s="1" t="str">
        <f>IF(AÇÕES!N366="","",AÇÕES!N366)</f>
        <v/>
      </c>
    </row>
    <row r="360" spans="1:11" x14ac:dyDescent="0.25">
      <c r="A360" t="str">
        <f>CONCATENATE(BASE!A360,BASE!B360,BASE!C360,BASE!D360,L360)</f>
        <v/>
      </c>
      <c r="B360" t="str">
        <f>IF(BASE!A360="","",BASE!A360)</f>
        <v/>
      </c>
      <c r="C360" t="str">
        <f>IF(BASE!B360="","",BASE!B360)</f>
        <v/>
      </c>
      <c r="D360" t="str">
        <f>IF(BASE!C360="","",BASE!C360)</f>
        <v/>
      </c>
      <c r="E360" t="str">
        <f>IF(BASE!D360="","",BASE!D360)</f>
        <v/>
      </c>
      <c r="F360" s="1" t="str">
        <f>IF(E360="","",AÇÕES!$O$6)</f>
        <v/>
      </c>
      <c r="G360" t="str">
        <f>IF(F360="","",IF(AÇÕES!O367="","Não Informado",AÇÕES!O367))</f>
        <v/>
      </c>
      <c r="H360" t="str">
        <f>IF(AÇÕES!P367="","",AÇÕES!P367)</f>
        <v/>
      </c>
      <c r="I360" t="str">
        <f>CAPA!$D$8</f>
        <v>ALICE</v>
      </c>
      <c r="J360" t="str">
        <f>CAPA!$D$19</f>
        <v>COOP - EDP</v>
      </c>
      <c r="K360" s="1" t="str">
        <f>IF(AÇÕES!N367="","",AÇÕES!N367)</f>
        <v/>
      </c>
    </row>
    <row r="361" spans="1:11" x14ac:dyDescent="0.25">
      <c r="A361" t="str">
        <f>CONCATENATE(BASE!A361,BASE!B361,BASE!C361,BASE!D361,L361)</f>
        <v/>
      </c>
      <c r="B361" t="str">
        <f>IF(BASE!A361="","",BASE!A361)</f>
        <v/>
      </c>
      <c r="C361" t="str">
        <f>IF(BASE!B361="","",BASE!B361)</f>
        <v/>
      </c>
      <c r="D361" t="str">
        <f>IF(BASE!C361="","",BASE!C361)</f>
        <v/>
      </c>
      <c r="E361" t="str">
        <f>IF(BASE!D361="","",BASE!D361)</f>
        <v/>
      </c>
      <c r="F361" s="1" t="str">
        <f>IF(E361="","",AÇÕES!$O$6)</f>
        <v/>
      </c>
      <c r="G361" t="str">
        <f>IF(F361="","",IF(AÇÕES!O368="","Não Informado",AÇÕES!O368))</f>
        <v/>
      </c>
      <c r="H361" t="str">
        <f>IF(AÇÕES!P368="","",AÇÕES!P368)</f>
        <v/>
      </c>
      <c r="I361" t="str">
        <f>CAPA!$D$8</f>
        <v>ALICE</v>
      </c>
      <c r="J361" t="str">
        <f>CAPA!$D$19</f>
        <v>COOP - EDP</v>
      </c>
      <c r="K361" s="1" t="str">
        <f>IF(AÇÕES!N368="","",AÇÕES!N368)</f>
        <v/>
      </c>
    </row>
    <row r="362" spans="1:11" x14ac:dyDescent="0.25">
      <c r="A362" t="str">
        <f>CONCATENATE(BASE!A362,BASE!B362,BASE!C362,BASE!D362,L362)</f>
        <v/>
      </c>
      <c r="B362" t="str">
        <f>IF(BASE!A362="","",BASE!A362)</f>
        <v/>
      </c>
      <c r="C362" t="str">
        <f>IF(BASE!B362="","",BASE!B362)</f>
        <v/>
      </c>
      <c r="D362" t="str">
        <f>IF(BASE!C362="","",BASE!C362)</f>
        <v/>
      </c>
      <c r="E362" t="str">
        <f>IF(BASE!D362="","",BASE!D362)</f>
        <v/>
      </c>
      <c r="F362" s="1" t="str">
        <f>IF(E362="","",AÇÕES!$O$6)</f>
        <v/>
      </c>
      <c r="G362" t="str">
        <f>IF(F362="","",IF(AÇÕES!O369="","Não Informado",AÇÕES!O369))</f>
        <v/>
      </c>
      <c r="H362" t="str">
        <f>IF(AÇÕES!P369="","",AÇÕES!P369)</f>
        <v/>
      </c>
      <c r="I362" t="str">
        <f>CAPA!$D$8</f>
        <v>ALICE</v>
      </c>
      <c r="J362" t="str">
        <f>CAPA!$D$19</f>
        <v>COOP - EDP</v>
      </c>
      <c r="K362" s="1" t="str">
        <f>IF(AÇÕES!N369="","",AÇÕES!N369)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AÇÕES</vt:lpstr>
      <vt:lpstr>BASE</vt:lpstr>
      <vt:lpstr>RETORNO 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Rando</dc:creator>
  <cp:lastModifiedBy>Israel Frota Araujo</cp:lastModifiedBy>
  <dcterms:created xsi:type="dcterms:W3CDTF">2017-10-13T13:32:12Z</dcterms:created>
  <dcterms:modified xsi:type="dcterms:W3CDTF">2017-11-03T18:04:14Z</dcterms:modified>
</cp:coreProperties>
</file>