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disk d\prj\Excel\HR Data-20250715T094711Z-1-001\"/>
    </mc:Choice>
  </mc:AlternateContent>
  <xr:revisionPtr revIDLastSave="0" documentId="13_ncr:1_{196C61AC-7DC8-45CC-9054-2FC9C7C22A5D}" xr6:coauthVersionLast="47" xr6:coauthVersionMax="47" xr10:uidLastSave="{00000000-0000-0000-0000-000000000000}"/>
  <bookViews>
    <workbookView xWindow="-108" yWindow="-108" windowWidth="23256" windowHeight="12456" tabRatio="851" xr2:uid="{C80C1718-9A99-4AD8-B24B-94A74C029BB0}"/>
  </bookViews>
  <sheets>
    <sheet name="Dashboard" sheetId="16" r:id="rId1"/>
    <sheet name="Job Rating" sheetId="17" r:id="rId2"/>
    <sheet name="KPI'S" sheetId="18" r:id="rId3"/>
    <sheet name="Edu Attr" sheetId="19" r:id="rId4"/>
    <sheet name="Attr by JobRole" sheetId="20" r:id="rId5"/>
    <sheet name="Dep Wise Attr" sheetId="21" r:id="rId6"/>
    <sheet name="Attr by AgeGrp" sheetId="22" r:id="rId7"/>
    <sheet name="Attr by Marital" sheetId="23" r:id="rId8"/>
    <sheet name="Emp by Gender" sheetId="24" r:id="rId9"/>
    <sheet name="Data" sheetId="1" r:id="rId10"/>
  </sheets>
  <definedNames>
    <definedName name="_xlchart.v1.0" hidden="1">'Attr by JobRole'!$C$16:$C$24</definedName>
    <definedName name="_xlchart.v1.1" hidden="1">'Attr by JobRole'!$D$16:$D$24</definedName>
    <definedName name="_xlchart.v1.4" hidden="1">'Attr by JobRole'!$C$16:$C$24</definedName>
    <definedName name="_xlchart.v1.5" hidden="1">'Attr by JobRole'!$D$16:$D$24</definedName>
    <definedName name="_xlchart.v2.2" hidden="1">'Attr by Marital'!$D$7:$D$9</definedName>
    <definedName name="_xlchart.v2.3" hidden="1">'Attr by Marital'!$E$7:$E$9</definedName>
    <definedName name="_xlchart.v2.6" hidden="1">'Attr by Marital'!$D$7:$D$9</definedName>
    <definedName name="_xlchart.v2.7" hidden="1">'Attr by Marital'!$E$7:$E$9</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9" i="24" l="1" a="1"/>
  <c r="B9" i="24" s="1"/>
  <c r="D7" i="23" a="1"/>
  <c r="D7" i="23" s="1"/>
  <c r="E4" i="21" a="1"/>
  <c r="E4" i="21" s="1"/>
  <c r="C16" i="20" a="1"/>
  <c r="C16" i="20" s="1"/>
  <c r="C12" i="19" a="1"/>
  <c r="C12" i="19" s="1"/>
  <c r="D7" i="18"/>
  <c r="C7" i="18"/>
  <c r="B7" i="18"/>
  <c r="A7" i="18"/>
  <c r="G4" i="18"/>
  <c r="B8" i="17"/>
  <c r="E7" i="18" l="1"/>
  <c r="B9"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<sst xmlns="http://schemas.openxmlformats.org/spreadsheetml/2006/main" count="19207" uniqueCount="1566">
  <si>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</si>
  <si>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</si>
  <si>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</si>
  <si>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</si>
  <si>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</si>
  <si>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</si>
  <si>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</si>
  <si>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</si>
  <si>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</si>
  <si>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</si>
  <si>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</si>
  <si>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</si>
  <si>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</si>
  <si>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</si>
  <si>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</si>
  <si>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</si>
  <si>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</si>
  <si>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</si>
  <si>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</si>
  <si>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</si>
  <si>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</si>
  <si>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</si>
  <si>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</si>
  <si>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</si>
  <si>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</si>
  <si>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</si>
  <si>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</si>
  <si>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</si>
  <si>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</si>
  <si>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</si>
  <si>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</si>
  <si>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</si>
  <si>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</si>
  <si>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</si>
  <si>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</si>
  <si>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</si>
  <si>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</si>
  <si>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</si>
  <si>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</si>
  <si>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</si>
  <si>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</si>
  <si>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</si>
  <si>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</si>
  <si>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</si>
  <si>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</si>
  <si>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</si>
  <si>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</si>
  <si>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</si>
  <si>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</si>
  <si>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</si>
  <si>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</si>
  <si>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</si>
  <si>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</si>
  <si>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</si>
  <si>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</si>
  <si>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</si>
  <si>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</si>
  <si>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</si>
  <si>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</si>
  <si>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</si>
  <si>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</si>
  <si>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</si>
  <si>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</si>
  <si>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</si>
  <si>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</si>
  <si>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</si>
  <si>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</si>
  <si>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</si>
  <si>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</si>
  <si>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</si>
  <si>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</si>
  <si>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</si>
  <si>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</si>
  <si>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</si>
  <si>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</si>
  <si>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</si>
  <si>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</si>
  <si>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</si>
  <si>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</si>
  <si>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</si>
  <si>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</si>
  <si>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</si>
  <si>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</si>
  <si>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</si>
  <si>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</si>
  <si>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</si>
  <si>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</si>
  <si>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</si>
  <si>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</si>
  <si>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</si>
  <si>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</si>
  <si>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</si>
  <si>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</si>
  <si>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</si>
  <si>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</si>
  <si>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</si>
  <si>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</si>
  <si>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</si>
  <si>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</si>
  <si>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</si>
  <si>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</si>
  <si>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</si>
  <si>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</si>
  <si>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</si>
  <si>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</si>
  <si>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</si>
  <si>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</si>
  <si>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</si>
  <si>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</si>
  <si>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</si>
  <si>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</si>
  <si>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</si>
  <si>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</si>
  <si>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</si>
  <si>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</si>
  <si>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</si>
  <si>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</si>
  <si>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</si>
  <si>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</si>
  <si>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</si>
  <si>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</si>
  <si>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</si>
  <si>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</si>
  <si>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</si>
  <si>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</si>
  <si>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</si>
  <si>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</si>
  <si>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</si>
  <si>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</si>
  <si>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</si>
  <si>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</si>
  <si>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</si>
  <si>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</si>
  <si>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</si>
  <si>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</si>
  <si>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</si>
  <si>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</si>
  <si>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</si>
  <si>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</si>
  <si>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</si>
  <si>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</si>
  <si>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</si>
  <si>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</si>
  <si>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</si>
  <si>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</si>
  <si>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</si>
  <si>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</si>
  <si>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</si>
  <si>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</si>
  <si>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</si>
  <si>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</si>
  <si>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</si>
  <si>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</si>
  <si>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</si>
  <si>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</si>
  <si>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</si>
  <si>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</si>
  <si>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</si>
  <si>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</si>
  <si>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</si>
  <si>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</si>
  <si>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</si>
  <si>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</si>
  <si>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</si>
  <si>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</si>
  <si>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</si>
  <si>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</si>
  <si>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</si>
  <si>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</si>
  <si>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</si>
  <si>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</si>
  <si>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</si>
  <si>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</si>
  <si>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</si>
  <si>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</si>
  <si>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</si>
  <si>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</si>
  <si>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</si>
  <si>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</si>
  <si>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</si>
  <si>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</si>
  <si>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</si>
  <si>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</si>
  <si>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</si>
  <si>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</si>
  <si>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</si>
  <si>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</si>
  <si>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</si>
  <si>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</si>
  <si>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</si>
  <si>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</si>
  <si>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</si>
  <si>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</si>
  <si>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</si>
  <si>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</si>
  <si>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</si>
  <si>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</si>
  <si>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</si>
  <si>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</si>
  <si>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</si>
  <si>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</si>
  <si>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</si>
  <si>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</si>
  <si>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</si>
  <si>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</si>
  <si>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</si>
  <si>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</si>
  <si>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</si>
  <si>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</si>
  <si>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</si>
  <si>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</si>
  <si>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</si>
  <si>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</si>
  <si>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</si>
  <si>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</si>
  <si>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</si>
  <si>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</si>
  <si>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</si>
  <si>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</si>
  <si>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</si>
  <si>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</si>
  <si>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</si>
  <si>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</si>
  <si>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</si>
  <si>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</si>
  <si>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</si>
  <si>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</si>
  <si>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</si>
  <si>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</si>
  <si>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</si>
  <si>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</si>
  <si>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</si>
  <si>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</si>
  <si>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</si>
  <si>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</si>
  <si>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</si>
  <si>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</si>
  <si>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</si>
  <si>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</si>
  <si>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</si>
  <si>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</si>
  <si>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</si>
  <si>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</si>
  <si>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</si>
  <si>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</si>
  <si>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</si>
  <si>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</si>
  <si>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</si>
  <si>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</si>
  <si>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</si>
  <si>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</si>
  <si>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</si>
  <si>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</si>
  <si>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</si>
  <si>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</si>
  <si>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</si>
  <si>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</si>
  <si>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</si>
  <si>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</si>
  <si>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</si>
  <si>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</si>
  <si>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</si>
  <si>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</si>
  <si>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</si>
  <si>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</si>
  <si>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</si>
  <si>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</si>
  <si>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</si>
  <si>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</si>
  <si>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</si>
  <si>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</si>
  <si>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</si>
  <si>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</si>
  <si>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</si>
  <si>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</si>
  <si>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</si>
  <si>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</si>
  <si>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</si>
  <si>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</si>
  <si>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</si>
  <si>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</si>
  <si>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</si>
  <si>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</si>
  <si>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</si>
  <si>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</si>
  <si>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</si>
  <si>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</si>
  <si>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</si>
  <si>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</si>
  <si>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</si>
  <si>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</si>
  <si>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</si>
  <si>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</si>
  <si>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</si>
  <si>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</si>
  <si>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</si>
  <si>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</si>
  <si>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</si>
  <si>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</si>
  <si>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</si>
  <si>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</si>
  <si>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</si>
  <si>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</si>
  <si>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</si>
  <si>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</si>
  <si>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</si>
  <si>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</si>
  <si>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</si>
  <si>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</si>
  <si>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</si>
  <si>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</si>
  <si>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</si>
  <si>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</si>
  <si>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</si>
  <si>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</si>
  <si>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</si>
  <si>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</si>
  <si>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</si>
  <si>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</si>
  <si>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</si>
  <si>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</si>
  <si>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</si>
  <si>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</si>
  <si>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</si>
  <si>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</si>
  <si>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</si>
  <si>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</si>
  <si>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</si>
  <si>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</si>
  <si>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</si>
  <si>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</si>
  <si>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</si>
  <si>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</si>
  <si>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</si>
  <si>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</si>
  <si>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</si>
  <si>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</si>
  <si>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</si>
  <si>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</si>
  <si>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</si>
  <si>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</si>
  <si>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</si>
  <si>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</si>
  <si>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</si>
  <si>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</si>
  <si>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</si>
  <si>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</si>
  <si>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</si>
  <si>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</si>
  <si>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</si>
  <si>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</si>
  <si>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</si>
  <si>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</si>
  <si>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</si>
  <si>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</si>
  <si>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</si>
  <si>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</si>
  <si>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</si>
  <si>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</si>
  <si>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</si>
  <si>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</si>
  <si>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</si>
  <si>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</si>
  <si>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</si>
  <si>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</si>
  <si>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</si>
  <si>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</si>
  <si>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</si>
  <si>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</si>
  <si>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</si>
  <si>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</si>
  <si>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</si>
  <si>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</si>
  <si>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</si>
  <si>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</si>
  <si>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</si>
  <si>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</si>
  <si>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</si>
  <si>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</si>
  <si>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</si>
  <si>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</si>
  <si>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</si>
  <si>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</si>
  <si>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</si>
  <si>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</si>
  <si>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</si>
  <si>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</si>
  <si>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</si>
  <si>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</si>
  <si>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</si>
  <si>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</si>
  <si>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</si>
  <si>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</si>
  <si>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</si>
  <si>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</si>
  <si>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</si>
  <si>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</si>
  <si>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</si>
  <si>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</si>
  <si>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</si>
  <si>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</si>
  <si>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</si>
  <si>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</si>
  <si>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</si>
  <si>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</si>
  <si>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</si>
  <si>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</si>
  <si>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</si>
  <si>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</si>
  <si>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</si>
  <si>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</si>
  <si>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</si>
  <si>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</si>
  <si>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</si>
  <si>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</si>
  <si>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</si>
  <si>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</si>
  <si>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</si>
  <si>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</si>
  <si>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</si>
  <si>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</si>
  <si>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</si>
  <si>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</si>
  <si>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</si>
  <si>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</si>
  <si>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</si>
  <si>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</si>
  <si>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</si>
  <si>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</si>
  <si>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</si>
  <si>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</si>
  <si>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</si>
  <si>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</si>
  <si>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</si>
  <si>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</si>
  <si>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</si>
  <si>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</si>
  <si>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</si>
  <si>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</si>
  <si>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</si>
  <si>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</si>
  <si>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</si>
  <si>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</si>
  <si>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</si>
  <si>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</si>
  <si>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</si>
  <si>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</si>
  <si>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</si>
  <si>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</si>
  <si>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</si>
  <si>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</si>
  <si>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</si>
  <si>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</si>
  <si>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</si>
  <si>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</si>
  <si>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</si>
  <si>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</si>
  <si>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</si>
  <si>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</si>
  <si>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</si>
  <si>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</si>
  <si>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</si>
  <si>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</si>
  <si>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</si>
  <si>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</si>
  <si>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</si>
  <si>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</si>
  <si>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</si>
  <si>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</si>
  <si>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</si>
  <si>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</si>
  <si>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</si>
  <si>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</si>
  <si>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</si>
  <si>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</si>
  <si>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</si>
  <si>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</si>
  <si>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</si>
  <si>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</si>
  <si>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</si>
  <si>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</si>
  <si>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</si>
  <si>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</si>
  <si>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</si>
  <si>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</si>
  <si>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</si>
  <si>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</si>
  <si>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</si>
  <si>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</si>
  <si>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</si>
  <si>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</si>
  <si>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</si>
  <si>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</si>
  <si>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</si>
  <si>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</si>
  <si>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</si>
  <si>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</si>
  <si>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</si>
  <si>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</si>
  <si>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</si>
  <si>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</si>
  <si>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</si>
  <si>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</si>
  <si>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</si>
  <si>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</si>
  <si>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</si>
  <si>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</si>
  <si>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</si>
  <si>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</si>
  <si>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</si>
  <si>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</si>
  <si>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</si>
  <si>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</si>
  <si>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</si>
  <si>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</si>
  <si>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</si>
  <si>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</si>
  <si>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</si>
  <si>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</si>
  <si>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</si>
  <si>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</si>
  <si>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</si>
  <si>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</si>
  <si>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</si>
  <si>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</si>
  <si>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</si>
  <si>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</si>
  <si>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</si>
  <si>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</si>
  <si>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</si>
  <si>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</si>
  <si>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</si>
  <si>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</si>
  <si>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</si>
  <si>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</si>
  <si>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</si>
  <si>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</si>
  <si>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</si>
  <si>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</si>
  <si>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</si>
  <si>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</si>
  <si>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</si>
  <si>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</si>
  <si>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</si>
  <si>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</si>
  <si>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</si>
  <si>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</si>
  <si>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</si>
  <si>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</si>
  <si>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</si>
  <si>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</si>
  <si>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</si>
  <si>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</si>
  <si>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</si>
  <si>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</si>
  <si>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</si>
  <si>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</si>
  <si>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</si>
  <si>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</si>
  <si>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</si>
  <si>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</si>
  <si>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</si>
  <si>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</si>
  <si>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</si>
  <si>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</si>
  <si>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</si>
  <si>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</si>
  <si>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</si>
  <si>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</si>
  <si>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</si>
  <si>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</si>
  <si>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</si>
  <si>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</si>
  <si>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</si>
  <si>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</si>
  <si>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</si>
  <si>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</si>
  <si>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</si>
  <si>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</si>
  <si>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</si>
  <si>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</si>
  <si>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</si>
  <si>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</si>
  <si>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</si>
  <si>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</si>
  <si>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</si>
  <si>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</si>
  <si>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</si>
  <si>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</si>
  <si>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</si>
  <si>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</si>
  <si>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</si>
  <si>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</si>
  <si>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</si>
  <si>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</si>
  <si>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</si>
  <si>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</si>
  <si>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</si>
  <si>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</si>
  <si>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</si>
  <si>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</si>
  <si>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</si>
  <si>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</si>
  <si>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</si>
  <si>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</si>
  <si>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</si>
  <si>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</si>
  <si>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</si>
  <si>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</si>
  <si>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</si>
  <si>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</si>
  <si>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</si>
  <si>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</si>
  <si>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</si>
  <si>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</si>
  <si>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</si>
  <si>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</si>
  <si>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</si>
  <si>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</si>
  <si>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</si>
  <si>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</si>
  <si>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</si>
  <si>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</si>
  <si>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</si>
  <si>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</si>
  <si>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</si>
  <si>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</si>
  <si>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</si>
  <si>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</si>
  <si>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</si>
  <si>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</si>
  <si>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</si>
  <si>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</si>
  <si>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</si>
  <si>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</si>
  <si>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</si>
  <si>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</si>
  <si>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</si>
  <si>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</si>
  <si>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</si>
  <si>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</si>
  <si>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</si>
  <si>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</si>
  <si>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</si>
  <si>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</si>
  <si>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</si>
  <si>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</si>
  <si>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</si>
  <si>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</si>
  <si>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</si>
  <si>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</si>
  <si>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</si>
  <si>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</si>
  <si>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</si>
  <si>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</si>
  <si>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</si>
  <si>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</si>
  <si>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</si>
  <si>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</si>
  <si>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</si>
  <si>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</si>
  <si>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</si>
  <si>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</si>
  <si>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</si>
  <si>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</si>
  <si>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</si>
  <si>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</si>
  <si>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</si>
  <si>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</si>
  <si>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</si>
  <si>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</si>
  <si>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</si>
  <si>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</si>
  <si>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</si>
  <si>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</si>
  <si>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</si>
  <si>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</si>
  <si>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</si>
  <si>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</si>
  <si>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</si>
  <si>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</si>
  <si>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</si>
  <si>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</si>
  <si>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</si>
  <si>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</si>
  <si>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</si>
  <si>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</si>
  <si>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</si>
  <si>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</si>
  <si>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</si>
  <si>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</si>
  <si>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</si>
  <si>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</si>
  <si>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</si>
  <si>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</si>
  <si>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</si>
  <si>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</si>
  <si>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</si>
  <si>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</si>
  <si>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</si>
  <si>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</si>
  <si>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</si>
  <si>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</si>
  <si>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</si>
  <si>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</si>
  <si>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</si>
  <si>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</si>
  <si>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</si>
  <si>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</si>
  <si>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</si>
  <si>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</si>
  <si>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</si>
  <si>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</si>
  <si>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</si>
  <si>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</si>
  <si>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</si>
  <si>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</si>
  <si>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</si>
  <si>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</si>
  <si>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</si>
  <si>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</si>
  <si>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</si>
  <si>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</si>
  <si>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</si>
  <si>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</si>
  <si>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</si>
  <si>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</si>
  <si>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</si>
  <si>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</si>
  <si>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</si>
  <si>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</si>
  <si>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</si>
  <si>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</si>
  <si>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</si>
  <si>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</si>
  <si>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</si>
  <si>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</si>
  <si>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</si>
  <si>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</si>
  <si>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</si>
  <si>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</si>
  <si>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</si>
  <si>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</si>
  <si>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</si>
  <si>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</si>
  <si>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</si>
  <si>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</si>
  <si>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</si>
  <si>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</si>
  <si>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</si>
  <si>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</si>
  <si>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</si>
  <si>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</si>
  <si>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</si>
  <si>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</si>
  <si>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</si>
  <si>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</si>
  <si>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</si>
  <si>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</si>
  <si>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</si>
  <si>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</si>
  <si>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</si>
  <si>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</si>
  <si>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</si>
  <si>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</si>
  <si>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</si>
  <si>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</si>
  <si>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</si>
  <si>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</si>
  <si>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</si>
  <si>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</si>
  <si>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</si>
  <si>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</si>
  <si>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</si>
  <si>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</si>
  <si>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</si>
  <si>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</si>
  <si>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</si>
  <si>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</si>
  <si>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</si>
  <si>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</si>
  <si>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</si>
  <si>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</si>
  <si>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</si>
  <si>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</si>
  <si>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</si>
  <si>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</si>
  <si>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</si>
  <si>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</si>
  <si>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</si>
  <si>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</si>
  <si>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</si>
  <si>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</si>
  <si>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</si>
  <si>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</si>
  <si>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</si>
  <si>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</si>
  <si>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</si>
  <si>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</si>
  <si>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</si>
  <si>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</si>
  <si>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</si>
  <si>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</si>
  <si>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</si>
  <si>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</si>
  <si>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</si>
  <si>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</si>
  <si>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</si>
  <si>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</si>
  <si>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</si>
  <si>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</si>
  <si>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</si>
  <si>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</si>
  <si>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</si>
  <si>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</si>
  <si>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</si>
  <si>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</si>
  <si>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</si>
  <si>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</si>
  <si>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</si>
  <si>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</si>
  <si>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</si>
  <si>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</si>
  <si>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</si>
  <si>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</si>
  <si>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</si>
  <si>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</si>
  <si>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</si>
  <si>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</si>
  <si>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</si>
  <si>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</si>
  <si>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</si>
  <si>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</si>
  <si>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</si>
  <si>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</si>
  <si>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</si>
  <si>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</si>
  <si>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</si>
  <si>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</si>
  <si>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</si>
  <si>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</si>
  <si>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</si>
  <si>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</si>
  <si>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</si>
  <si>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</si>
  <si>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</si>
  <si>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</si>
  <si>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</si>
  <si>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</si>
  <si>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</si>
  <si>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</si>
  <si>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</si>
  <si>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</si>
  <si>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</si>
  <si>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</si>
  <si>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</si>
  <si>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</si>
  <si>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</si>
  <si>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</si>
  <si>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</si>
  <si>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</si>
  <si>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</si>
  <si>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</si>
  <si>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</si>
  <si>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</si>
  <si>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</si>
  <si>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</si>
  <si>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</si>
  <si>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</si>
  <si>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</si>
  <si>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</si>
  <si>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</si>
  <si>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</si>
  <si>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</si>
  <si>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</si>
  <si>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</si>
  <si>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</si>
  <si>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</si>
  <si>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</si>
  <si>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</si>
  <si>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</si>
  <si>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</si>
  <si>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</si>
  <si>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</si>
  <si>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</si>
  <si>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</si>
  <si>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</si>
  <si>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</si>
  <si>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</si>
  <si>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</si>
  <si>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</si>
  <si>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</si>
  <si>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</si>
  <si>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</si>
  <si>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</si>
  <si>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</si>
  <si>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</si>
  <si>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</si>
  <si>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</si>
  <si>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</si>
  <si>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</si>
  <si>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</si>
  <si>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</si>
  <si>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</si>
  <si>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</si>
  <si>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</si>
  <si>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</si>
  <si>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</si>
  <si>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</si>
  <si>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</si>
  <si>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</si>
  <si>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</si>
  <si>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</si>
  <si>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</si>
  <si>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</si>
  <si>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</si>
  <si>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</si>
  <si>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</si>
  <si>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</si>
  <si>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</si>
  <si>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</si>
  <si>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</si>
  <si>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</si>
  <si>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</si>
  <si>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</si>
  <si>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</si>
  <si>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</si>
  <si>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</si>
  <si>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</si>
  <si>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</si>
  <si>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</si>
  <si>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</si>
  <si>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</si>
  <si>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</si>
  <si>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</si>
  <si>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</si>
  <si>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</si>
  <si>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</si>
  <si>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</si>
  <si>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</si>
  <si>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</si>
  <si>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</si>
  <si>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</si>
  <si>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</si>
  <si>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</si>
  <si>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</si>
  <si>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</si>
  <si>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</si>
  <si>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</si>
  <si>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</si>
  <si>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</si>
  <si>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</si>
  <si>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</si>
  <si>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</si>
  <si>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</si>
  <si>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</si>
  <si>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</si>
  <si>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</si>
  <si>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</si>
  <si>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</si>
  <si>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</si>
  <si>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</si>
  <si>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</si>
  <si>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</si>
  <si>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</si>
  <si>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</si>
  <si>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</si>
  <si>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</si>
  <si>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</si>
  <si>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</si>
  <si>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</si>
  <si>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</si>
  <si>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</si>
  <si>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</si>
  <si>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</si>
  <si>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</si>
  <si>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</si>
  <si>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</si>
  <si>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</si>
  <si>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</si>
  <si>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</si>
  <si>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</si>
  <si>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</si>
  <si>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</si>
  <si>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</si>
  <si>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</si>
  <si>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</si>
  <si>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</si>
  <si>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</si>
  <si>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</si>
  <si>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</si>
  <si>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</si>
  <si>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</si>
  <si>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</si>
  <si>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</si>
  <si>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</si>
  <si>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</si>
  <si>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</si>
  <si>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</si>
  <si>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</si>
  <si>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</si>
  <si>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</si>
  <si>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</si>
  <si>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</si>
  <si>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</si>
  <si>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</si>
  <si>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</si>
  <si>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</si>
  <si>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</si>
  <si>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</si>
  <si>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</si>
  <si>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</si>
  <si>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</si>
  <si>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</si>
  <si>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</si>
  <si>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</si>
  <si>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</si>
  <si>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</si>
  <si>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</si>
  <si>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</si>
  <si>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</si>
  <si>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</si>
  <si>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</si>
  <si>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</si>
  <si>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</si>
  <si>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</si>
  <si>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</si>
  <si>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</si>
  <si>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</si>
  <si>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</si>
  <si>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</si>
  <si>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</si>
  <si>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</si>
  <si>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</si>
  <si>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</si>
  <si>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</si>
  <si>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</si>
  <si>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</si>
  <si>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</si>
  <si>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</si>
  <si>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</si>
  <si>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</si>
  <si>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</si>
  <si>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</si>
  <si>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</si>
  <si>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</si>
  <si>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</si>
  <si>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</si>
  <si>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</si>
  <si>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</si>
  <si>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</si>
  <si>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</si>
  <si>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</si>
  <si>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</si>
  <si>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</si>
  <si>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</si>
  <si>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</si>
  <si>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</si>
  <si>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</si>
  <si>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</si>
  <si>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</si>
  <si>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</si>
  <si>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</si>
  <si>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</si>
  <si>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</si>
  <si>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</si>
  <si>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</si>
  <si>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</si>
  <si>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</si>
  <si>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</si>
  <si>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</si>
  <si>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</si>
  <si>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</si>
  <si>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</si>
  <si>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</si>
  <si>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</si>
  <si>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</si>
  <si>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</si>
  <si>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</si>
  <si>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</si>
  <si>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</si>
  <si>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</si>
  <si>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</si>
  <si>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</si>
  <si>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</si>
  <si>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</si>
  <si>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</si>
  <si>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</si>
  <si>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</si>
  <si>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</si>
  <si>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</si>
  <si>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</si>
  <si>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</si>
  <si>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</si>
  <si>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</si>
  <si>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</si>
  <si>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</si>
  <si>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</si>
  <si>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</si>
  <si>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</si>
  <si>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</si>
  <si>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</si>
  <si>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</si>
  <si>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</si>
  <si>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</si>
  <si>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</si>
  <si>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</si>
  <si>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</si>
  <si>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</si>
  <si>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</si>
  <si>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</si>
  <si>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</si>
  <si>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</si>
  <si>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</si>
  <si>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</si>
  <si>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</si>
  <si>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</si>
  <si>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</si>
  <si>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</si>
  <si>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</si>
  <si>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</si>
  <si>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</si>
  <si>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</si>
  <si>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</si>
  <si>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</si>
  <si>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</si>
  <si>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</si>
  <si>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</si>
  <si>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</si>
  <si>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</si>
  <si>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</si>
  <si>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</si>
  <si>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</si>
  <si>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</si>
  <si>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</si>
  <si>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</si>
  <si>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</si>
  <si>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</si>
  <si>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</si>
  <si>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</si>
  <si>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</si>
  <si>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</si>
  <si>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</si>
  <si>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</si>
  <si>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</si>
  <si>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</si>
  <si>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</si>
  <si>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</si>
  <si>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</si>
  <si>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</si>
  <si>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</si>
  <si>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</si>
  <si>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</si>
  <si>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</si>
  <si>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</si>
  <si>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</si>
  <si>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</si>
  <si>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</si>
  <si>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</si>
  <si>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</si>
  <si>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</si>
  <si>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</si>
  <si>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</si>
  <si>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</si>
  <si>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</si>
  <si>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</si>
  <si>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</si>
  <si>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</si>
  <si>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</si>
  <si>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</si>
  <si>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</si>
  <si>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</si>
  <si>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</si>
  <si>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</si>
  <si>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</si>
  <si>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</si>
  <si>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</si>
  <si>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</si>
  <si>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</si>
  <si>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</si>
  <si>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</si>
  <si>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</si>
  <si>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</si>
  <si>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</si>
  <si>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</si>
  <si>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</si>
  <si>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</si>
  <si>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</si>
  <si>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</si>
  <si>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</si>
  <si>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</si>
  <si>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</si>
  <si>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</si>
  <si>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</si>
  <si>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</si>
  <si>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</si>
  <si>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</si>
  <si>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</si>
  <si>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</si>
  <si>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</si>
  <si>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</si>
  <si>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</si>
  <si>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</si>
  <si>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</si>
  <si>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</si>
  <si>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</si>
  <si>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</si>
  <si>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</si>
  <si>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</si>
  <si>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</si>
  <si>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</si>
  <si>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</si>
  <si>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</si>
  <si>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</si>
  <si>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</si>
  <si>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</si>
  <si>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</si>
  <si>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</si>
  <si>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</si>
  <si>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</si>
  <si>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</si>
  <si>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</si>
  <si>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</si>
  <si>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</si>
  <si>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</si>
  <si>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</si>
  <si>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</si>
  <si>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</si>
  <si>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</si>
  <si>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</si>
  <si>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</si>
  <si>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</si>
  <si>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</si>
  <si>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</si>
  <si>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</si>
  <si>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</si>
  <si>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</si>
  <si>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</si>
  <si>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</si>
  <si>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</si>
  <si>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</si>
  <si>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</si>
  <si>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</si>
  <si>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</si>
  <si>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</si>
  <si>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</si>
  <si>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</si>
  <si>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</si>
  <si>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</si>
  <si>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</si>
  <si>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</si>
  <si>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</si>
  <si>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</si>
  <si>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</si>
  <si>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</si>
  <si>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</si>
  <si>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</si>
  <si>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</si>
  <si>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</si>
  <si>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</si>
  <si>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</si>
  <si>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</si>
  <si>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</si>
  <si>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</si>
  <si>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</si>
  <si>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</si>
  <si>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</si>
  <si>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</si>
  <si>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</si>
  <si>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</si>
  <si>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</si>
  <si>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</si>
  <si>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</si>
  <si>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</si>
  <si>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</si>
  <si>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</si>
  <si>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</si>
  <si>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</si>
  <si>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</si>
  <si>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</si>
  <si>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</si>
  <si>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</si>
  <si>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</si>
  <si>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</si>
  <si>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</si>
  <si>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</si>
  <si>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</si>
  <si>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</si>
  <si>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</si>
  <si>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</si>
  <si>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</si>
  <si>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</si>
  <si>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</si>
  <si>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</si>
  <si>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</si>
  <si>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</si>
  <si>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</si>
  <si>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</si>
  <si>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</si>
  <si>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</si>
  <si>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</si>
  <si>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</si>
  <si>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</si>
  <si>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</si>
  <si>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</si>
  <si>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</si>
  <si>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</si>
  <si>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</si>
  <si>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</si>
  <si>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</si>
  <si>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</si>
  <si>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</si>
  <si>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</si>
  <si>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</si>
  <si>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</si>
  <si>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</si>
  <si>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</si>
  <si>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</si>
  <si>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</si>
  <si>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</si>
  <si>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</si>
  <si>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</si>
  <si>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</si>
  <si>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</si>
  <si>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</si>
  <si>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</si>
  <si>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</si>
  <si>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</si>
  <si>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</si>
  <si>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</si>
  <si>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</si>
  <si>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</si>
  <si>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</si>
  <si>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</si>
  <si>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</si>
  <si>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</si>
  <si>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</si>
  <si>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</si>
  <si>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</si>
  <si>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</si>
  <si>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</si>
  <si>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</si>
  <si>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</si>
  <si>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</si>
  <si>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</si>
  <si>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</si>
  <si>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</si>
  <si>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</si>
  <si>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</si>
  <si>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</si>
  <si>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</si>
  <si>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</si>
  <si>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</si>
  <si>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</si>
  <si>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</si>
  <si>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</si>
  <si>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</si>
  <si>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</si>
  <si>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</si>
  <si>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</si>
  <si>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</si>
  <si>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</si>
  <si>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</si>
  <si>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</si>
  <si>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</si>
  <si>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</si>
  <si>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</si>
  <si>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</si>
  <si>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</si>
  <si>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</si>
  <si>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</si>
  <si>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</si>
  <si>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</si>
  <si>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</si>
  <si>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</si>
  <si>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</si>
  <si>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</si>
  <si>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</si>
  <si>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</si>
  <si>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</si>
  <si>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</si>
  <si>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</si>
  <si>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</si>
  <si>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</si>
  <si>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</si>
  <si>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</si>
  <si>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</si>
  <si>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</si>
  <si>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</si>
  <si>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</si>
  <si>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</si>
  <si>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</si>
  <si>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</si>
  <si>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</si>
  <si>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</si>
  <si>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</si>
  <si>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</si>
  <si>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</si>
  <si>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</si>
  <si>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</si>
  <si>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</si>
  <si>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</si>
  <si>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</si>
  <si>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</si>
  <si>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</si>
  <si>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</si>
  <si>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</si>
  <si>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</si>
  <si>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</si>
  <si>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</si>
  <si>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</si>
  <si>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</si>
  <si>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</si>
  <si>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</si>
  <si>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</si>
  <si>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</si>
  <si>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</si>
  <si>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</si>
  <si>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</si>
  <si>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</si>
  <si>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</si>
  <si>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</si>
  <si>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</si>
  <si>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</si>
  <si>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</si>
  <si>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</si>
  <si>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</si>
  <si>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</si>
  <si>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</si>
  <si>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</si>
  <si>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</si>
  <si>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</si>
  <si>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</si>
  <si>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</si>
  <si>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</si>
  <si>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</si>
  <si>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</si>
  <si>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</si>
  <si>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</si>
  <si>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</si>
  <si>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</si>
  <si>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</si>
  <si>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</si>
  <si>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</si>
  <si>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</si>
  <si>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</si>
  <si>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</si>
  <si>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</si>
  <si>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</si>
  <si>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</si>
  <si>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</si>
  <si>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</si>
  <si>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</si>
  <si>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</si>
  <si>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</si>
  <si>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</si>
  <si>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</si>
  <si>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</si>
  <si>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</si>
  <si>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</si>
  <si>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</si>
  <si>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</si>
  <si>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</si>
  <si>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</si>
  <si>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</si>
  <si>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</si>
  <si>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</si>
  <si>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</si>
  <si>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</si>
  <si>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</si>
  <si>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</si>
  <si>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</si>
  <si>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</si>
  <si>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</si>
  <si>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</si>
  <si>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</si>
  <si>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</si>
  <si>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</si>
  <si>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</si>
  <si>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</si>
  <si>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</si>
  <si>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</si>
  <si>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</si>
  <si>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</si>
  <si>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</si>
  <si>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</si>
  <si>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</si>
  <si>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</si>
  <si>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</si>
  <si>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</si>
  <si>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</si>
  <si>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</si>
  <si>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</si>
  <si>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</si>
  <si>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</si>
  <si>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</si>
  <si>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</si>
  <si>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</si>
  <si>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</si>
  <si>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</si>
  <si>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</si>
  <si>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</si>
  <si>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</si>
  <si>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</si>
  <si>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</si>
  <si>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</si>
  <si>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</si>
  <si>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</si>
  <si>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</si>
  <si>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</si>
  <si>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</si>
  <si>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</si>
  <si>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</si>
  <si>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</si>
  <si>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</si>
  <si>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</si>
  <si>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</si>
  <si>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</si>
  <si>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</si>
  <si>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</si>
  <si>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</si>
  <si>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</si>
  <si>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</si>
  <si>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</si>
  <si>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</si>
  <si>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</si>
  <si>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</si>
  <si>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</si>
  <si>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</si>
  <si>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</si>
  <si>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</si>
  <si>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</si>
  <si>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</si>
  <si>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</si>
  <si>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</si>
  <si>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</si>
  <si>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</si>
  <si>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</si>
  <si>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</si>
  <si>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</si>
  <si>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</si>
  <si>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</si>
  <si>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</si>
  <si>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</si>
  <si>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</si>
  <si>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</si>
  <si>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</si>
  <si>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</si>
  <si>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</si>
  <si>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</si>
  <si>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</si>
  <si>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</si>
  <si>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</si>
  <si>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</si>
  <si>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Average of Job Satisfaction</t>
  </si>
  <si>
    <t>Rating</t>
  </si>
  <si>
    <t>Balance rating</t>
  </si>
  <si>
    <t>Sum of Employee Count</t>
  </si>
  <si>
    <t>Sum of CF_attrition counts</t>
  </si>
  <si>
    <t>Sum of CF_current Employee</t>
  </si>
  <si>
    <t>Attrition Rate</t>
  </si>
  <si>
    <t>Average of Age</t>
  </si>
  <si>
    <t>Row Labels</t>
  </si>
  <si>
    <t>Grand Total</t>
  </si>
  <si>
    <t>Count of Attrition</t>
  </si>
  <si>
    <t>Count of Employee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</si>
</sst>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64" fontId="0" fillId="0" borderId="0" xfId="0" applyNumberFormat="1"/>
    <xf numFmtId="9" fontId="0" fillId="0" borderId="0" xfId="1" applyFont="1"/>
    <xf numFmtId="1" fontId="0" fillId="0" borderId="0" xfId="0" applyNumberFormat="1"/>
    <xf numFmtId="9"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5">
    <dxf>
      <numFmt numFmtId="13" formatCode="0%"/>
    </dxf>
    <dxf>
      <numFmt numFmtId="13" formatCode="0%"/>
    </dxf>
    <dxf>
      <numFmt numFmtId="1" formatCode="0"/>
    </dxf>
    <dxf>
      <fill>
        <patternFill>
          <bgColor theme="8" tint="0.39994506668294322"/>
        </patternFill>
      </fill>
    </dxf>
    <dxf>
      <fill>
        <patternFill>
          <bgColor theme="8" tint="0.59996337778862885"/>
        </patternFill>
      </fill>
    </dxf>
  </dxfs>
  <tableStyles count="1" defaultTableStyle="TableStyleMedium2" defaultPivotStyle="PivotStyleLight16">
    <tableStyle name="prj1" pivot="0" table="0" count="4" xr9:uid="{37DB24D5-6390-4A79-8373-32D90B50362F}">
      <tableStyleElement type="wholeTable" dxfId="4"/>
      <tableStyleElement type="headerRow" dxfId="3"/>
    </tableStyle>
  </tableStyles>
  <colors>
    <mruColors>
      <color rgb="FFBF3BAC"/>
      <color rgb="FFA84099"/>
      <color rgb="FF2E0227"/>
      <color rgb="FF602928"/>
      <color rgb="FFC147A7"/>
      <color rgb="FF821472"/>
      <color rgb="FFE3EA5A"/>
    </mruColors>
  </colors>
  <extLst>
    <ext xmlns:x14="http://schemas.microsoft.com/office/spreadsheetml/2009/9/main" uri="{46F421CA-312F-682f-3DD2-61675219B42D}">
      <x14:dxfs count="2">
        <dxf>
          <fill>
            <gradientFill>
              <stop position="0">
                <color theme="2" tint="-0.49803155613879818"/>
              </stop>
              <stop position="1">
                <color theme="2" tint="-0.25098422193060094"/>
              </stop>
            </gradientFill>
          </fill>
        </dxf>
        <dxf>
          <font>
            <b/>
            <i val="0"/>
            <color theme="0"/>
            <name val="Calibri"/>
            <family val="2"/>
            <scheme val="minor"/>
          </font>
          <fill>
            <gradientFill>
              <stop position="0">
                <color theme="9" tint="-0.25098422193060094"/>
              </stop>
              <stop position="1">
                <color theme="9" tint="0.59999389629810485"/>
              </stop>
            </gradientFill>
          </fill>
        </dxf>
      </x14:dxfs>
    </ext>
    <ext xmlns:x14="http://schemas.microsoft.com/office/spreadsheetml/2009/9/main" uri="{EB79DEF2-80B8-43e5-95BD-54CBDDF9020C}">
      <x14:slicerStyles defaultSlicerStyle="SlicerStyleLight1">
        <x14:slicerStyle name="prj1">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B050">
                  <a:alpha val="80000"/>
                </a:srgbClr>
              </a:solidFill>
              <a:ln w="12700">
                <a:noFill/>
                <a:bevel/>
              </a:ln>
              <a:effectLst/>
            </c:spPr>
            <c:extLst>
              <c:ext xmlns:c16="http://schemas.microsoft.com/office/drawing/2014/chart" uri="{C3380CC4-5D6E-409C-BE32-E72D297353CC}">
                <c16:uniqueId val="{00000001-FE28-4DDD-9A2D-20A0A15B7794}"/>
              </c:ext>
            </c:extLst>
          </c:dPt>
          <c:dPt>
            <c:idx val="1"/>
            <c:bubble3D val="0"/>
            <c:spPr>
              <a:noFill/>
              <a:ln w="19050">
                <a:noFill/>
              </a:ln>
              <a:effectLst/>
            </c:spPr>
            <c:extLst>
              <c:ext xmlns:c16="http://schemas.microsoft.com/office/drawing/2014/chart" uri="{C3380CC4-5D6E-409C-BE32-E72D297353CC}">
                <c16:uniqueId val="{00000003-FE28-4DDD-9A2D-20A0A15B7794}"/>
              </c:ext>
            </c:extLst>
          </c:dPt>
          <c:val>
            <c:numRef>
              <c:f>'Job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4-FE28-4DDD-9A2D-20A0A15B779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050314465408799E-2"/>
          <c:y val="0.27450980392156865"/>
          <c:w val="0.86163522012578619"/>
          <c:h val="0.56862745098039214"/>
        </c:manualLayout>
      </c:layout>
      <c:barChart>
        <c:barDir val="bar"/>
        <c:grouping val="stacked"/>
        <c:varyColors val="0"/>
        <c:ser>
          <c:idx val="0"/>
          <c:order val="0"/>
          <c:spPr>
            <a:solidFill>
              <a:schemeClr val="accent2"/>
            </a:solidFill>
            <a:ln>
              <a:noFill/>
            </a:ln>
            <a:effectLst/>
          </c:spPr>
          <c:invertIfNegative val="0"/>
          <c:val>
            <c:numRef>
              <c:f>'Job Rating'!$B$8</c:f>
              <c:numCache>
                <c:formatCode>0.0</c:formatCode>
                <c:ptCount val="1"/>
                <c:pt idx="0">
                  <c:v>2.6265306122448981</c:v>
                </c:pt>
              </c:numCache>
            </c:numRef>
          </c:val>
          <c:extLst>
            <c:ext xmlns:c16="http://schemas.microsoft.com/office/drawing/2014/chart" uri="{C3380CC4-5D6E-409C-BE32-E72D297353CC}">
              <c16:uniqueId val="{00000000-8A97-4747-A62D-788E0930B147}"/>
            </c:ext>
          </c:extLst>
        </c:ser>
        <c:ser>
          <c:idx val="1"/>
          <c:order val="1"/>
          <c:spPr>
            <a:noFill/>
            <a:ln>
              <a:noFill/>
            </a:ln>
            <a:effectLst/>
          </c:spPr>
          <c:invertIfNegative val="0"/>
          <c:val>
            <c:numRef>
              <c:f>'Job Rating'!$B$9</c:f>
              <c:numCache>
                <c:formatCode>0.0</c:formatCode>
                <c:ptCount val="1"/>
                <c:pt idx="0">
                  <c:v>1.3734693877551019</c:v>
                </c:pt>
              </c:numCache>
            </c:numRef>
          </c:val>
          <c:extLst>
            <c:ext xmlns:c16="http://schemas.microsoft.com/office/drawing/2014/chart" uri="{C3380CC4-5D6E-409C-BE32-E72D297353CC}">
              <c16:uniqueId val="{00000001-8A97-4747-A62D-788E0930B147}"/>
            </c:ext>
          </c:extLst>
        </c:ser>
        <c:dLbls>
          <c:showLegendKey val="0"/>
          <c:showVal val="0"/>
          <c:showCatName val="0"/>
          <c:showSerName val="0"/>
          <c:showPercent val="0"/>
          <c:showBubbleSize val="0"/>
        </c:dLbls>
        <c:gapWidth val="20"/>
        <c:overlap val="100"/>
        <c:axId val="866012912"/>
        <c:axId val="866011952"/>
      </c:barChart>
      <c:catAx>
        <c:axId val="866012912"/>
        <c:scaling>
          <c:orientation val="minMax"/>
        </c:scaling>
        <c:delete val="1"/>
        <c:axPos val="l"/>
        <c:majorTickMark val="none"/>
        <c:minorTickMark val="none"/>
        <c:tickLblPos val="nextTo"/>
        <c:crossAx val="866011952"/>
        <c:crosses val="autoZero"/>
        <c:auto val="1"/>
        <c:lblAlgn val="ctr"/>
        <c:lblOffset val="100"/>
        <c:noMultiLvlLbl val="0"/>
      </c:catAx>
      <c:valAx>
        <c:axId val="866011952"/>
        <c:scaling>
          <c:orientation val="minMax"/>
        </c:scaling>
        <c:delete val="1"/>
        <c:axPos val="b"/>
        <c:numFmt formatCode="0.0" sourceLinked="1"/>
        <c:majorTickMark val="none"/>
        <c:minorTickMark val="none"/>
        <c:tickLblPos val="nextTo"/>
        <c:crossAx val="86601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6">
                    <a:lumMod val="50000"/>
                  </a:schemeClr>
                </a:gs>
                <a:gs pos="100000">
                  <a:schemeClr val="accent2">
                    <a:lumMod val="50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Attr'!$C$12:$C$16</c:f>
              <c:strCache>
                <c:ptCount val="5"/>
                <c:pt idx="0">
                  <c:v>Doctoral Degree</c:v>
                </c:pt>
                <c:pt idx="1">
                  <c:v>High School</c:v>
                </c:pt>
                <c:pt idx="2">
                  <c:v>Associates Degree</c:v>
                </c:pt>
                <c:pt idx="3">
                  <c:v>Master's Degree</c:v>
                </c:pt>
                <c:pt idx="4">
                  <c:v>Bachelor's Degree</c:v>
                </c:pt>
              </c:strCache>
            </c:strRef>
          </c:cat>
          <c:val>
            <c:numRef>
              <c:f>'Edu Attr'!$D$12:$D$16</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1E09-44E1-8C99-92CF1EE93859}"/>
            </c:ext>
          </c:extLst>
        </c:ser>
        <c:dLbls>
          <c:dLblPos val="outEnd"/>
          <c:showLegendKey val="0"/>
          <c:showVal val="1"/>
          <c:showCatName val="0"/>
          <c:showSerName val="0"/>
          <c:showPercent val="0"/>
          <c:showBubbleSize val="0"/>
        </c:dLbls>
        <c:gapWidth val="75"/>
        <c:axId val="570538000"/>
        <c:axId val="570546160"/>
      </c:barChart>
      <c:catAx>
        <c:axId val="570538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Bahnschrift SemiBold" panose="020B0502040204020203" pitchFamily="34" charset="0"/>
                <a:ea typeface="+mn-ea"/>
                <a:cs typeface="+mn-cs"/>
              </a:defRPr>
            </a:pPr>
            <a:endParaRPr lang="en-US"/>
          </a:p>
        </c:txPr>
        <c:crossAx val="570546160"/>
        <c:crosses val="autoZero"/>
        <c:auto val="1"/>
        <c:lblAlgn val="ctr"/>
        <c:lblOffset val="100"/>
        <c:noMultiLvlLbl val="0"/>
      </c:catAx>
      <c:valAx>
        <c:axId val="570546160"/>
        <c:scaling>
          <c:orientation val="minMax"/>
        </c:scaling>
        <c:delete val="1"/>
        <c:axPos val="b"/>
        <c:numFmt formatCode="General" sourceLinked="1"/>
        <c:majorTickMark val="none"/>
        <c:minorTickMark val="none"/>
        <c:tickLblPos val="nextTo"/>
        <c:crossAx val="5705380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 Dashboard.xlsx]Dep Wise Attr!Dep Wise Attr</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tx2">
                  <a:lumMod val="60000"/>
                  <a:lumOff val="40000"/>
                </a:schemeClr>
              </a:gs>
              <a:gs pos="100000">
                <a:schemeClr val="tx2">
                  <a:lumMod val="50000"/>
                </a:schemeClr>
              </a:gs>
            </a:gsLst>
            <a:lin ang="0" scaled="1"/>
          </a:gradFill>
          <a:ln w="19050">
            <a:solidFill>
              <a:schemeClr val="lt1"/>
            </a:solidFill>
          </a:ln>
          <a:effectLst/>
        </c:spPr>
      </c:pivotFmt>
      <c:pivotFmt>
        <c:idx val="2"/>
        <c:spPr>
          <a:gradFill>
            <a:gsLst>
              <a:gs pos="0">
                <a:schemeClr val="accent1">
                  <a:lumMod val="60000"/>
                  <a:lumOff val="40000"/>
                </a:schemeClr>
              </a:gs>
              <a:gs pos="100000">
                <a:schemeClr val="accent2">
                  <a:lumMod val="75000"/>
                </a:schemeClr>
              </a:gs>
            </a:gsLst>
            <a:lin ang="0" scaled="1"/>
          </a:gradFill>
          <a:ln w="19050">
            <a:solidFill>
              <a:schemeClr val="lt1"/>
            </a:solidFill>
          </a:ln>
          <a:effectLst/>
        </c:spPr>
      </c:pivotFmt>
      <c:pivotFmt>
        <c:idx val="3"/>
        <c:spPr>
          <a:gradFill>
            <a:gsLst>
              <a:gs pos="0">
                <a:schemeClr val="accent2">
                  <a:lumMod val="60000"/>
                  <a:lumOff val="40000"/>
                </a:schemeClr>
              </a:gs>
              <a:gs pos="100000">
                <a:schemeClr val="accent2">
                  <a:lumMod val="50000"/>
                </a:schemeClr>
              </a:gs>
            </a:gsLst>
            <a:lin ang="0" scaled="1"/>
          </a:gra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chemeClr val="accent1">
                  <a:lumMod val="60000"/>
                  <a:lumOff val="40000"/>
                </a:schemeClr>
              </a:gs>
              <a:gs pos="100000">
                <a:schemeClr val="accent2">
                  <a:lumMod val="75000"/>
                </a:schemeClr>
              </a:gs>
            </a:gsLst>
            <a:lin ang="0" scaled="1"/>
          </a:gradFill>
          <a:ln w="19050">
            <a:solidFill>
              <a:schemeClr val="lt1"/>
            </a:solidFill>
          </a:ln>
          <a:effectLst/>
        </c:spPr>
      </c:pivotFmt>
      <c:pivotFmt>
        <c:idx val="6"/>
        <c:spPr>
          <a:gradFill>
            <a:gsLst>
              <a:gs pos="0">
                <a:schemeClr val="accent2">
                  <a:lumMod val="60000"/>
                  <a:lumOff val="40000"/>
                </a:schemeClr>
              </a:gs>
              <a:gs pos="100000">
                <a:schemeClr val="accent2">
                  <a:lumMod val="50000"/>
                </a:schemeClr>
              </a:gs>
            </a:gsLst>
            <a:lin ang="0" scaled="1"/>
          </a:gradFill>
          <a:ln w="19050">
            <a:solidFill>
              <a:schemeClr val="lt1"/>
            </a:solidFill>
          </a:ln>
          <a:effectLst/>
        </c:spPr>
      </c:pivotFmt>
      <c:pivotFmt>
        <c:idx val="7"/>
        <c:spPr>
          <a:gradFill>
            <a:gsLst>
              <a:gs pos="0">
                <a:schemeClr val="tx2">
                  <a:lumMod val="60000"/>
                  <a:lumOff val="40000"/>
                </a:schemeClr>
              </a:gs>
              <a:gs pos="100000">
                <a:schemeClr val="tx2">
                  <a:lumMod val="50000"/>
                </a:schemeClr>
              </a:gs>
            </a:gsLst>
            <a:lin ang="0" scaled="1"/>
          </a:gra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a:glow rad="101600">
                <a:schemeClr val="accent4">
                  <a:satMod val="175000"/>
                  <a:alpha val="40000"/>
                </a:schemeClr>
              </a:glow>
              <a:innerShdw blurRad="63500" dist="50800" dir="189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gradFill>
            <a:gsLst>
              <a:gs pos="0">
                <a:schemeClr val="accent1">
                  <a:lumMod val="60000"/>
                  <a:lumOff val="40000"/>
                </a:schemeClr>
              </a:gs>
              <a:gs pos="100000">
                <a:schemeClr val="accent2">
                  <a:lumMod val="75000"/>
                </a:schemeClr>
              </a:gs>
            </a:gsLst>
            <a:lin ang="0" scaled="1"/>
          </a:gradFill>
          <a:ln w="19050">
            <a:solidFill>
              <a:schemeClr val="lt1"/>
            </a:solidFill>
          </a:ln>
          <a:effectLst/>
        </c:spPr>
      </c:pivotFmt>
      <c:pivotFmt>
        <c:idx val="10"/>
        <c:spPr>
          <a:gradFill>
            <a:gsLst>
              <a:gs pos="0">
                <a:schemeClr val="accent2">
                  <a:lumMod val="60000"/>
                  <a:lumOff val="40000"/>
                </a:schemeClr>
              </a:gs>
              <a:gs pos="100000">
                <a:schemeClr val="accent2">
                  <a:lumMod val="50000"/>
                </a:schemeClr>
              </a:gs>
            </a:gsLst>
            <a:lin ang="0" scaled="1"/>
          </a:gradFill>
          <a:ln w="19050">
            <a:solidFill>
              <a:schemeClr val="lt1"/>
            </a:solidFill>
          </a:ln>
          <a:effectLst/>
        </c:spPr>
      </c:pivotFmt>
      <c:pivotFmt>
        <c:idx val="11"/>
        <c:spPr>
          <a:gradFill>
            <a:gsLst>
              <a:gs pos="0">
                <a:schemeClr val="tx2">
                  <a:lumMod val="60000"/>
                  <a:lumOff val="40000"/>
                </a:schemeClr>
              </a:gs>
              <a:gs pos="100000">
                <a:schemeClr val="tx2">
                  <a:lumMod val="50000"/>
                </a:schemeClr>
              </a:gs>
            </a:gsLst>
            <a:lin ang="0" scaled="1"/>
          </a:gradFill>
          <a:ln w="19050">
            <a:solidFill>
              <a:schemeClr val="lt1"/>
            </a:solidFill>
          </a:ln>
          <a:effectLst/>
        </c:spPr>
      </c:pivotFmt>
    </c:pivotFmts>
    <c:plotArea>
      <c:layout/>
      <c:pieChart>
        <c:varyColors val="1"/>
        <c:ser>
          <c:idx val="0"/>
          <c:order val="0"/>
          <c:tx>
            <c:strRef>
              <c:f>'Dep Wise Attr'!$B$3</c:f>
              <c:strCache>
                <c:ptCount val="1"/>
                <c:pt idx="0">
                  <c:v>Total</c:v>
                </c:pt>
              </c:strCache>
            </c:strRef>
          </c:tx>
          <c:dPt>
            <c:idx val="0"/>
            <c:bubble3D val="0"/>
            <c:explosion val="13"/>
            <c:spPr>
              <a:gradFill>
                <a:gsLst>
                  <a:gs pos="0">
                    <a:schemeClr val="accent1">
                      <a:lumMod val="60000"/>
                      <a:lumOff val="40000"/>
                    </a:schemeClr>
                  </a:gs>
                  <a:gs pos="100000">
                    <a:schemeClr val="accent2">
                      <a:lumMod val="75000"/>
                    </a:schemeClr>
                  </a:gs>
                </a:gsLst>
                <a:lin ang="0" scaled="1"/>
              </a:gradFill>
              <a:ln w="19050">
                <a:solidFill>
                  <a:schemeClr val="lt1"/>
                </a:solidFill>
              </a:ln>
              <a:effectLst/>
            </c:spPr>
            <c:extLst>
              <c:ext xmlns:c16="http://schemas.microsoft.com/office/drawing/2014/chart" uri="{C3380CC4-5D6E-409C-BE32-E72D297353CC}">
                <c16:uniqueId val="{00000001-6ED2-409C-ABF6-C289C58873AE}"/>
              </c:ext>
            </c:extLst>
          </c:dPt>
          <c:dPt>
            <c:idx val="1"/>
            <c:bubble3D val="0"/>
            <c:explosion val="29"/>
            <c:spPr>
              <a:gradFill>
                <a:gsLst>
                  <a:gs pos="0">
                    <a:schemeClr val="accent2">
                      <a:lumMod val="60000"/>
                      <a:lumOff val="40000"/>
                    </a:schemeClr>
                  </a:gs>
                  <a:gs pos="100000">
                    <a:schemeClr val="accent2">
                      <a:lumMod val="50000"/>
                    </a:schemeClr>
                  </a:gs>
                </a:gsLst>
                <a:lin ang="0" scaled="1"/>
              </a:gradFill>
              <a:ln w="19050">
                <a:solidFill>
                  <a:schemeClr val="lt1"/>
                </a:solidFill>
              </a:ln>
              <a:effectLst/>
            </c:spPr>
            <c:extLst>
              <c:ext xmlns:c16="http://schemas.microsoft.com/office/drawing/2014/chart" uri="{C3380CC4-5D6E-409C-BE32-E72D297353CC}">
                <c16:uniqueId val="{00000003-6ED2-409C-ABF6-C289C58873AE}"/>
              </c:ext>
            </c:extLst>
          </c:dPt>
          <c:dPt>
            <c:idx val="2"/>
            <c:bubble3D val="0"/>
            <c:explosion val="25"/>
            <c:spPr>
              <a:gradFill>
                <a:gsLst>
                  <a:gs pos="0">
                    <a:schemeClr val="tx2">
                      <a:lumMod val="60000"/>
                      <a:lumOff val="40000"/>
                    </a:schemeClr>
                  </a:gs>
                  <a:gs pos="100000">
                    <a:schemeClr val="tx2">
                      <a:lumMod val="50000"/>
                    </a:schemeClr>
                  </a:gs>
                </a:gsLst>
                <a:lin ang="0" scaled="1"/>
              </a:gradFill>
              <a:ln w="19050">
                <a:solidFill>
                  <a:schemeClr val="lt1"/>
                </a:solidFill>
              </a:ln>
              <a:effectLst/>
            </c:spPr>
            <c:extLst>
              <c:ext xmlns:c16="http://schemas.microsoft.com/office/drawing/2014/chart" uri="{C3380CC4-5D6E-409C-BE32-E72D297353CC}">
                <c16:uniqueId val="{00000005-6ED2-409C-ABF6-C289C58873AE}"/>
              </c:ext>
            </c:extLst>
          </c:dPt>
          <c:dLbls>
            <c:spPr>
              <a:noFill/>
              <a:ln>
                <a:noFill/>
              </a:ln>
              <a:effectLst>
                <a:glow rad="101600">
                  <a:schemeClr val="accent4">
                    <a:satMod val="175000"/>
                    <a:alpha val="40000"/>
                  </a:schemeClr>
                </a:glow>
                <a:innerShdw blurRad="63500" dist="50800" dir="189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 Wise Attr'!$A$4:$A$7</c:f>
              <c:strCache>
                <c:ptCount val="3"/>
                <c:pt idx="0">
                  <c:v>Sales</c:v>
                </c:pt>
                <c:pt idx="1">
                  <c:v>HR</c:v>
                </c:pt>
                <c:pt idx="2">
                  <c:v>R&amp;D</c:v>
                </c:pt>
              </c:strCache>
            </c:strRef>
          </c:cat>
          <c:val>
            <c:numRef>
              <c:f>'Dep Wise Attr'!$B$4:$B$7</c:f>
              <c:numCache>
                <c:formatCode>0.00%</c:formatCode>
                <c:ptCount val="3"/>
                <c:pt idx="0">
                  <c:v>0.30340136054421768</c:v>
                </c:pt>
                <c:pt idx="1">
                  <c:v>4.2857142857142858E-2</c:v>
                </c:pt>
                <c:pt idx="2">
                  <c:v>0.65374149659863945</c:v>
                </c:pt>
              </c:numCache>
            </c:numRef>
          </c:val>
          <c:extLst>
            <c:ext xmlns:c16="http://schemas.microsoft.com/office/drawing/2014/chart" uri="{C3380CC4-5D6E-409C-BE32-E72D297353CC}">
              <c16:uniqueId val="{00000006-6ED2-409C-ABF6-C289C58873AE}"/>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 Dashboard.xlsx]Attr by AgeGrp!Attr by AgeGrp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60000"/>
                  <a:lumOff val="40000"/>
                </a:schemeClr>
              </a:gs>
              <a:gs pos="100000">
                <a:schemeClr val="accent2">
                  <a:lumMod val="75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 by AgeGrp'!$B$3</c:f>
              <c:strCache>
                <c:ptCount val="1"/>
                <c:pt idx="0">
                  <c:v>Total</c:v>
                </c:pt>
              </c:strCache>
            </c:strRef>
          </c:tx>
          <c:spPr>
            <a:gradFill flip="none" rotWithShape="1">
              <a:gsLst>
                <a:gs pos="0">
                  <a:schemeClr val="accent2">
                    <a:lumMod val="60000"/>
                    <a:lumOff val="40000"/>
                  </a:schemeClr>
                </a:gs>
                <a:gs pos="100000">
                  <a:schemeClr val="accent2">
                    <a:lumMod val="75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 by AgeGrp'!$A$4:$A$9</c:f>
              <c:strCache>
                <c:ptCount val="5"/>
                <c:pt idx="0">
                  <c:v>Under 25</c:v>
                </c:pt>
                <c:pt idx="1">
                  <c:v>25 - 34</c:v>
                </c:pt>
                <c:pt idx="2">
                  <c:v>35 - 44</c:v>
                </c:pt>
                <c:pt idx="3">
                  <c:v>45 - 54</c:v>
                </c:pt>
                <c:pt idx="4">
                  <c:v>Over 55</c:v>
                </c:pt>
              </c:strCache>
            </c:strRef>
          </c:cat>
          <c:val>
            <c:numRef>
              <c:f>'Attr by AgeGrp'!$B$4:$B$9</c:f>
              <c:numCache>
                <c:formatCode>General</c:formatCode>
                <c:ptCount val="5"/>
                <c:pt idx="0">
                  <c:v>97</c:v>
                </c:pt>
                <c:pt idx="1">
                  <c:v>554</c:v>
                </c:pt>
                <c:pt idx="2">
                  <c:v>505</c:v>
                </c:pt>
                <c:pt idx="3">
                  <c:v>245</c:v>
                </c:pt>
                <c:pt idx="4">
                  <c:v>69</c:v>
                </c:pt>
              </c:numCache>
            </c:numRef>
          </c:val>
          <c:extLst>
            <c:ext xmlns:c16="http://schemas.microsoft.com/office/drawing/2014/chart" uri="{C3380CC4-5D6E-409C-BE32-E72D297353CC}">
              <c16:uniqueId val="{00000000-8B76-44EA-993A-0DF89647BA70}"/>
            </c:ext>
          </c:extLst>
        </c:ser>
        <c:dLbls>
          <c:showLegendKey val="0"/>
          <c:showVal val="0"/>
          <c:showCatName val="0"/>
          <c:showSerName val="0"/>
          <c:showPercent val="0"/>
          <c:showBubbleSize val="0"/>
        </c:dLbls>
        <c:gapWidth val="100"/>
        <c:overlap val="-27"/>
        <c:axId val="570562480"/>
        <c:axId val="570574960"/>
      </c:barChart>
      <c:catAx>
        <c:axId val="57056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74960"/>
        <c:crosses val="autoZero"/>
        <c:auto val="1"/>
        <c:lblAlgn val="ctr"/>
        <c:lblOffset val="100"/>
        <c:noMultiLvlLbl val="0"/>
      </c:catAx>
      <c:valAx>
        <c:axId val="570574960"/>
        <c:scaling>
          <c:orientation val="minMax"/>
        </c:scaling>
        <c:delete val="1"/>
        <c:axPos val="l"/>
        <c:numFmt formatCode="General" sourceLinked="1"/>
        <c:majorTickMark val="none"/>
        <c:minorTickMark val="none"/>
        <c:tickLblPos val="nextTo"/>
        <c:crossAx val="57056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 Dashboard.xlsx]Emp by Gender!Emp by Gender</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49636192094929"/>
              <c:y val="6.333331463255145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40868108541877518"/>
                  <c:h val="0.5192540133436313"/>
                </c:manualLayout>
              </c15:layout>
            </c:ext>
          </c:extLst>
        </c:dLbl>
      </c:pivotFmt>
      <c:pivotFmt>
        <c:idx val="15"/>
        <c:spPr>
          <a:solidFill>
            <a:schemeClr val="accent5">
              <a:lumMod val="60000"/>
              <a:lumOff val="40000"/>
              <a:alpha val="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49636192094929"/>
              <c:y val="6.333331463255145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40868108541877518"/>
                  <c:h val="0.5192540133436313"/>
                </c:manualLayout>
              </c15:layout>
            </c:ext>
          </c:extLst>
        </c:dLbl>
      </c:pivotFmt>
      <c:pivotFmt>
        <c:idx val="18"/>
        <c:spPr>
          <a:solidFill>
            <a:schemeClr val="accent5">
              <a:lumMod val="60000"/>
              <a:lumOff val="40000"/>
              <a:alpha val="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49636192094929"/>
              <c:y val="6.333331463255145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40868108541877518"/>
                  <c:h val="0.5192540133436313"/>
                </c:manualLayout>
              </c15:layout>
            </c:ext>
          </c:extLst>
        </c:dLbl>
      </c:pivotFmt>
      <c:pivotFmt>
        <c:idx val="21"/>
        <c:spPr>
          <a:solidFill>
            <a:schemeClr val="accent5">
              <a:lumMod val="60000"/>
              <a:lumOff val="40000"/>
              <a:alpha val="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800" b="0" i="0" u="none" strike="noStrike" kern="1200" baseline="0">
                  <a:solidFill>
                    <a:sysClr val="window" lastClr="FFFFFF">
                      <a:lumMod val="85000"/>
                    </a:sysClr>
                  </a:solidFill>
                  <a:latin typeface="Arial Black" panose="020B0A040201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
        <c:spPr>
          <a:solidFill>
            <a:srgbClr val="BF3BAC"/>
          </a:solidFill>
          <a:ln>
            <a:noFill/>
          </a:ln>
          <a:effectLst>
            <a:outerShdw blurRad="57150" dist="19050" dir="5400000" algn="ctr" rotWithShape="0">
              <a:srgbClr val="000000">
                <a:alpha val="63000"/>
              </a:srgbClr>
            </a:outerShdw>
          </a:effectLst>
        </c:spPr>
        <c:dLbl>
          <c:idx val="0"/>
          <c:layout>
            <c:manualLayout>
              <c:x val="-0.33640504944188504"/>
              <c:y val="0.38401841155131788"/>
            </c:manualLayout>
          </c:layout>
          <c:tx>
            <c:rich>
              <a:bodyPr rot="0" spcFirstLastPara="1" vertOverflow="ellipsis" vert="horz" wrap="square" lIns="38100" tIns="19050" rIns="38100" bIns="19050" anchor="ctr" anchorCtr="1">
                <a:noAutofit/>
              </a:bodyPr>
              <a:lstStyle/>
              <a:p>
                <a:pPr>
                  <a:defRPr lang="en-US" sz="1800" b="0" i="0" u="none" strike="noStrike" kern="1200" baseline="0">
                    <a:solidFill>
                      <a:sysClr val="window" lastClr="FFFFFF">
                        <a:lumMod val="85000"/>
                      </a:sysClr>
                    </a:solidFill>
                    <a:latin typeface="Arial Black" panose="020B0A04020102020204" pitchFamily="34" charset="0"/>
                    <a:ea typeface="+mn-ea"/>
                    <a:cs typeface="+mn-cs"/>
                  </a:defRPr>
                </a:pPr>
                <a:fld id="{F39A61DD-DCE0-4BF7-A221-023D35DBC982}" type="VALUE">
                  <a:rPr lang="en-US" sz="1800" b="0" i="0" u="none" strike="noStrike" kern="1200" baseline="0">
                    <a:solidFill>
                      <a:srgbClr val="A84099"/>
                    </a:solidFill>
                    <a:latin typeface="Arial Black" panose="020B0A04020102020204" pitchFamily="34" charset="0"/>
                    <a:ea typeface="+mn-ea"/>
                    <a:cs typeface="+mn-cs"/>
                  </a:rPr>
                  <a:pPr>
                    <a:defRPr lang="en-US" sz="1800">
                      <a:solidFill>
                        <a:sysClr val="window" lastClr="FFFFFF">
                          <a:lumMod val="85000"/>
                        </a:sysClr>
                      </a:solidFill>
                      <a:latin typeface="Arial Black" panose="020B0A04020102020204" pitchFamily="34" charset="0"/>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lang="en-US" sz="1800" b="0" i="0" u="none" strike="noStrike" kern="1200" baseline="0">
                  <a:solidFill>
                    <a:sysClr val="window" lastClr="FFFFFF">
                      <a:lumMod val="85000"/>
                    </a:sysClr>
                  </a:solidFill>
                  <a:latin typeface="Arial Black" panose="020B0A04020102020204" pitchFamily="34" charset="0"/>
                  <a:ea typeface="+mn-ea"/>
                  <a:cs typeface="+mn-cs"/>
                </a:defRPr>
              </a:pPr>
              <a:endParaRPr lang="en-IN"/>
            </a:p>
          </c:txPr>
          <c:showLegendKey val="0"/>
          <c:showVal val="0"/>
          <c:showCatName val="0"/>
          <c:showSerName val="0"/>
          <c:showPercent val="1"/>
          <c:showBubbleSize val="0"/>
          <c:extLst>
            <c:ext xmlns:c15="http://schemas.microsoft.com/office/drawing/2012/chart" uri="{CE6537A1-D6FC-4f65-9D91-7224C49458BB}">
              <c15:layout>
                <c:manualLayout>
                  <c:w val="0.76014697693115019"/>
                  <c:h val="0.38657276139074026"/>
                </c:manualLayout>
              </c15:layout>
              <c15:dlblFieldTable/>
              <c15:showDataLabelsRange val="0"/>
            </c:ext>
          </c:extLst>
        </c:dLbl>
      </c:pivotFmt>
      <c:pivotFmt>
        <c:idx val="24"/>
        <c:spPr>
          <a:solidFill>
            <a:schemeClr val="accent5">
              <a:lumMod val="60000"/>
              <a:lumOff val="40000"/>
              <a:alpha val="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lang="en-US" sz="1800" b="0" i="0" u="none" strike="noStrike" kern="1200" baseline="0">
                  <a:solidFill>
                    <a:sysClr val="window" lastClr="FFFFFF">
                      <a:lumMod val="85000"/>
                    </a:sys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92587917734187"/>
          <c:y val="0.10033742325086782"/>
          <c:w val="0.66888592659696344"/>
          <c:h val="0.61103664482546927"/>
        </c:manualLayout>
      </c:layout>
      <c:doughnutChart>
        <c:varyColors val="1"/>
        <c:ser>
          <c:idx val="0"/>
          <c:order val="0"/>
          <c:tx>
            <c:strRef>
              <c:f>'Emp by Gender'!$B$3</c:f>
              <c:strCache>
                <c:ptCount val="1"/>
                <c:pt idx="0">
                  <c:v>Total</c:v>
                </c:pt>
              </c:strCache>
            </c:strRef>
          </c:tx>
          <c:dPt>
            <c:idx val="0"/>
            <c:bubble3D val="0"/>
            <c:spPr>
              <a:solidFill>
                <a:srgbClr val="BF3BA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AD7F-48E7-A6C5-60497C788739}"/>
              </c:ext>
            </c:extLst>
          </c:dPt>
          <c:dPt>
            <c:idx val="1"/>
            <c:bubble3D val="0"/>
            <c:spPr>
              <a:solidFill>
                <a:schemeClr val="accent5">
                  <a:lumMod val="60000"/>
                  <a:lumOff val="40000"/>
                  <a:alpha val="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AD7F-48E7-A6C5-60497C788739}"/>
              </c:ext>
            </c:extLst>
          </c:dPt>
          <c:dLbls>
            <c:dLbl>
              <c:idx val="0"/>
              <c:layout>
                <c:manualLayout>
                  <c:x val="-0.33640504944188504"/>
                  <c:y val="0.38401841155131788"/>
                </c:manualLayout>
              </c:layout>
              <c:tx>
                <c:rich>
                  <a:bodyPr rot="0" spcFirstLastPara="1" vertOverflow="ellipsis" vert="horz" wrap="square" lIns="38100" tIns="19050" rIns="38100" bIns="19050" anchor="ctr" anchorCtr="1">
                    <a:noAutofit/>
                  </a:bodyPr>
                  <a:lstStyle/>
                  <a:p>
                    <a:pPr>
                      <a:defRPr lang="en-US" sz="1800" b="0" i="0" u="none" strike="noStrike" kern="1200" baseline="0">
                        <a:solidFill>
                          <a:sysClr val="window" lastClr="FFFFFF">
                            <a:lumMod val="85000"/>
                          </a:sysClr>
                        </a:solidFill>
                        <a:latin typeface="Arial Black" panose="020B0A04020102020204" pitchFamily="34" charset="0"/>
                        <a:ea typeface="+mn-ea"/>
                        <a:cs typeface="+mn-cs"/>
                      </a:defRPr>
                    </a:pPr>
                    <a:fld id="{F39A61DD-DCE0-4BF7-A221-023D35DBC982}" type="VALUE">
                      <a:rPr lang="en-US" sz="1800" b="0" i="0" u="none" strike="noStrike" kern="1200" baseline="0">
                        <a:solidFill>
                          <a:srgbClr val="A84099"/>
                        </a:solidFill>
                        <a:latin typeface="Arial Black" panose="020B0A04020102020204" pitchFamily="34" charset="0"/>
                        <a:ea typeface="+mn-ea"/>
                        <a:cs typeface="+mn-cs"/>
                      </a:rPr>
                      <a:pPr>
                        <a:defRPr lang="en-US" sz="1800">
                          <a:solidFill>
                            <a:sysClr val="window" lastClr="FFFFFF">
                              <a:lumMod val="85000"/>
                            </a:sysClr>
                          </a:solidFill>
                          <a:latin typeface="Arial Black" panose="020B0A04020102020204" pitchFamily="34" charset="0"/>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lang="en-US" sz="1800" b="0" i="0" u="none" strike="noStrike" kern="1200" baseline="0">
                      <a:solidFill>
                        <a:sysClr val="window" lastClr="FFFFFF">
                          <a:lumMod val="85000"/>
                        </a:sysClr>
                      </a:solidFill>
                      <a:latin typeface="Arial Black" panose="020B0A04020102020204" pitchFamily="34" charset="0"/>
                      <a:ea typeface="+mn-ea"/>
                      <a:cs typeface="+mn-cs"/>
                    </a:defRPr>
                  </a:pPr>
                  <a:endParaRPr lang="en-IN"/>
                </a:p>
              </c:txPr>
              <c:showLegendKey val="0"/>
              <c:showVal val="0"/>
              <c:showCatName val="0"/>
              <c:showSerName val="0"/>
              <c:showPercent val="1"/>
              <c:showBubbleSize val="0"/>
              <c:extLst>
                <c:ext xmlns:c15="http://schemas.microsoft.com/office/drawing/2012/chart" uri="{CE6537A1-D6FC-4f65-9D91-7224C49458BB}">
                  <c15:layout>
                    <c:manualLayout>
                      <c:w val="0.76014697693115019"/>
                      <c:h val="0.38657276139074026"/>
                    </c:manualLayout>
                  </c15:layout>
                  <c15:dlblFieldTable/>
                  <c15:showDataLabelsRange val="0"/>
                </c:ext>
                <c:ext xmlns:c16="http://schemas.microsoft.com/office/drawing/2014/chart" uri="{C3380CC4-5D6E-409C-BE32-E72D297353CC}">
                  <c16:uniqueId val="{00000013-AD7F-48E7-A6C5-60497C788739}"/>
                </c:ext>
              </c:extLst>
            </c:dLbl>
            <c:dLbl>
              <c:idx val="1"/>
              <c:delete val="1"/>
              <c:extLst>
                <c:ext xmlns:c15="http://schemas.microsoft.com/office/drawing/2012/chart" uri="{CE6537A1-D6FC-4f65-9D91-7224C49458BB}"/>
                <c:ext xmlns:c16="http://schemas.microsoft.com/office/drawing/2014/chart" uri="{C3380CC4-5D6E-409C-BE32-E72D297353CC}">
                  <c16:uniqueId val="{00000015-AD7F-48E7-A6C5-60497C788739}"/>
                </c:ext>
              </c:extLst>
            </c:dLbl>
            <c:spPr>
              <a:noFill/>
              <a:ln>
                <a:noFill/>
              </a:ln>
              <a:effectLst/>
            </c:spPr>
            <c:txPr>
              <a:bodyPr rot="0" spcFirstLastPara="1" vertOverflow="ellipsis" vert="horz" wrap="square" lIns="38100" tIns="19050" rIns="38100" bIns="19050" anchor="ctr" anchorCtr="1">
                <a:spAutoFit/>
              </a:bodyPr>
              <a:lstStyle/>
              <a:p>
                <a:pPr>
                  <a:defRPr lang="en-US" sz="1800" b="0" i="0" u="none" strike="noStrike" kern="1200" baseline="0">
                    <a:solidFill>
                      <a:sysClr val="window" lastClr="FFFFFF">
                        <a:lumMod val="85000"/>
                      </a:sysClr>
                    </a:solidFill>
                    <a:latin typeface="Arial Black" panose="020B0A04020102020204" pitchFamily="34" charset="0"/>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'Emp by Gender'!$A$4:$A$6</c:f>
              <c:strCache>
                <c:ptCount val="2"/>
                <c:pt idx="0">
                  <c:v>Female</c:v>
                </c:pt>
                <c:pt idx="1">
                  <c:v>Male</c:v>
                </c:pt>
              </c:strCache>
            </c:strRef>
          </c:cat>
          <c:val>
            <c:numRef>
              <c:f>'Emp by Gender'!$B$4:$B$6</c:f>
              <c:numCache>
                <c:formatCode>0%</c:formatCode>
                <c:ptCount val="2"/>
                <c:pt idx="0">
                  <c:v>0.4</c:v>
                </c:pt>
                <c:pt idx="1">
                  <c:v>0.6</c:v>
                </c:pt>
              </c:numCache>
            </c:numRef>
          </c:val>
          <c:extLst>
            <c:ext xmlns:c16="http://schemas.microsoft.com/office/drawing/2014/chart" uri="{C3380CC4-5D6E-409C-BE32-E72D297353CC}">
              <c16:uniqueId val="{00000016-AD7F-48E7-A6C5-60497C78873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 Dashboard.xlsx]Emp by Gender!Emp by Gender</c:name>
    <c:fmtId val="1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49636192094929"/>
              <c:y val="6.333331463255145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40868108541877518"/>
                  <c:h val="0.5192540133436313"/>
                </c:manualLayout>
              </c15:layout>
            </c:ext>
          </c:extLst>
        </c:dLbl>
      </c:pivotFmt>
      <c:pivotFmt>
        <c:idx val="15"/>
        <c:spPr>
          <a:solidFill>
            <a:schemeClr val="accent5">
              <a:lumMod val="60000"/>
              <a:lumOff val="40000"/>
              <a:alpha val="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49636192094929"/>
              <c:y val="6.333331463255145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40868108541877518"/>
                  <c:h val="0.5192540133436313"/>
                </c:manualLayout>
              </c15:layout>
            </c:ext>
          </c:extLst>
        </c:dLbl>
      </c:pivotFmt>
      <c:pivotFmt>
        <c:idx val="18"/>
        <c:spPr>
          <a:solidFill>
            <a:schemeClr val="accent5">
              <a:lumMod val="60000"/>
              <a:lumOff val="40000"/>
              <a:alpha val="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49636192094929"/>
              <c:y val="6.333331463255145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40868108541877518"/>
                  <c:h val="0.5192540133436313"/>
                </c:manualLayout>
              </c15:layout>
            </c:ext>
          </c:extLst>
        </c:dLbl>
      </c:pivotFmt>
      <c:pivotFmt>
        <c:idx val="21"/>
        <c:spPr>
          <a:solidFill>
            <a:schemeClr val="accent5">
              <a:lumMod val="60000"/>
              <a:lumOff val="40000"/>
              <a:alpha val="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49636192094929"/>
              <c:y val="6.333331463255145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40868108541877518"/>
                  <c:h val="0.5192540133436313"/>
                </c:manualLayout>
              </c15:layout>
            </c:ext>
          </c:extLst>
        </c:dLbl>
      </c:pivotFmt>
      <c:pivotFmt>
        <c:idx val="24"/>
        <c:spPr>
          <a:solidFill>
            <a:schemeClr val="accent5">
              <a:lumMod val="60000"/>
              <a:lumOff val="40000"/>
              <a:alpha val="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49636192094929"/>
              <c:y val="6.3333314632551457E-2"/>
            </c:manualLayout>
          </c:layout>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40868108541877518"/>
                  <c:h val="0.5192540133436313"/>
                </c:manualLayout>
              </c15:layout>
            </c:ext>
          </c:extLst>
        </c:dLbl>
      </c:pivotFmt>
      <c:pivotFmt>
        <c:idx val="27"/>
        <c:spPr>
          <a:solidFill>
            <a:schemeClr val="accent5">
              <a:lumMod val="60000"/>
              <a:lumOff val="40000"/>
              <a:alpha val="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002060">
              <a:alpha val="0"/>
            </a:srgb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2060">
              <a:alpha val="80000"/>
            </a:srgbClr>
          </a:solidFill>
          <a:ln>
            <a:solidFill>
              <a:srgbClr val="0070C0"/>
            </a:solidFill>
          </a:ln>
          <a:effectLst>
            <a:outerShdw blurRad="57150" dist="19050" dir="5400000" algn="ctr" rotWithShape="0">
              <a:srgbClr val="000000">
                <a:alpha val="63000"/>
              </a:srgbClr>
            </a:outerShdw>
          </a:effectLst>
        </c:spPr>
        <c:dLbl>
          <c:idx val="0"/>
          <c:layout>
            <c:manualLayout>
              <c:x val="0.22925311365995787"/>
              <c:y val="0.3050012902879855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lumMod val="85000"/>
                      </a:schemeClr>
                    </a:solidFill>
                    <a:latin typeface="+mn-lt"/>
                    <a:ea typeface="+mn-ea"/>
                    <a:cs typeface="+mn-cs"/>
                  </a:defRPr>
                </a:pPr>
                <a:fld id="{FEF267AA-2F6D-47A9-9360-D74F5B7816BF}" type="VALUE">
                  <a:rPr lang="en-US" sz="1800">
                    <a:solidFill>
                      <a:schemeClr val="bg1">
                        <a:lumMod val="95000"/>
                      </a:schemeClr>
                    </a:solidFill>
                    <a:latin typeface="Arial Black" panose="020B0A04020102020204" pitchFamily="34" charset="0"/>
                  </a:rPr>
                  <a:pPr>
                    <a:defRPr>
                      <a:solidFill>
                        <a:schemeClr val="bg1">
                          <a:lumMod val="85000"/>
                        </a:schemeClr>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lumMod val="85000"/>
                    </a:schemeClr>
                  </a:solidFill>
                  <a:latin typeface="+mn-lt"/>
                  <a:ea typeface="+mn-ea"/>
                  <a:cs typeface="+mn-cs"/>
                </a:defRPr>
              </a:pPr>
              <a:endParaRPr lang="en-IN"/>
            </a:p>
          </c:txPr>
          <c:showLegendKey val="0"/>
          <c:showVal val="1"/>
          <c:showCatName val="0"/>
          <c:showSerName val="0"/>
          <c:showPercent val="0"/>
          <c:showBubbleSize val="0"/>
          <c:extLst>
            <c:ext xmlns:c15="http://schemas.microsoft.com/office/drawing/2012/chart" uri="{CE6537A1-D6FC-4f65-9D91-7224C49458BB}">
              <c15:layout>
                <c:manualLayout>
                  <c:w val="0.68450807152243931"/>
                  <c:h val="0.34029833604589133"/>
                </c:manualLayout>
              </c15:layout>
              <c15:dlblFieldTable/>
              <c15:showDataLabelsRange val="0"/>
            </c:ext>
          </c:extLst>
        </c:dLbl>
      </c:pivotFmt>
    </c:pivotFmts>
    <c:plotArea>
      <c:layout>
        <c:manualLayout>
          <c:layoutTarget val="inner"/>
          <c:xMode val="edge"/>
          <c:yMode val="edge"/>
          <c:x val="0.1919546664910283"/>
          <c:y val="0.18559502384519225"/>
          <c:w val="0.65592293240746835"/>
          <c:h val="0.56070888757067261"/>
        </c:manualLayout>
      </c:layout>
      <c:doughnutChart>
        <c:varyColors val="1"/>
        <c:ser>
          <c:idx val="0"/>
          <c:order val="0"/>
          <c:tx>
            <c:strRef>
              <c:f>'Emp by Gender'!$B$3</c:f>
              <c:strCache>
                <c:ptCount val="1"/>
                <c:pt idx="0">
                  <c:v>Total</c:v>
                </c:pt>
              </c:strCache>
            </c:strRef>
          </c:tx>
          <c:dPt>
            <c:idx val="0"/>
            <c:bubble3D val="0"/>
            <c:spPr>
              <a:solidFill>
                <a:srgbClr val="002060">
                  <a:alpha val="0"/>
                </a:srgb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35E-4036-AD3F-4AFBD436BDDF}"/>
              </c:ext>
            </c:extLst>
          </c:dPt>
          <c:dPt>
            <c:idx val="1"/>
            <c:bubble3D val="0"/>
            <c:spPr>
              <a:solidFill>
                <a:srgbClr val="002060">
                  <a:alpha val="80000"/>
                </a:srgbClr>
              </a:solidFill>
              <a:ln>
                <a:solidFill>
                  <a:srgbClr val="0070C0"/>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35E-4036-AD3F-4AFBD436BDDF}"/>
              </c:ext>
            </c:extLst>
          </c:dPt>
          <c:dLbls>
            <c:dLbl>
              <c:idx val="0"/>
              <c:delete val="1"/>
              <c:extLst>
                <c:ext xmlns:c15="http://schemas.microsoft.com/office/drawing/2012/chart" uri="{CE6537A1-D6FC-4f65-9D91-7224C49458BB}"/>
                <c:ext xmlns:c16="http://schemas.microsoft.com/office/drawing/2014/chart" uri="{C3380CC4-5D6E-409C-BE32-E72D297353CC}">
                  <c16:uniqueId val="{00000001-F35E-4036-AD3F-4AFBD436BDDF}"/>
                </c:ext>
              </c:extLst>
            </c:dLbl>
            <c:dLbl>
              <c:idx val="1"/>
              <c:layout>
                <c:manualLayout>
                  <c:x val="0.22925311365995787"/>
                  <c:y val="0.3050012902879855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lumMod val="85000"/>
                          </a:schemeClr>
                        </a:solidFill>
                        <a:latin typeface="+mn-lt"/>
                        <a:ea typeface="+mn-ea"/>
                        <a:cs typeface="+mn-cs"/>
                      </a:defRPr>
                    </a:pPr>
                    <a:fld id="{FEF267AA-2F6D-47A9-9360-D74F5B7816BF}" type="VALUE">
                      <a:rPr lang="en-US" sz="1800">
                        <a:solidFill>
                          <a:schemeClr val="bg1">
                            <a:lumMod val="95000"/>
                          </a:schemeClr>
                        </a:solidFill>
                        <a:latin typeface="Arial Black" panose="020B0A04020102020204" pitchFamily="34" charset="0"/>
                      </a:rPr>
                      <a:pPr>
                        <a:defRPr>
                          <a:solidFill>
                            <a:schemeClr val="bg1">
                              <a:lumMod val="85000"/>
                            </a:schemeClr>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lumMod val="85000"/>
                        </a:schemeClr>
                      </a:solidFill>
                      <a:latin typeface="+mn-lt"/>
                      <a:ea typeface="+mn-ea"/>
                      <a:cs typeface="+mn-cs"/>
                    </a:defRPr>
                  </a:pPr>
                  <a:endParaRPr lang="en-IN"/>
                </a:p>
              </c:txPr>
              <c:showLegendKey val="0"/>
              <c:showVal val="1"/>
              <c:showCatName val="0"/>
              <c:showSerName val="0"/>
              <c:showPercent val="0"/>
              <c:showBubbleSize val="0"/>
              <c:extLst>
                <c:ext xmlns:c15="http://schemas.microsoft.com/office/drawing/2012/chart" uri="{CE6537A1-D6FC-4f65-9D91-7224C49458BB}">
                  <c15:layout>
                    <c:manualLayout>
                      <c:w val="0.68450807152243931"/>
                      <c:h val="0.34029833604589133"/>
                    </c:manualLayout>
                  </c15:layout>
                  <c15:dlblFieldTable/>
                  <c15:showDataLabelsRange val="0"/>
                </c:ext>
                <c:ext xmlns:c16="http://schemas.microsoft.com/office/drawing/2014/chart" uri="{C3380CC4-5D6E-409C-BE32-E72D297353CC}">
                  <c16:uniqueId val="{00000003-F35E-4036-AD3F-4AFBD436BD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'Emp by Gender'!$A$4:$A$6</c:f>
              <c:strCache>
                <c:ptCount val="2"/>
                <c:pt idx="0">
                  <c:v>Female</c:v>
                </c:pt>
                <c:pt idx="1">
                  <c:v>Male</c:v>
                </c:pt>
              </c:strCache>
            </c:strRef>
          </c:cat>
          <c:val>
            <c:numRef>
              <c:f>'Emp by Gender'!$B$4:$B$6</c:f>
              <c:numCache>
                <c:formatCode>0%</c:formatCode>
                <c:ptCount val="2"/>
                <c:pt idx="0">
                  <c:v>0.4</c:v>
                </c:pt>
                <c:pt idx="1">
                  <c:v>0.6</c:v>
                </c:pt>
              </c:numCache>
            </c:numRef>
          </c:val>
          <c:extLst>
            <c:ext xmlns:c16="http://schemas.microsoft.com/office/drawing/2014/chart" uri="{C3380CC4-5D6E-409C-BE32-E72D297353CC}">
              <c16:uniqueId val="{00000004-F35E-4036-AD3F-4AFBD436BDD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B050">
                  <a:alpha val="80000"/>
                </a:srgbClr>
              </a:solidFill>
              <a:ln w="12700">
                <a:solidFill>
                  <a:schemeClr val="lt1"/>
                </a:solidFill>
                <a:bevel/>
              </a:ln>
              <a:effectLst/>
            </c:spPr>
            <c:extLst>
              <c:ext xmlns:c16="http://schemas.microsoft.com/office/drawing/2014/chart" uri="{C3380CC4-5D6E-409C-BE32-E72D297353CC}">
                <c16:uniqueId val="{00000002-87F9-4EE6-A621-A557C344BF88}"/>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1-87F9-4EE6-A621-A557C344BF88}"/>
              </c:ext>
            </c:extLst>
          </c:dPt>
          <c:val>
            <c:numRef>
              <c:f>'Job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0-87F9-4EE6-A621-A557C344BF8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solidFill>
            <a:ln>
              <a:noFill/>
            </a:ln>
            <a:effectLst/>
          </c:spPr>
          <c:invertIfNegative val="0"/>
          <c:val>
            <c:numRef>
              <c:f>'Job Rating'!$B$8</c:f>
              <c:numCache>
                <c:formatCode>0.0</c:formatCode>
                <c:ptCount val="1"/>
                <c:pt idx="0">
                  <c:v>2.6265306122448981</c:v>
                </c:pt>
              </c:numCache>
            </c:numRef>
          </c:val>
          <c:extLst>
            <c:ext xmlns:c16="http://schemas.microsoft.com/office/drawing/2014/chart" uri="{C3380CC4-5D6E-409C-BE32-E72D297353CC}">
              <c16:uniqueId val="{00000000-222D-41A9-949B-AB4B24DDAF59}"/>
            </c:ext>
          </c:extLst>
        </c:ser>
        <c:ser>
          <c:idx val="1"/>
          <c:order val="1"/>
          <c:spPr>
            <a:noFill/>
            <a:ln>
              <a:noFill/>
            </a:ln>
            <a:effectLst/>
          </c:spPr>
          <c:invertIfNegative val="0"/>
          <c:val>
            <c:numRef>
              <c:f>'Job Rating'!$B$9</c:f>
              <c:numCache>
                <c:formatCode>0.0</c:formatCode>
                <c:ptCount val="1"/>
                <c:pt idx="0">
                  <c:v>1.3734693877551019</c:v>
                </c:pt>
              </c:numCache>
            </c:numRef>
          </c:val>
          <c:extLst>
            <c:ext xmlns:c16="http://schemas.microsoft.com/office/drawing/2014/chart" uri="{C3380CC4-5D6E-409C-BE32-E72D297353CC}">
              <c16:uniqueId val="{00000001-222D-41A9-949B-AB4B24DDAF59}"/>
            </c:ext>
          </c:extLst>
        </c:ser>
        <c:dLbls>
          <c:showLegendKey val="0"/>
          <c:showVal val="0"/>
          <c:showCatName val="0"/>
          <c:showSerName val="0"/>
          <c:showPercent val="0"/>
          <c:showBubbleSize val="0"/>
        </c:dLbls>
        <c:gapWidth val="150"/>
        <c:overlap val="100"/>
        <c:axId val="866012912"/>
        <c:axId val="866011952"/>
      </c:barChart>
      <c:catAx>
        <c:axId val="866012912"/>
        <c:scaling>
          <c:orientation val="minMax"/>
        </c:scaling>
        <c:delete val="1"/>
        <c:axPos val="l"/>
        <c:majorTickMark val="none"/>
        <c:minorTickMark val="none"/>
        <c:tickLblPos val="nextTo"/>
        <c:crossAx val="866011952"/>
        <c:crosses val="autoZero"/>
        <c:auto val="1"/>
        <c:lblAlgn val="ctr"/>
        <c:lblOffset val="100"/>
        <c:noMultiLvlLbl val="0"/>
      </c:catAx>
      <c:valAx>
        <c:axId val="866011952"/>
        <c:scaling>
          <c:orientation val="minMax"/>
        </c:scaling>
        <c:delete val="1"/>
        <c:axPos val="b"/>
        <c:numFmt formatCode="0.0" sourceLinked="1"/>
        <c:majorTickMark val="none"/>
        <c:minorTickMark val="none"/>
        <c:tickLblPos val="nextTo"/>
        <c:crossAx val="86601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'Edu Attr'!$C$12:$C$16</c:f>
              <c:strCache>
                <c:ptCount val="5"/>
                <c:pt idx="0">
                  <c:v>Doctoral Degree</c:v>
                </c:pt>
                <c:pt idx="1">
                  <c:v>High School</c:v>
                </c:pt>
                <c:pt idx="2">
                  <c:v>Associates Degree</c:v>
                </c:pt>
                <c:pt idx="3">
                  <c:v>Master's Degree</c:v>
                </c:pt>
                <c:pt idx="4">
                  <c:v>Bachelor's Degree</c:v>
                </c:pt>
              </c:strCache>
            </c:strRef>
          </c:cat>
          <c:val>
            <c:numRef>
              <c:f>'Edu Attr'!$D$12:$D$16</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959F-46A6-B27A-66FE840EF522}"/>
            </c:ext>
          </c:extLst>
        </c:ser>
        <c:dLbls>
          <c:showLegendKey val="0"/>
          <c:showVal val="0"/>
          <c:showCatName val="0"/>
          <c:showSerName val="0"/>
          <c:showPercent val="0"/>
          <c:showBubbleSize val="0"/>
        </c:dLbls>
        <c:gapWidth val="182"/>
        <c:axId val="570538000"/>
        <c:axId val="570546160"/>
      </c:barChart>
      <c:catAx>
        <c:axId val="570538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46160"/>
        <c:crosses val="autoZero"/>
        <c:auto val="1"/>
        <c:lblAlgn val="ctr"/>
        <c:lblOffset val="100"/>
        <c:noMultiLvlLbl val="0"/>
      </c:catAx>
      <c:valAx>
        <c:axId val="570546160"/>
        <c:scaling>
          <c:orientation val="minMax"/>
        </c:scaling>
        <c:delete val="1"/>
        <c:axPos val="b"/>
        <c:numFmt formatCode="General" sourceLinked="1"/>
        <c:majorTickMark val="none"/>
        <c:minorTickMark val="none"/>
        <c:tickLblPos val="nextTo"/>
        <c:crossAx val="570538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 Dashboard.xlsx]Dep Wise Attr!Dep Wise Attr</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 Wise Attr'!$B$3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1C30-4476-AFAB-6901F04D72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1C30-4476-AFAB-6901F04D72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1C30-4476-AFAB-6901F04D72AF}"/>
              </c:ext>
            </c:extLst>
          </c:dPt>
          <c:cat>
            <c:strRef>
              <c:f>'Dep Wise Attr'!$A$4:$A$7</c:f>
              <c:strCache>
                <c:ptCount val="3"/>
                <c:pt idx="0">
                  <c:v>Sales</c:v>
                </c:pt>
                <c:pt idx="1">
                  <c:v>HR</c:v>
                </c:pt>
                <c:pt idx="2">
                  <c:v>R&amp;D</c:v>
                </c:pt>
              </c:strCache>
            </c:strRef>
          </c:cat>
          <c:val>
            <c:numRef>
              <c:f>'Dep Wise Attr'!$B$4:$B$7</c:f>
              <c:numCache>
                <c:formatCode>0.00%</c:formatCode>
                <c:ptCount val="3"/>
                <c:pt idx="0">
                  <c:v>0.30340136054421768</c:v>
                </c:pt>
                <c:pt idx="1">
                  <c:v>4.2857142857142858E-2</c:v>
                </c:pt>
                <c:pt idx="2">
                  <c:v>0.65374149659863945</c:v>
                </c:pt>
              </c:numCache>
            </c:numRef>
          </c:val>
          <c:extLst>
            <c:ext xmlns:c16="http://schemas.microsoft.com/office/drawing/2014/chart" uri="{C3380CC4-5D6E-409C-BE32-E72D297353CC}">
              <c16:uniqueId val="{00000000-1C30-4476-AFAB-6901F04D72A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41-41A5-AFA5-F9A50FABD9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41-41A5-AFA5-F9A50FABD9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41-41A5-AFA5-F9A50FABD906}"/>
              </c:ext>
            </c:extLst>
          </c:dPt>
          <c:cat>
            <c:strRef>
              <c:f>'Dep Wise Attr'!$E$4:$E$6</c:f>
              <c:strCache>
                <c:ptCount val="3"/>
                <c:pt idx="0">
                  <c:v>Sales</c:v>
                </c:pt>
                <c:pt idx="1">
                  <c:v>HR</c:v>
                </c:pt>
                <c:pt idx="2">
                  <c:v>R&amp;D</c:v>
                </c:pt>
              </c:strCache>
            </c:strRef>
          </c:cat>
          <c:val>
            <c:numRef>
              <c:f>'Dep Wise Attr'!$F$4:$F$6</c:f>
              <c:numCache>
                <c:formatCode>General</c:formatCode>
                <c:ptCount val="3"/>
                <c:pt idx="0">
                  <c:v>0.30340136054421768</c:v>
                </c:pt>
                <c:pt idx="1">
                  <c:v>4.2857142857142858E-2</c:v>
                </c:pt>
                <c:pt idx="2">
                  <c:v>0.65374149659863945</c:v>
                </c:pt>
              </c:numCache>
            </c:numRef>
          </c:val>
          <c:extLst>
            <c:ext xmlns:c16="http://schemas.microsoft.com/office/drawing/2014/chart" uri="{C3380CC4-5D6E-409C-BE32-E72D297353CC}">
              <c16:uniqueId val="{00000000-8356-4751-86C7-193B4708BFB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 Dashboard.xlsx]Attr by AgeGrp!Attr by AgeGrp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 by AgeGrp'!$B$3</c:f>
              <c:strCache>
                <c:ptCount val="1"/>
                <c:pt idx="0">
                  <c:v>Total</c:v>
                </c:pt>
              </c:strCache>
            </c:strRef>
          </c:tx>
          <c:spPr>
            <a:solidFill>
              <a:schemeClr val="accent1"/>
            </a:solidFill>
            <a:ln>
              <a:noFill/>
            </a:ln>
            <a:effectLst/>
          </c:spPr>
          <c:invertIfNegative val="0"/>
          <c:cat>
            <c:strRef>
              <c:f>'Attr by AgeGrp'!$A$4:$A$9</c:f>
              <c:strCache>
                <c:ptCount val="5"/>
                <c:pt idx="0">
                  <c:v>Under 25</c:v>
                </c:pt>
                <c:pt idx="1">
                  <c:v>25 - 34</c:v>
                </c:pt>
                <c:pt idx="2">
                  <c:v>35 - 44</c:v>
                </c:pt>
                <c:pt idx="3">
                  <c:v>45 - 54</c:v>
                </c:pt>
                <c:pt idx="4">
                  <c:v>Over 55</c:v>
                </c:pt>
              </c:strCache>
            </c:strRef>
          </c:cat>
          <c:val>
            <c:numRef>
              <c:f>'Attr by AgeGrp'!$B$4:$B$9</c:f>
              <c:numCache>
                <c:formatCode>General</c:formatCode>
                <c:ptCount val="5"/>
                <c:pt idx="0">
                  <c:v>97</c:v>
                </c:pt>
                <c:pt idx="1">
                  <c:v>554</c:v>
                </c:pt>
                <c:pt idx="2">
                  <c:v>505</c:v>
                </c:pt>
                <c:pt idx="3">
                  <c:v>245</c:v>
                </c:pt>
                <c:pt idx="4">
                  <c:v>69</c:v>
                </c:pt>
              </c:numCache>
            </c:numRef>
          </c:val>
          <c:extLst>
            <c:ext xmlns:c16="http://schemas.microsoft.com/office/drawing/2014/chart" uri="{C3380CC4-5D6E-409C-BE32-E72D297353CC}">
              <c16:uniqueId val="{00000000-7EF0-4535-864F-B38E11C956A8}"/>
            </c:ext>
          </c:extLst>
        </c:ser>
        <c:dLbls>
          <c:showLegendKey val="0"/>
          <c:showVal val="0"/>
          <c:showCatName val="0"/>
          <c:showSerName val="0"/>
          <c:showPercent val="0"/>
          <c:showBubbleSize val="0"/>
        </c:dLbls>
        <c:gapWidth val="219"/>
        <c:overlap val="-27"/>
        <c:axId val="570562480"/>
        <c:axId val="570574960"/>
      </c:barChart>
      <c:catAx>
        <c:axId val="57056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74960"/>
        <c:crosses val="autoZero"/>
        <c:auto val="1"/>
        <c:lblAlgn val="ctr"/>
        <c:lblOffset val="100"/>
        <c:noMultiLvlLbl val="0"/>
      </c:catAx>
      <c:valAx>
        <c:axId val="570574960"/>
        <c:scaling>
          <c:orientation val="minMax"/>
        </c:scaling>
        <c:delete val="1"/>
        <c:axPos val="l"/>
        <c:numFmt formatCode="General" sourceLinked="1"/>
        <c:majorTickMark val="none"/>
        <c:minorTickMark val="none"/>
        <c:tickLblPos val="nextTo"/>
        <c:crossAx val="57056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07-45EC-AAA9-D05A800EEB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C07-45EC-AAA9-D05A800EEB4F}"/>
              </c:ext>
            </c:extLst>
          </c:dPt>
          <c:val>
            <c:numRef>
              <c:f>'Emp by Gender'!$B$9:$B$10</c:f>
              <c:numCache>
                <c:formatCode>General</c:formatCode>
                <c:ptCount val="2"/>
                <c:pt idx="0">
                  <c:v>0.4</c:v>
                </c:pt>
                <c:pt idx="1">
                  <c:v>0.6</c:v>
                </c:pt>
              </c:numCache>
            </c:numRef>
          </c:val>
          <c:extLst>
            <c:ext xmlns:c16="http://schemas.microsoft.com/office/drawing/2014/chart" uri="{C3380CC4-5D6E-409C-BE32-E72D297353CC}">
              <c16:uniqueId val="{00000000-15CB-488E-AC13-3563DD5C62F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 Dashboard.xlsx]Emp by Gender!Emp by Gender</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'Emp by Gender'!$B$3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236-44F7-9447-639B16750B1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236-44F7-9447-639B16750B14}"/>
              </c:ext>
            </c:extLst>
          </c:dPt>
          <c:cat>
            <c:strRef>
              <c:f>'Emp by Gender'!$A$4:$A$6</c:f>
              <c:strCache>
                <c:ptCount val="2"/>
                <c:pt idx="0">
                  <c:v>Female</c:v>
                </c:pt>
                <c:pt idx="1">
                  <c:v>Male</c:v>
                </c:pt>
              </c:strCache>
            </c:strRef>
          </c:cat>
          <c:val>
            <c:numRef>
              <c:f>'Emp by Gender'!$B$4:$B$6</c:f>
              <c:numCache>
                <c:formatCode>0%</c:formatCode>
                <c:ptCount val="2"/>
                <c:pt idx="0">
                  <c:v>0.4</c:v>
                </c:pt>
                <c:pt idx="1">
                  <c:v>0.6</c:v>
                </c:pt>
              </c:numCache>
            </c:numRef>
          </c:val>
          <c:extLst>
            <c:ext xmlns:c16="http://schemas.microsoft.com/office/drawing/2014/chart" uri="{C3380CC4-5D6E-409C-BE32-E72D297353CC}">
              <c16:uniqueId val="{00000000-CBD6-4287-BF66-AB35E80717D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5249537-23DD-4754-84C5-8EB256D77A6A}">
          <cx:spPr>
            <a:ln>
              <a:noFill/>
            </a:ln>
          </cx:spPr>
          <cx:dataLabels>
            <cx:spPr>
              <a:ln>
                <a:noFill/>
              </a:ln>
            </cx:sp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806FF705-2201-472C-9D35-2097B1734198}">
          <cx:spPr>
            <a:gradFill>
              <a:gsLst>
                <a:gs pos="0">
                  <a:srgbClr val="A84099"/>
                </a:gs>
                <a:gs pos="100000">
                  <a:srgbClr val="2E0227"/>
                </a:gs>
              </a:gsLst>
              <a:path path="circle">
                <a:fillToRect l="100000" t="100000"/>
              </a:path>
            </a:gradFill>
          </cx:spPr>
          <cx:dataLabels>
            <cx:txPr>
              <a:bodyPr spcFirstLastPara="1" vertOverflow="ellipsis" horzOverflow="overflow" wrap="square" lIns="0" tIns="0" rIns="0" bIns="0" anchor="ctr" anchorCtr="1"/>
              <a:lstStyle/>
              <a:p>
                <a:pPr algn="ctr" rtl="0">
                  <a:defRPr sz="1600">
                    <a:solidFill>
                      <a:schemeClr val="bg1">
                        <a:lumMod val="75000"/>
                      </a:schemeClr>
                    </a:solidFill>
                    <a:latin typeface="Bahnschrift SemiBold" panose="020B0502040204020203" pitchFamily="34" charset="0"/>
                    <a:ea typeface="Bahnschrift SemiBold" panose="020B0502040204020203" pitchFamily="34" charset="0"/>
                    <a:cs typeface="Bahnschrift SemiBold" panose="020B0502040204020203" pitchFamily="34" charset="0"/>
                  </a:defRPr>
                </a:pPr>
                <a:endParaRPr lang="en-US" sz="1600" b="0" i="0" u="none" strike="noStrike" baseline="0">
                  <a:solidFill>
                    <a:schemeClr val="bg1">
                      <a:lumMod val="75000"/>
                    </a:schemeClr>
                  </a:solidFill>
                  <a:latin typeface="Bahnschrift SemiBold" panose="020B0502040204020203" pitchFamily="34" charset="0"/>
                </a:endParaRPr>
              </a:p>
            </cx:txPr>
            <cx:visibility seriesName="0" categoryName="1" value="1"/>
            <cx:separator>
</cx:separator>
          </cx:dataLabels>
          <cx:dataId val="0"/>
        </cx:series>
      </cx:plotAreaRegion>
      <cx:axis id="0" hidden="1">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D5249537-23DD-4754-84C5-8EB256D77A6A}">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806FF705-2201-472C-9D35-2097B1734198}">
          <cx:dataLabels>
            <cx:visibility seriesName="0" categoryName="1" value="1"/>
            <cx:separator>
</cx:separator>
          </cx:dataLabels>
          <cx:dataId val="0"/>
        </cx:series>
      </cx:plotAreaRegion>
      <cx:axis id="0" hidden="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5.xml"/><Relationship Id="rId18" Type="http://schemas.openxmlformats.org/officeDocument/2006/relationships/image" Target="../media/image9.png"/><Relationship Id="rId3" Type="http://schemas.openxmlformats.org/officeDocument/2006/relationships/chart" Target="../charts/chart1.xml"/><Relationship Id="rId7" Type="http://schemas.openxmlformats.org/officeDocument/2006/relationships/image" Target="../media/image5.png"/><Relationship Id="rId12" Type="http://schemas.openxmlformats.org/officeDocument/2006/relationships/chart" Target="../charts/chart4.xml"/><Relationship Id="rId17" Type="http://schemas.openxmlformats.org/officeDocument/2006/relationships/image" Target="../media/image8.png"/><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4.png"/><Relationship Id="rId11" Type="http://schemas.microsoft.com/office/2014/relationships/chartEx" Target="../charts/chartEx1.xml"/><Relationship Id="rId5" Type="http://schemas.openxmlformats.org/officeDocument/2006/relationships/image" Target="../media/image3.png"/><Relationship Id="rId15" Type="http://schemas.openxmlformats.org/officeDocument/2006/relationships/chart" Target="../charts/chart6.xml"/><Relationship Id="rId10"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image" Target="../media/image7.png"/><Relationship Id="rId14" Type="http://schemas.microsoft.com/office/2014/relationships/chartEx" Target="../charts/chartEx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22</xdr:col>
      <xdr:colOff>57150</xdr:colOff>
      <xdr:row>40</xdr:row>
      <xdr:rowOff>47414</xdr:rowOff>
    </xdr:to>
    <xdr:grpSp>
      <xdr:nvGrpSpPr>
        <xdr:cNvPr id="2" name="Group 1">
          <a:extLst>
            <a:ext uri="{FF2B5EF4-FFF2-40B4-BE49-F238E27FC236}">
              <a16:creationId xmlns:a16="http://schemas.microsoft.com/office/drawing/2014/main" id="{E7F9BA44-B018-4399-ACDA-51DA478D4541}"/>
            </a:ext>
          </a:extLst>
        </xdr:cNvPr>
        <xdr:cNvGrpSpPr/>
      </xdr:nvGrpSpPr>
      <xdr:grpSpPr>
        <a:xfrm>
          <a:off x="1346200" y="203200"/>
          <a:ext cx="13519150" cy="7972214"/>
          <a:chOff x="0" y="0"/>
          <a:chExt cx="13555436" cy="7691091"/>
        </a:xfrm>
      </xdr:grpSpPr>
      <xdr:sp macro="" textlink="">
        <xdr:nvSpPr>
          <xdr:cNvPr id="3" name="Rectangle: Rounded Corners 2">
            <a:extLst>
              <a:ext uri="{FF2B5EF4-FFF2-40B4-BE49-F238E27FC236}">
                <a16:creationId xmlns:a16="http://schemas.microsoft.com/office/drawing/2014/main" id="{060F1B36-B97D-0BCD-7B8B-1F7AB30E4A76}"/>
              </a:ext>
            </a:extLst>
          </xdr:cNvPr>
          <xdr:cNvSpPr/>
        </xdr:nvSpPr>
        <xdr:spPr>
          <a:xfrm>
            <a:off x="0" y="0"/>
            <a:ext cx="13555436" cy="7691091"/>
          </a:xfrm>
          <a:prstGeom prst="roundRect">
            <a:avLst>
              <a:gd name="adj" fmla="val 1112"/>
            </a:avLst>
          </a:prstGeom>
          <a:solidFill>
            <a:srgbClr val="7030A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EFE0610D-E774-B0ED-E364-B8FEE18AB755}"/>
              </a:ext>
            </a:extLst>
          </xdr:cNvPr>
          <xdr:cNvSpPr/>
        </xdr:nvSpPr>
        <xdr:spPr>
          <a:xfrm>
            <a:off x="99849" y="80399"/>
            <a:ext cx="7739498" cy="825292"/>
          </a:xfrm>
          <a:prstGeom prst="roundRect">
            <a:avLst>
              <a:gd name="adj" fmla="val 10000"/>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17C7C091-E9D4-FCE6-11C9-27C47AD1CC60}"/>
              </a:ext>
            </a:extLst>
          </xdr:cNvPr>
          <xdr:cNvSpPr/>
        </xdr:nvSpPr>
        <xdr:spPr>
          <a:xfrm>
            <a:off x="7953646" y="80399"/>
            <a:ext cx="5502185" cy="825292"/>
          </a:xfrm>
          <a:prstGeom prst="roundRect">
            <a:avLst>
              <a:gd name="adj" fmla="val 10000"/>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B17DA338-30AC-2D97-86A4-0B936ADE623F}"/>
              </a:ext>
            </a:extLst>
          </xdr:cNvPr>
          <xdr:cNvSpPr/>
        </xdr:nvSpPr>
        <xdr:spPr>
          <a:xfrm>
            <a:off x="4093300" y="2092624"/>
            <a:ext cx="4850131" cy="2742398"/>
          </a:xfrm>
          <a:prstGeom prst="roundRect">
            <a:avLst>
              <a:gd name="adj" fmla="val 3303"/>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C5658981-35B6-D3F8-9D26-F0DB43BB032C}"/>
              </a:ext>
            </a:extLst>
          </xdr:cNvPr>
          <xdr:cNvGrpSpPr/>
        </xdr:nvGrpSpPr>
        <xdr:grpSpPr>
          <a:xfrm>
            <a:off x="93516" y="1014328"/>
            <a:ext cx="13371840" cy="987963"/>
            <a:chOff x="1846116" y="1215714"/>
            <a:chExt cx="13403409" cy="998848"/>
          </a:xfrm>
        </xdr:grpSpPr>
        <xdr:sp macro="" textlink="">
          <xdr:nvSpPr>
            <xdr:cNvPr id="22" name="Rectangle: Rounded Corners 21">
              <a:extLst>
                <a:ext uri="{FF2B5EF4-FFF2-40B4-BE49-F238E27FC236}">
                  <a16:creationId xmlns:a16="http://schemas.microsoft.com/office/drawing/2014/main" id="{103D16A6-F263-20A2-0B6D-BB29F899E051}"/>
                </a:ext>
              </a:extLst>
            </xdr:cNvPr>
            <xdr:cNvSpPr/>
          </xdr:nvSpPr>
          <xdr:spPr>
            <a:xfrm>
              <a:off x="1846116" y="1215714"/>
              <a:ext cx="2602058" cy="998848"/>
            </a:xfrm>
            <a:prstGeom prst="roundRect">
              <a:avLst>
                <a:gd name="adj" fmla="val 6048"/>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A44D2F63-0989-5684-9033-AC4FC4550064}"/>
                </a:ext>
              </a:extLst>
            </xdr:cNvPr>
            <xdr:cNvSpPr/>
          </xdr:nvSpPr>
          <xdr:spPr>
            <a:xfrm>
              <a:off x="4546454" y="1215714"/>
              <a:ext cx="2602058" cy="998848"/>
            </a:xfrm>
            <a:prstGeom prst="roundRect">
              <a:avLst>
                <a:gd name="adj" fmla="val 6048"/>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7133A11-DF98-17C1-2310-B8EA3136A3D1}"/>
                </a:ext>
              </a:extLst>
            </xdr:cNvPr>
            <xdr:cNvSpPr/>
          </xdr:nvSpPr>
          <xdr:spPr>
            <a:xfrm>
              <a:off x="7246792" y="1215714"/>
              <a:ext cx="2602058" cy="998848"/>
            </a:xfrm>
            <a:prstGeom prst="roundRect">
              <a:avLst>
                <a:gd name="adj" fmla="val 6048"/>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DF7D167-635A-5FFA-D443-FBF9E2222900}"/>
                </a:ext>
              </a:extLst>
            </xdr:cNvPr>
            <xdr:cNvSpPr/>
          </xdr:nvSpPr>
          <xdr:spPr>
            <a:xfrm>
              <a:off x="9947130" y="1215714"/>
              <a:ext cx="2602058" cy="998848"/>
            </a:xfrm>
            <a:prstGeom prst="roundRect">
              <a:avLst>
                <a:gd name="adj" fmla="val 6048"/>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B294CA52-08C6-0620-DAF7-BA71E737AE73}"/>
                </a:ext>
              </a:extLst>
            </xdr:cNvPr>
            <xdr:cNvSpPr/>
          </xdr:nvSpPr>
          <xdr:spPr>
            <a:xfrm>
              <a:off x="12647467" y="1215714"/>
              <a:ext cx="2602058" cy="998848"/>
            </a:xfrm>
            <a:prstGeom prst="roundRect">
              <a:avLst>
                <a:gd name="adj" fmla="val 6048"/>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00437D69-9493-8926-54C3-2FFD413E7BE2}"/>
              </a:ext>
            </a:extLst>
          </xdr:cNvPr>
          <xdr:cNvGrpSpPr/>
        </xdr:nvGrpSpPr>
        <xdr:grpSpPr>
          <a:xfrm>
            <a:off x="94545" y="4917621"/>
            <a:ext cx="3889701" cy="2681207"/>
            <a:chOff x="1847145" y="2304895"/>
            <a:chExt cx="3867930" cy="2772878"/>
          </a:xfrm>
        </xdr:grpSpPr>
        <xdr:sp macro="" textlink="">
          <xdr:nvSpPr>
            <xdr:cNvPr id="20" name="Rectangle: Rounded Corners 19">
              <a:extLst>
                <a:ext uri="{FF2B5EF4-FFF2-40B4-BE49-F238E27FC236}">
                  <a16:creationId xmlns:a16="http://schemas.microsoft.com/office/drawing/2014/main" id="{52E8FDDD-CF9A-D152-0F09-739D62014429}"/>
                </a:ext>
              </a:extLst>
            </xdr:cNvPr>
            <xdr:cNvSpPr/>
          </xdr:nvSpPr>
          <xdr:spPr>
            <a:xfrm>
              <a:off x="1847145" y="2304895"/>
              <a:ext cx="3867930" cy="2772878"/>
            </a:xfrm>
            <a:prstGeom prst="roundRect">
              <a:avLst>
                <a:gd name="adj" fmla="val 3303"/>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DD80CEFC-7D8D-406A-282E-442BA399CBB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CB233BEE-7E04-5C84-D47E-DDE5AF110BFF}"/>
              </a:ext>
            </a:extLst>
          </xdr:cNvPr>
          <xdr:cNvCxnSpPr>
            <a:cxnSpLocks/>
          </xdr:cNvCxnSpPr>
        </xdr:nvCxnSpPr>
        <xdr:spPr>
          <a:xfrm flipH="1">
            <a:off x="4294882" y="2450374"/>
            <a:ext cx="449448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6E7763A-E91A-71DA-7289-6DEEB988B9FE}"/>
              </a:ext>
            </a:extLst>
          </xdr:cNvPr>
          <xdr:cNvSpPr/>
        </xdr:nvSpPr>
        <xdr:spPr>
          <a:xfrm>
            <a:off x="9048205" y="2092624"/>
            <a:ext cx="4407626" cy="2742398"/>
          </a:xfrm>
          <a:prstGeom prst="roundRect">
            <a:avLst>
              <a:gd name="adj" fmla="val 3303"/>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D04D4657-3523-290B-7C32-E7A0DFCAE7CA}"/>
              </a:ext>
            </a:extLst>
          </xdr:cNvPr>
          <xdr:cNvCxnSpPr>
            <a:cxnSpLocks/>
          </xdr:cNvCxnSpPr>
        </xdr:nvCxnSpPr>
        <xdr:spPr>
          <a:xfrm flipV="1">
            <a:off x="9221211" y="2462011"/>
            <a:ext cx="4094125"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0692057C-57D8-A570-4AFC-87E981C3B56E}"/>
              </a:ext>
            </a:extLst>
          </xdr:cNvPr>
          <xdr:cNvSpPr/>
        </xdr:nvSpPr>
        <xdr:spPr>
          <a:xfrm>
            <a:off x="94545" y="2102304"/>
            <a:ext cx="3889701" cy="2724188"/>
          </a:xfrm>
          <a:prstGeom prst="roundRect">
            <a:avLst>
              <a:gd name="adj" fmla="val 3303"/>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DD10D5DF-E25B-E682-83D4-52445FAEBA47}"/>
              </a:ext>
            </a:extLst>
          </xdr:cNvPr>
          <xdr:cNvCxnSpPr>
            <a:cxnSpLocks/>
          </xdr:cNvCxnSpPr>
        </xdr:nvCxnSpPr>
        <xdr:spPr>
          <a:xfrm flipV="1">
            <a:off x="211106" y="2450187"/>
            <a:ext cx="3630190"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91B73EE3-7839-C037-72A0-9C539FFE2113}"/>
              </a:ext>
            </a:extLst>
          </xdr:cNvPr>
          <xdr:cNvSpPr/>
        </xdr:nvSpPr>
        <xdr:spPr>
          <a:xfrm>
            <a:off x="4083071" y="4917621"/>
            <a:ext cx="3585771" cy="2681207"/>
          </a:xfrm>
          <a:prstGeom prst="roundRect">
            <a:avLst>
              <a:gd name="adj" fmla="val 3303"/>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9300F8C9-40AB-2C64-4986-D80B7BF05FD2}"/>
              </a:ext>
            </a:extLst>
          </xdr:cNvPr>
          <xdr:cNvCxnSpPr>
            <a:cxnSpLocks/>
          </xdr:cNvCxnSpPr>
        </xdr:nvCxnSpPr>
        <xdr:spPr>
          <a:xfrm flipV="1">
            <a:off x="4283095" y="5277394"/>
            <a:ext cx="3113417"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19215FC5-6AF1-15E2-69F4-D4865B4A2536}"/>
              </a:ext>
            </a:extLst>
          </xdr:cNvPr>
          <xdr:cNvSpPr/>
        </xdr:nvSpPr>
        <xdr:spPr>
          <a:xfrm>
            <a:off x="7762442" y="4917621"/>
            <a:ext cx="2861417" cy="2671698"/>
          </a:xfrm>
          <a:prstGeom prst="roundRect">
            <a:avLst>
              <a:gd name="adj" fmla="val 3303"/>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27DFF68-74E2-C027-2705-3B8F065D7983}"/>
              </a:ext>
            </a:extLst>
          </xdr:cNvPr>
          <xdr:cNvCxnSpPr>
            <a:cxnSpLocks/>
          </xdr:cNvCxnSpPr>
        </xdr:nvCxnSpPr>
        <xdr:spPr>
          <a:xfrm flipV="1">
            <a:off x="7981516" y="5277394"/>
            <a:ext cx="2465417"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9A58BF2C-BA64-7200-CABE-22556CA34399}"/>
              </a:ext>
            </a:extLst>
          </xdr:cNvPr>
          <xdr:cNvSpPr/>
        </xdr:nvSpPr>
        <xdr:spPr>
          <a:xfrm>
            <a:off x="10732609" y="4917621"/>
            <a:ext cx="2717417" cy="2671698"/>
          </a:xfrm>
          <a:prstGeom prst="roundRect">
            <a:avLst>
              <a:gd name="adj" fmla="val 3303"/>
            </a:avLst>
          </a:prstGeom>
          <a:solidFill>
            <a:schemeClr val="accent5">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9C78587-FC24-96E6-BE27-CC8495057815}"/>
              </a:ext>
            </a:extLst>
          </xdr:cNvPr>
          <xdr:cNvCxnSpPr>
            <a:cxnSpLocks/>
          </xdr:cNvCxnSpPr>
        </xdr:nvCxnSpPr>
        <xdr:spPr>
          <a:xfrm flipV="1">
            <a:off x="10860788" y="5267869"/>
            <a:ext cx="2461062"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xdr:col>
      <xdr:colOff>198120</xdr:colOff>
      <xdr:row>1</xdr:row>
      <xdr:rowOff>128930</xdr:rowOff>
    </xdr:from>
    <xdr:to>
      <xdr:col>3</xdr:col>
      <xdr:colOff>266700</xdr:colOff>
      <xdr:row>5</xdr:row>
      <xdr:rowOff>75590</xdr:rowOff>
    </xdr:to>
    <xdr:pic>
      <xdr:nvPicPr>
        <xdr:cNvPr id="28" name="Picture 27">
          <a:extLst>
            <a:ext uri="{FF2B5EF4-FFF2-40B4-BE49-F238E27FC236}">
              <a16:creationId xmlns:a16="http://schemas.microsoft.com/office/drawing/2014/main" id="{42AF5FE4-D907-4D99-FAF2-7C3EE1F1DE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9240" y="327050"/>
          <a:ext cx="739140" cy="739140"/>
        </a:xfrm>
        <a:prstGeom prst="rect">
          <a:avLst/>
        </a:prstGeom>
      </xdr:spPr>
    </xdr:pic>
    <xdr:clientData/>
  </xdr:twoCellAnchor>
  <xdr:twoCellAnchor>
    <xdr:from>
      <xdr:col>3</xdr:col>
      <xdr:colOff>518160</xdr:colOff>
      <xdr:row>1</xdr:row>
      <xdr:rowOff>129540</xdr:rowOff>
    </xdr:from>
    <xdr:to>
      <xdr:col>13</xdr:col>
      <xdr:colOff>198120</xdr:colOff>
      <xdr:row>5</xdr:row>
      <xdr:rowOff>76200</xdr:rowOff>
    </xdr:to>
    <xdr:sp macro="" textlink="">
      <xdr:nvSpPr>
        <xdr:cNvPr id="29" name="TextBox 28">
          <a:extLst>
            <a:ext uri="{FF2B5EF4-FFF2-40B4-BE49-F238E27FC236}">
              <a16:creationId xmlns:a16="http://schemas.microsoft.com/office/drawing/2014/main" id="{240AA0AA-11CC-8BA9-11CF-599FD986F22A}"/>
            </a:ext>
          </a:extLst>
        </xdr:cNvPr>
        <xdr:cNvSpPr txBox="1"/>
      </xdr:nvSpPr>
      <xdr:spPr>
        <a:xfrm>
          <a:off x="2529840" y="327660"/>
          <a:ext cx="6385560" cy="739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ln>
                <a:noFill/>
              </a:ln>
              <a:latin typeface="Elephant" panose="02020904090505020303" pitchFamily="18" charset="0"/>
            </a:rPr>
            <a:t>HR ANALYTICS DASHBOARD</a:t>
          </a:r>
        </a:p>
      </xdr:txBody>
    </xdr:sp>
    <xdr:clientData/>
  </xdr:twoCellAnchor>
  <xdr:twoCellAnchor>
    <xdr:from>
      <xdr:col>13</xdr:col>
      <xdr:colOff>601981</xdr:colOff>
      <xdr:row>1</xdr:row>
      <xdr:rowOff>129541</xdr:rowOff>
    </xdr:from>
    <xdr:to>
      <xdr:col>15</xdr:col>
      <xdr:colOff>137160</xdr:colOff>
      <xdr:row>5</xdr:row>
      <xdr:rowOff>7620</xdr:rowOff>
    </xdr:to>
    <xdr:grpSp>
      <xdr:nvGrpSpPr>
        <xdr:cNvPr id="38" name="Group 37">
          <a:extLst>
            <a:ext uri="{FF2B5EF4-FFF2-40B4-BE49-F238E27FC236}">
              <a16:creationId xmlns:a16="http://schemas.microsoft.com/office/drawing/2014/main" id="{D3E55B53-8601-6312-D9F2-E6CE45B0F01F}"/>
            </a:ext>
          </a:extLst>
        </xdr:cNvPr>
        <xdr:cNvGrpSpPr/>
      </xdr:nvGrpSpPr>
      <xdr:grpSpPr>
        <a:xfrm>
          <a:off x="9352281" y="332741"/>
          <a:ext cx="881379" cy="690879"/>
          <a:chOff x="9281161" y="342901"/>
          <a:chExt cx="876299" cy="670559"/>
        </a:xfrm>
      </xdr:grpSpPr>
      <xdr:pic>
        <xdr:nvPicPr>
          <xdr:cNvPr id="31" name="Picture 30">
            <a:extLst>
              <a:ext uri="{FF2B5EF4-FFF2-40B4-BE49-F238E27FC236}">
                <a16:creationId xmlns:a16="http://schemas.microsoft.com/office/drawing/2014/main" id="{52AAD181-188E-35BC-5534-688112C4EB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81161" y="342901"/>
            <a:ext cx="784859" cy="548639"/>
          </a:xfrm>
          <a:prstGeom prst="rect">
            <a:avLst/>
          </a:prstGeom>
        </xdr:spPr>
      </xdr:pic>
      <xdr:sp macro="" textlink="">
        <xdr:nvSpPr>
          <xdr:cNvPr id="32" name="Star: 5 Points 31">
            <a:extLst>
              <a:ext uri="{FF2B5EF4-FFF2-40B4-BE49-F238E27FC236}">
                <a16:creationId xmlns:a16="http://schemas.microsoft.com/office/drawing/2014/main" id="{119CE954-B491-073F-123D-FB2B19321190}"/>
              </a:ext>
            </a:extLst>
          </xdr:cNvPr>
          <xdr:cNvSpPr/>
        </xdr:nvSpPr>
        <xdr:spPr>
          <a:xfrm>
            <a:off x="9319260" y="868680"/>
            <a:ext cx="182880" cy="144780"/>
          </a:xfrm>
          <a:prstGeom prst="star5">
            <a:avLst/>
          </a:prstGeom>
          <a:solidFill>
            <a:schemeClr val="bg1">
              <a:lumMod val="7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4" name="Star: 5 Points 33">
            <a:extLst>
              <a:ext uri="{FF2B5EF4-FFF2-40B4-BE49-F238E27FC236}">
                <a16:creationId xmlns:a16="http://schemas.microsoft.com/office/drawing/2014/main" id="{56DE1724-FC34-4DD5-A71F-90C9824DFFF8}"/>
              </a:ext>
            </a:extLst>
          </xdr:cNvPr>
          <xdr:cNvSpPr/>
        </xdr:nvSpPr>
        <xdr:spPr>
          <a:xfrm>
            <a:off x="9537700" y="868680"/>
            <a:ext cx="182880" cy="144780"/>
          </a:xfrm>
          <a:prstGeom prst="star5">
            <a:avLst/>
          </a:prstGeom>
          <a:solidFill>
            <a:schemeClr val="bg1">
              <a:lumMod val="7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5" name="Star: 5 Points 34">
            <a:extLst>
              <a:ext uri="{FF2B5EF4-FFF2-40B4-BE49-F238E27FC236}">
                <a16:creationId xmlns:a16="http://schemas.microsoft.com/office/drawing/2014/main" id="{2C17EFF8-E6A3-49C0-A4CF-E397039FB1D6}"/>
              </a:ext>
            </a:extLst>
          </xdr:cNvPr>
          <xdr:cNvSpPr/>
        </xdr:nvSpPr>
        <xdr:spPr>
          <a:xfrm>
            <a:off x="9756140" y="868680"/>
            <a:ext cx="182880" cy="144780"/>
          </a:xfrm>
          <a:prstGeom prst="star5">
            <a:avLst/>
          </a:prstGeom>
          <a:solidFill>
            <a:schemeClr val="bg1">
              <a:lumMod val="7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6" name="Star: 5 Points 35">
            <a:extLst>
              <a:ext uri="{FF2B5EF4-FFF2-40B4-BE49-F238E27FC236}">
                <a16:creationId xmlns:a16="http://schemas.microsoft.com/office/drawing/2014/main" id="{6604B8D9-ED18-4ACB-BBD2-0365A670E482}"/>
              </a:ext>
            </a:extLst>
          </xdr:cNvPr>
          <xdr:cNvSpPr/>
        </xdr:nvSpPr>
        <xdr:spPr>
          <a:xfrm>
            <a:off x="9974580" y="868680"/>
            <a:ext cx="182880" cy="144780"/>
          </a:xfrm>
          <a:prstGeom prst="star5">
            <a:avLst/>
          </a:prstGeom>
          <a:solidFill>
            <a:schemeClr val="bg1">
              <a:lumMod val="7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13</xdr:col>
      <xdr:colOff>594360</xdr:colOff>
      <xdr:row>1</xdr:row>
      <xdr:rowOff>129540</xdr:rowOff>
    </xdr:from>
    <xdr:to>
      <xdr:col>15</xdr:col>
      <xdr:colOff>205740</xdr:colOff>
      <xdr:row>5</xdr:row>
      <xdr:rowOff>60960</xdr:rowOff>
    </xdr:to>
    <xdr:sp macro="" textlink="">
      <xdr:nvSpPr>
        <xdr:cNvPr id="37" name="Rectangle 36">
          <a:extLst>
            <a:ext uri="{FF2B5EF4-FFF2-40B4-BE49-F238E27FC236}">
              <a16:creationId xmlns:a16="http://schemas.microsoft.com/office/drawing/2014/main" id="{5DDC851E-5172-251E-4861-3CDBFD7BAB87}"/>
            </a:ext>
          </a:extLst>
        </xdr:cNvPr>
        <xdr:cNvSpPr/>
      </xdr:nvSpPr>
      <xdr:spPr>
        <a:xfrm>
          <a:off x="9311640" y="327660"/>
          <a:ext cx="952500" cy="723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99060</xdr:colOff>
      <xdr:row>1</xdr:row>
      <xdr:rowOff>106680</xdr:rowOff>
    </xdr:from>
    <xdr:to>
      <xdr:col>17</xdr:col>
      <xdr:colOff>571500</xdr:colOff>
      <xdr:row>5</xdr:row>
      <xdr:rowOff>76200</xdr:rowOff>
    </xdr:to>
    <xdr:sp macro="" textlink="">
      <xdr:nvSpPr>
        <xdr:cNvPr id="39" name="TextBox 38">
          <a:extLst>
            <a:ext uri="{FF2B5EF4-FFF2-40B4-BE49-F238E27FC236}">
              <a16:creationId xmlns:a16="http://schemas.microsoft.com/office/drawing/2014/main" id="{CA0921AE-17EA-5A12-77CC-E4290A1B62DA}"/>
            </a:ext>
          </a:extLst>
        </xdr:cNvPr>
        <xdr:cNvSpPr txBox="1"/>
      </xdr:nvSpPr>
      <xdr:spPr>
        <a:xfrm>
          <a:off x="10157460" y="304800"/>
          <a:ext cx="181356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latin typeface="Arial Rounded MT Bold" panose="020F0704030504030204" pitchFamily="34" charset="0"/>
            </a:rPr>
            <a:t>JOB</a:t>
          </a:r>
          <a:br>
            <a:rPr lang="en-IN" sz="1600">
              <a:latin typeface="Arial Rounded MT Bold" panose="020F0704030504030204" pitchFamily="34" charset="0"/>
            </a:rPr>
          </a:br>
          <a:r>
            <a:rPr lang="en-IN" sz="1600">
              <a:latin typeface="Arial Rounded MT Bold" panose="020F0704030504030204" pitchFamily="34" charset="0"/>
            </a:rPr>
            <a:t>SATISFACTION</a:t>
          </a:r>
        </a:p>
      </xdr:txBody>
    </xdr:sp>
    <xdr:clientData/>
  </xdr:twoCellAnchor>
  <xdr:twoCellAnchor>
    <xdr:from>
      <xdr:col>17</xdr:col>
      <xdr:colOff>312420</xdr:colOff>
      <xdr:row>1</xdr:row>
      <xdr:rowOff>106680</xdr:rowOff>
    </xdr:from>
    <xdr:to>
      <xdr:col>19</xdr:col>
      <xdr:colOff>118110</xdr:colOff>
      <xdr:row>5</xdr:row>
      <xdr:rowOff>163830</xdr:rowOff>
    </xdr:to>
    <xdr:graphicFrame macro="">
      <xdr:nvGraphicFramePr>
        <xdr:cNvPr id="40" name="Chart 39">
          <a:extLst>
            <a:ext uri="{FF2B5EF4-FFF2-40B4-BE49-F238E27FC236}">
              <a16:creationId xmlns:a16="http://schemas.microsoft.com/office/drawing/2014/main" id="{FA52518D-146E-4A98-A7DA-381AAEDB66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632460</xdr:colOff>
      <xdr:row>2</xdr:row>
      <xdr:rowOff>167640</xdr:rowOff>
    </xdr:from>
    <xdr:to>
      <xdr:col>18</xdr:col>
      <xdr:colOff>441960</xdr:colOff>
      <xdr:row>4</xdr:row>
      <xdr:rowOff>45720</xdr:rowOff>
    </xdr:to>
    <xdr:sp macro="" textlink="'Job Rating'!$B$8">
      <xdr:nvSpPr>
        <xdr:cNvPr id="42" name="Rectangle 41">
          <a:extLst>
            <a:ext uri="{FF2B5EF4-FFF2-40B4-BE49-F238E27FC236}">
              <a16:creationId xmlns:a16="http://schemas.microsoft.com/office/drawing/2014/main" id="{70C1D0D9-88BB-13C0-3B09-F58996C199D5}"/>
            </a:ext>
          </a:extLst>
        </xdr:cNvPr>
        <xdr:cNvSpPr/>
      </xdr:nvSpPr>
      <xdr:spPr>
        <a:xfrm>
          <a:off x="12031980" y="563880"/>
          <a:ext cx="480060" cy="2743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60D538A-BB54-4211-A3EF-CE4432EE3EB6}" type="TxLink">
            <a:rPr lang="en-US" sz="1400" b="0" i="0" u="none" strike="noStrike">
              <a:solidFill>
                <a:srgbClr val="000000"/>
              </a:solidFill>
              <a:latin typeface="Bodoni MT Black" panose="02070A03080606020203" pitchFamily="18" charset="0"/>
              <a:ea typeface="Calibri"/>
              <a:cs typeface="Calibri"/>
            </a:rPr>
            <a:pPr algn="l"/>
            <a:t>2.6</a:t>
          </a:fld>
          <a:endParaRPr lang="en-IN" sz="1400">
            <a:latin typeface="Bodoni MT Black" panose="02070A03080606020203" pitchFamily="18" charset="0"/>
          </a:endParaRPr>
        </a:p>
      </xdr:txBody>
    </xdr:sp>
    <xdr:clientData/>
  </xdr:twoCellAnchor>
  <xdr:twoCellAnchor>
    <xdr:from>
      <xdr:col>18</xdr:col>
      <xdr:colOff>563880</xdr:colOff>
      <xdr:row>1</xdr:row>
      <xdr:rowOff>129540</xdr:rowOff>
    </xdr:from>
    <xdr:to>
      <xdr:col>21</xdr:col>
      <xdr:colOff>571500</xdr:colOff>
      <xdr:row>4</xdr:row>
      <xdr:rowOff>182880</xdr:rowOff>
    </xdr:to>
    <xdr:graphicFrame macro="">
      <xdr:nvGraphicFramePr>
        <xdr:cNvPr id="43" name="Chart 42">
          <a:extLst>
            <a:ext uri="{FF2B5EF4-FFF2-40B4-BE49-F238E27FC236}">
              <a16:creationId xmlns:a16="http://schemas.microsoft.com/office/drawing/2014/main" id="{2D60B5EF-05FF-4511-BDBA-54A2BC0E7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662941</xdr:colOff>
      <xdr:row>2</xdr:row>
      <xdr:rowOff>83820</xdr:rowOff>
    </xdr:from>
    <xdr:to>
      <xdr:col>21</xdr:col>
      <xdr:colOff>15241</xdr:colOff>
      <xdr:row>4</xdr:row>
      <xdr:rowOff>91440</xdr:rowOff>
    </xdr:to>
    <xdr:sp macro="" textlink="">
      <xdr:nvSpPr>
        <xdr:cNvPr id="27" name="Freeform: Shape 26">
          <a:extLst>
            <a:ext uri="{FF2B5EF4-FFF2-40B4-BE49-F238E27FC236}">
              <a16:creationId xmlns:a16="http://schemas.microsoft.com/office/drawing/2014/main" id="{E75CB31D-325F-5449-20E9-263ECF3FB833}"/>
            </a:ext>
          </a:extLst>
        </xdr:cNvPr>
        <xdr:cNvSpPr/>
      </xdr:nvSpPr>
      <xdr:spPr>
        <a:xfrm>
          <a:off x="12733021" y="480060"/>
          <a:ext cx="1363980" cy="403860"/>
        </a:xfrm>
        <a:custGeom>
          <a:avLst/>
          <a:gdLst>
            <a:gd name="connsiteX0" fmla="*/ 0 w 1631373"/>
            <a:gd name="connsiteY0" fmla="*/ 0 h 446809"/>
            <a:gd name="connsiteX1" fmla="*/ 1631373 w 1631373"/>
            <a:gd name="connsiteY1" fmla="*/ 0 h 446809"/>
            <a:gd name="connsiteX2" fmla="*/ 1631373 w 1631373"/>
            <a:gd name="connsiteY2" fmla="*/ 446809 h 446809"/>
            <a:gd name="connsiteX3" fmla="*/ 0 w 1631373"/>
            <a:gd name="connsiteY3" fmla="*/ 446809 h 446809"/>
            <a:gd name="connsiteX4" fmla="*/ 0 w 1631373"/>
            <a:gd name="connsiteY4" fmla="*/ 0 h 446809"/>
            <a:gd name="connsiteX5" fmla="*/ 233796 w 1631373"/>
            <a:gd name="connsiteY5" fmla="*/ 77896 h 446809"/>
            <a:gd name="connsiteX6" fmla="*/ 196593 w 1631373"/>
            <a:gd name="connsiteY6" fmla="*/ 189028 h 446809"/>
            <a:gd name="connsiteX7" fmla="*/ 76200 w 1631373"/>
            <a:gd name="connsiteY7" fmla="*/ 189027 h 446809"/>
            <a:gd name="connsiteX8" fmla="*/ 173600 w 1631373"/>
            <a:gd name="connsiteY8" fmla="*/ 257709 h 446809"/>
            <a:gd name="connsiteX9" fmla="*/ 136396 w 1631373"/>
            <a:gd name="connsiteY9" fmla="*/ 368840 h 446809"/>
            <a:gd name="connsiteX10" fmla="*/ 233796 w 1631373"/>
            <a:gd name="connsiteY10" fmla="*/ 300157 h 446809"/>
            <a:gd name="connsiteX11" fmla="*/ 331195 w 1631373"/>
            <a:gd name="connsiteY11" fmla="*/ 368840 h 446809"/>
            <a:gd name="connsiteX12" fmla="*/ 293991 w 1631373"/>
            <a:gd name="connsiteY12" fmla="*/ 257709 h 446809"/>
            <a:gd name="connsiteX13" fmla="*/ 391391 w 1631373"/>
            <a:gd name="connsiteY13" fmla="*/ 189027 h 446809"/>
            <a:gd name="connsiteX14" fmla="*/ 270998 w 1631373"/>
            <a:gd name="connsiteY14" fmla="*/ 189028 h 446809"/>
            <a:gd name="connsiteX15" fmla="*/ 233796 w 1631373"/>
            <a:gd name="connsiteY15" fmla="*/ 77896 h 446809"/>
            <a:gd name="connsiteX16" fmla="*/ 617105 w 1631373"/>
            <a:gd name="connsiteY16" fmla="*/ 77896 h 446809"/>
            <a:gd name="connsiteX17" fmla="*/ 579902 w 1631373"/>
            <a:gd name="connsiteY17" fmla="*/ 189028 h 446809"/>
            <a:gd name="connsiteX18" fmla="*/ 459509 w 1631373"/>
            <a:gd name="connsiteY18" fmla="*/ 189027 h 446809"/>
            <a:gd name="connsiteX19" fmla="*/ 556909 w 1631373"/>
            <a:gd name="connsiteY19" fmla="*/ 257709 h 446809"/>
            <a:gd name="connsiteX20" fmla="*/ 519705 w 1631373"/>
            <a:gd name="connsiteY20" fmla="*/ 368840 h 446809"/>
            <a:gd name="connsiteX21" fmla="*/ 617105 w 1631373"/>
            <a:gd name="connsiteY21" fmla="*/ 300157 h 446809"/>
            <a:gd name="connsiteX22" fmla="*/ 714504 w 1631373"/>
            <a:gd name="connsiteY22" fmla="*/ 368840 h 446809"/>
            <a:gd name="connsiteX23" fmla="*/ 677300 w 1631373"/>
            <a:gd name="connsiteY23" fmla="*/ 257709 h 446809"/>
            <a:gd name="connsiteX24" fmla="*/ 774700 w 1631373"/>
            <a:gd name="connsiteY24" fmla="*/ 189027 h 446809"/>
            <a:gd name="connsiteX25" fmla="*/ 654307 w 1631373"/>
            <a:gd name="connsiteY25" fmla="*/ 189028 h 446809"/>
            <a:gd name="connsiteX26" fmla="*/ 617105 w 1631373"/>
            <a:gd name="connsiteY26" fmla="*/ 77896 h 446809"/>
            <a:gd name="connsiteX27" fmla="*/ 1000414 w 1631373"/>
            <a:gd name="connsiteY27" fmla="*/ 77896 h 446809"/>
            <a:gd name="connsiteX28" fmla="*/ 963211 w 1631373"/>
            <a:gd name="connsiteY28" fmla="*/ 189028 h 446809"/>
            <a:gd name="connsiteX29" fmla="*/ 842818 w 1631373"/>
            <a:gd name="connsiteY29" fmla="*/ 189027 h 446809"/>
            <a:gd name="connsiteX30" fmla="*/ 940218 w 1631373"/>
            <a:gd name="connsiteY30" fmla="*/ 257709 h 446809"/>
            <a:gd name="connsiteX31" fmla="*/ 903014 w 1631373"/>
            <a:gd name="connsiteY31" fmla="*/ 368840 h 446809"/>
            <a:gd name="connsiteX32" fmla="*/ 1000414 w 1631373"/>
            <a:gd name="connsiteY32" fmla="*/ 300157 h 446809"/>
            <a:gd name="connsiteX33" fmla="*/ 1097813 w 1631373"/>
            <a:gd name="connsiteY33" fmla="*/ 368840 h 446809"/>
            <a:gd name="connsiteX34" fmla="*/ 1060609 w 1631373"/>
            <a:gd name="connsiteY34" fmla="*/ 257709 h 446809"/>
            <a:gd name="connsiteX35" fmla="*/ 1158009 w 1631373"/>
            <a:gd name="connsiteY35" fmla="*/ 189027 h 446809"/>
            <a:gd name="connsiteX36" fmla="*/ 1037616 w 1631373"/>
            <a:gd name="connsiteY36" fmla="*/ 189028 h 446809"/>
            <a:gd name="connsiteX37" fmla="*/ 1000414 w 1631373"/>
            <a:gd name="connsiteY37" fmla="*/ 77896 h 446809"/>
            <a:gd name="connsiteX38" fmla="*/ 1383724 w 1631373"/>
            <a:gd name="connsiteY38" fmla="*/ 77896 h 446809"/>
            <a:gd name="connsiteX39" fmla="*/ 1346521 w 1631373"/>
            <a:gd name="connsiteY39" fmla="*/ 189028 h 446809"/>
            <a:gd name="connsiteX40" fmla="*/ 1226128 w 1631373"/>
            <a:gd name="connsiteY40" fmla="*/ 189027 h 446809"/>
            <a:gd name="connsiteX41" fmla="*/ 1323528 w 1631373"/>
            <a:gd name="connsiteY41" fmla="*/ 257709 h 446809"/>
            <a:gd name="connsiteX42" fmla="*/ 1286324 w 1631373"/>
            <a:gd name="connsiteY42" fmla="*/ 368840 h 446809"/>
            <a:gd name="connsiteX43" fmla="*/ 1383724 w 1631373"/>
            <a:gd name="connsiteY43" fmla="*/ 300157 h 446809"/>
            <a:gd name="connsiteX44" fmla="*/ 1481123 w 1631373"/>
            <a:gd name="connsiteY44" fmla="*/ 368840 h 446809"/>
            <a:gd name="connsiteX45" fmla="*/ 1443919 w 1631373"/>
            <a:gd name="connsiteY45" fmla="*/ 257709 h 446809"/>
            <a:gd name="connsiteX46" fmla="*/ 1541319 w 1631373"/>
            <a:gd name="connsiteY46" fmla="*/ 189027 h 446809"/>
            <a:gd name="connsiteX47" fmla="*/ 1420926 w 1631373"/>
            <a:gd name="connsiteY47" fmla="*/ 189028 h 446809"/>
            <a:gd name="connsiteX48" fmla="*/ 1383724 w 1631373"/>
            <a:gd name="connsiteY48" fmla="*/ 77896 h 44680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1631373" h="446809">
              <a:moveTo>
                <a:pt x="0" y="0"/>
              </a:moveTo>
              <a:lnTo>
                <a:pt x="1631373" y="0"/>
              </a:lnTo>
              <a:lnTo>
                <a:pt x="1631373" y="446809"/>
              </a:lnTo>
              <a:lnTo>
                <a:pt x="0" y="446809"/>
              </a:lnTo>
              <a:lnTo>
                <a:pt x="0" y="0"/>
              </a:lnTo>
              <a:close/>
              <a:moveTo>
                <a:pt x="233796" y="77896"/>
              </a:moveTo>
              <a:lnTo>
                <a:pt x="196593" y="189028"/>
              </a:lnTo>
              <a:lnTo>
                <a:pt x="76200" y="189027"/>
              </a:lnTo>
              <a:lnTo>
                <a:pt x="173600" y="257709"/>
              </a:lnTo>
              <a:lnTo>
                <a:pt x="136396" y="368840"/>
              </a:lnTo>
              <a:lnTo>
                <a:pt x="233796" y="300157"/>
              </a:lnTo>
              <a:lnTo>
                <a:pt x="331195" y="368840"/>
              </a:lnTo>
              <a:lnTo>
                <a:pt x="293991" y="257709"/>
              </a:lnTo>
              <a:lnTo>
                <a:pt x="391391" y="189027"/>
              </a:lnTo>
              <a:lnTo>
                <a:pt x="270998" y="189028"/>
              </a:lnTo>
              <a:lnTo>
                <a:pt x="233796" y="77896"/>
              </a:lnTo>
              <a:close/>
              <a:moveTo>
                <a:pt x="617105" y="77896"/>
              </a:moveTo>
              <a:lnTo>
                <a:pt x="579902" y="189028"/>
              </a:lnTo>
              <a:lnTo>
                <a:pt x="459509" y="189027"/>
              </a:lnTo>
              <a:lnTo>
                <a:pt x="556909" y="257709"/>
              </a:lnTo>
              <a:lnTo>
                <a:pt x="519705" y="368840"/>
              </a:lnTo>
              <a:lnTo>
                <a:pt x="617105" y="300157"/>
              </a:lnTo>
              <a:lnTo>
                <a:pt x="714504" y="368840"/>
              </a:lnTo>
              <a:lnTo>
                <a:pt x="677300" y="257709"/>
              </a:lnTo>
              <a:lnTo>
                <a:pt x="774700" y="189027"/>
              </a:lnTo>
              <a:lnTo>
                <a:pt x="654307" y="189028"/>
              </a:lnTo>
              <a:lnTo>
                <a:pt x="617105" y="77896"/>
              </a:lnTo>
              <a:close/>
              <a:moveTo>
                <a:pt x="1000414" y="77896"/>
              </a:moveTo>
              <a:lnTo>
                <a:pt x="963211" y="189028"/>
              </a:lnTo>
              <a:lnTo>
                <a:pt x="842818" y="189027"/>
              </a:lnTo>
              <a:lnTo>
                <a:pt x="940218" y="257709"/>
              </a:lnTo>
              <a:lnTo>
                <a:pt x="903014" y="368840"/>
              </a:lnTo>
              <a:lnTo>
                <a:pt x="1000414" y="300157"/>
              </a:lnTo>
              <a:lnTo>
                <a:pt x="1097813" y="368840"/>
              </a:lnTo>
              <a:lnTo>
                <a:pt x="1060609" y="257709"/>
              </a:lnTo>
              <a:lnTo>
                <a:pt x="1158009" y="189027"/>
              </a:lnTo>
              <a:lnTo>
                <a:pt x="1037616" y="189028"/>
              </a:lnTo>
              <a:lnTo>
                <a:pt x="1000414" y="77896"/>
              </a:lnTo>
              <a:close/>
              <a:moveTo>
                <a:pt x="1383724" y="77896"/>
              </a:moveTo>
              <a:lnTo>
                <a:pt x="1346521" y="189028"/>
              </a:lnTo>
              <a:lnTo>
                <a:pt x="1226128" y="189027"/>
              </a:lnTo>
              <a:lnTo>
                <a:pt x="1323528" y="257709"/>
              </a:lnTo>
              <a:lnTo>
                <a:pt x="1286324" y="368840"/>
              </a:lnTo>
              <a:lnTo>
                <a:pt x="1383724" y="300157"/>
              </a:lnTo>
              <a:lnTo>
                <a:pt x="1481123" y="368840"/>
              </a:lnTo>
              <a:lnTo>
                <a:pt x="1443919" y="257709"/>
              </a:lnTo>
              <a:lnTo>
                <a:pt x="1541319" y="189027"/>
              </a:lnTo>
              <a:lnTo>
                <a:pt x="1420926" y="189028"/>
              </a:lnTo>
              <a:lnTo>
                <a:pt x="1383724" y="77896"/>
              </a:lnTo>
              <a:close/>
            </a:path>
          </a:pathLst>
        </a:cu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xdr:col>
      <xdr:colOff>184484</xdr:colOff>
      <xdr:row>13</xdr:row>
      <xdr:rowOff>134354</xdr:rowOff>
    </xdr:from>
    <xdr:to>
      <xdr:col>7</xdr:col>
      <xdr:colOff>561474</xdr:colOff>
      <xdr:row>17</xdr:row>
      <xdr:rowOff>24064</xdr:rowOff>
    </xdr:to>
    <mc:AlternateContent xmlns:mc="http://schemas.openxmlformats.org/markup-compatibility/2006" xmlns:a14="http://schemas.microsoft.com/office/drawing/2010/main">
      <mc:Choice Requires="a14">
        <xdr:graphicFrame macro="">
          <xdr:nvGraphicFramePr>
            <xdr:cNvPr id="30" name="Gender 1">
              <a:extLst>
                <a:ext uri="{FF2B5EF4-FFF2-40B4-BE49-F238E27FC236}">
                  <a16:creationId xmlns:a16="http://schemas.microsoft.com/office/drawing/2014/main" id="{F9B34680-3863-4925-AB6F-FBC00E2ECF0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525604" y="2709914"/>
              <a:ext cx="3729790" cy="6821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518160</xdr:colOff>
      <xdr:row>7</xdr:row>
      <xdr:rowOff>152400</xdr:rowOff>
    </xdr:from>
    <xdr:to>
      <xdr:col>4</xdr:col>
      <xdr:colOff>640080</xdr:colOff>
      <xdr:row>10</xdr:row>
      <xdr:rowOff>83820</xdr:rowOff>
    </xdr:to>
    <xdr:sp macro="" textlink="'KPI''S'!A7">
      <xdr:nvSpPr>
        <xdr:cNvPr id="44" name="TextBox 43">
          <a:extLst>
            <a:ext uri="{FF2B5EF4-FFF2-40B4-BE49-F238E27FC236}">
              <a16:creationId xmlns:a16="http://schemas.microsoft.com/office/drawing/2014/main" id="{627F57BD-9371-3790-4664-710CDA071AAB}"/>
            </a:ext>
          </a:extLst>
        </xdr:cNvPr>
        <xdr:cNvSpPr txBox="1"/>
      </xdr:nvSpPr>
      <xdr:spPr>
        <a:xfrm>
          <a:off x="1859280" y="1539240"/>
          <a:ext cx="146304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68918B-A694-47E6-B5F2-F9D40B8614CD}" type="TxLink">
            <a:rPr lang="en-US" sz="2400" b="1" i="0" u="none" strike="noStrike">
              <a:solidFill>
                <a:srgbClr val="000000"/>
              </a:solidFill>
              <a:latin typeface="Segoe UI Black" panose="020B0A02040204020203" pitchFamily="34" charset="0"/>
              <a:ea typeface="Segoe UI Black" panose="020B0A02040204020203" pitchFamily="34" charset="0"/>
              <a:cs typeface="Calibri"/>
            </a:rPr>
            <a:pPr algn="ctr"/>
            <a:t>1470</a:t>
          </a:fld>
          <a:endParaRPr lang="en-IN" sz="2400" b="1">
            <a:latin typeface="Segoe UI Black" panose="020B0A02040204020203" pitchFamily="34" charset="0"/>
            <a:ea typeface="Segoe UI Black" panose="020B0A02040204020203" pitchFamily="34" charset="0"/>
          </a:endParaRPr>
        </a:p>
      </xdr:txBody>
    </xdr:sp>
    <xdr:clientData/>
  </xdr:twoCellAnchor>
  <xdr:twoCellAnchor>
    <xdr:from>
      <xdr:col>6</xdr:col>
      <xdr:colOff>571500</xdr:colOff>
      <xdr:row>7</xdr:row>
      <xdr:rowOff>152400</xdr:rowOff>
    </xdr:from>
    <xdr:to>
      <xdr:col>9</xdr:col>
      <xdr:colOff>22860</xdr:colOff>
      <xdr:row>10</xdr:row>
      <xdr:rowOff>83820</xdr:rowOff>
    </xdr:to>
    <xdr:sp macro="" textlink="'KPI''S'!B7">
      <xdr:nvSpPr>
        <xdr:cNvPr id="45" name="TextBox 44">
          <a:extLst>
            <a:ext uri="{FF2B5EF4-FFF2-40B4-BE49-F238E27FC236}">
              <a16:creationId xmlns:a16="http://schemas.microsoft.com/office/drawing/2014/main" id="{0716D8D2-CECA-42A1-AF18-B248B104AF98}"/>
            </a:ext>
          </a:extLst>
        </xdr:cNvPr>
        <xdr:cNvSpPr txBox="1"/>
      </xdr:nvSpPr>
      <xdr:spPr>
        <a:xfrm>
          <a:off x="4594860" y="1539240"/>
          <a:ext cx="146304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66A874B-1E63-429D-954F-AE08C7801F28}" type="TxLink">
            <a:rPr lang="en-US" sz="2400" b="1" i="0" u="none" strike="noStrike">
              <a:solidFill>
                <a:srgbClr val="000000"/>
              </a:solidFill>
              <a:latin typeface="Segoe UI Black" panose="020B0A02040204020203" pitchFamily="34" charset="0"/>
              <a:ea typeface="Segoe UI Black" panose="020B0A02040204020203" pitchFamily="34" charset="0"/>
              <a:cs typeface="Calibri"/>
            </a:rPr>
            <a:pPr marL="0" indent="0" algn="ctr"/>
            <a:t>237</a:t>
          </a:fld>
          <a:endParaRPr lang="en-IN" sz="24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15</xdr:col>
      <xdr:colOff>7620</xdr:colOff>
      <xdr:row>7</xdr:row>
      <xdr:rowOff>152400</xdr:rowOff>
    </xdr:from>
    <xdr:to>
      <xdr:col>17</xdr:col>
      <xdr:colOff>129540</xdr:colOff>
      <xdr:row>10</xdr:row>
      <xdr:rowOff>83820</xdr:rowOff>
    </xdr:to>
    <xdr:sp macro="" textlink="'KPI''S'!E7">
      <xdr:nvSpPr>
        <xdr:cNvPr id="46" name="TextBox 45">
          <a:extLst>
            <a:ext uri="{FF2B5EF4-FFF2-40B4-BE49-F238E27FC236}">
              <a16:creationId xmlns:a16="http://schemas.microsoft.com/office/drawing/2014/main" id="{4C87504D-9725-4809-BE6F-070A6EE978BD}"/>
            </a:ext>
          </a:extLst>
        </xdr:cNvPr>
        <xdr:cNvSpPr txBox="1"/>
      </xdr:nvSpPr>
      <xdr:spPr>
        <a:xfrm>
          <a:off x="10066020" y="1539240"/>
          <a:ext cx="146304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2A28D81-A631-4484-8A6F-9865DA1AE71A}" type="TxLink">
            <a:rPr lang="en-US" sz="2400" b="1" i="0" u="none" strike="noStrike">
              <a:solidFill>
                <a:srgbClr val="000000"/>
              </a:solidFill>
              <a:latin typeface="Segoe UI Black" panose="020B0A02040204020203" pitchFamily="34" charset="0"/>
              <a:ea typeface="Segoe UI Black" panose="020B0A02040204020203" pitchFamily="34" charset="0"/>
              <a:cs typeface="Calibri"/>
            </a:rPr>
            <a:pPr marL="0" indent="0" algn="ctr"/>
            <a:t>16%</a:t>
          </a:fld>
          <a:endParaRPr lang="en-IN" sz="24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19</xdr:col>
      <xdr:colOff>60960</xdr:colOff>
      <xdr:row>7</xdr:row>
      <xdr:rowOff>152400</xdr:rowOff>
    </xdr:from>
    <xdr:to>
      <xdr:col>21</xdr:col>
      <xdr:colOff>182880</xdr:colOff>
      <xdr:row>10</xdr:row>
      <xdr:rowOff>83820</xdr:rowOff>
    </xdr:to>
    <xdr:sp macro="" textlink="'KPI''S'!D7">
      <xdr:nvSpPr>
        <xdr:cNvPr id="47" name="TextBox 46">
          <a:extLst>
            <a:ext uri="{FF2B5EF4-FFF2-40B4-BE49-F238E27FC236}">
              <a16:creationId xmlns:a16="http://schemas.microsoft.com/office/drawing/2014/main" id="{9FC2BB6D-AF8A-4829-B5FD-F0C137F80FF1}"/>
            </a:ext>
          </a:extLst>
        </xdr:cNvPr>
        <xdr:cNvSpPr txBox="1"/>
      </xdr:nvSpPr>
      <xdr:spPr>
        <a:xfrm>
          <a:off x="12801600" y="1539240"/>
          <a:ext cx="146304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4CEBCDA-AC9F-438D-99A7-92FD63CDFF4D}" type="TxLink">
            <a:rPr lang="en-US" sz="2400" b="1" i="0" u="none" strike="noStrike">
              <a:solidFill>
                <a:srgbClr val="000000"/>
              </a:solidFill>
              <a:latin typeface="Segoe UI Black" panose="020B0A02040204020203" pitchFamily="34" charset="0"/>
              <a:ea typeface="Segoe UI Black" panose="020B0A02040204020203" pitchFamily="34" charset="0"/>
              <a:cs typeface="Calibri"/>
            </a:rPr>
            <a:pPr marL="0" indent="0" algn="ctr"/>
            <a:t>37</a:t>
          </a:fld>
          <a:endParaRPr lang="en-IN" sz="24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624840</xdr:colOff>
      <xdr:row>7</xdr:row>
      <xdr:rowOff>152400</xdr:rowOff>
    </xdr:from>
    <xdr:to>
      <xdr:col>13</xdr:col>
      <xdr:colOff>76200</xdr:colOff>
      <xdr:row>10</xdr:row>
      <xdr:rowOff>83820</xdr:rowOff>
    </xdr:to>
    <xdr:sp macro="" textlink="'KPI''S'!C7">
      <xdr:nvSpPr>
        <xdr:cNvPr id="48" name="TextBox 47">
          <a:extLst>
            <a:ext uri="{FF2B5EF4-FFF2-40B4-BE49-F238E27FC236}">
              <a16:creationId xmlns:a16="http://schemas.microsoft.com/office/drawing/2014/main" id="{AF459822-9C28-4D91-B05A-F1CE97114861}"/>
            </a:ext>
          </a:extLst>
        </xdr:cNvPr>
        <xdr:cNvSpPr txBox="1"/>
      </xdr:nvSpPr>
      <xdr:spPr>
        <a:xfrm>
          <a:off x="7330440" y="1539240"/>
          <a:ext cx="146304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E2466C8-A416-497A-8338-0D34BE90BD4F}" type="TxLink">
            <a:rPr lang="en-US" sz="2400" b="1" i="0" u="none" strike="noStrike">
              <a:solidFill>
                <a:srgbClr val="000000"/>
              </a:solidFill>
              <a:latin typeface="Segoe UI Black" panose="020B0A02040204020203" pitchFamily="34" charset="0"/>
              <a:ea typeface="Segoe UI Black" panose="020B0A02040204020203" pitchFamily="34" charset="0"/>
              <a:cs typeface="Calibri"/>
            </a:rPr>
            <a:pPr marL="0" indent="0" algn="ctr"/>
            <a:t>1233</a:t>
          </a:fld>
          <a:endParaRPr lang="en-IN" sz="24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xdr:col>
      <xdr:colOff>205740</xdr:colOff>
      <xdr:row>6</xdr:row>
      <xdr:rowOff>15240</xdr:rowOff>
    </xdr:from>
    <xdr:to>
      <xdr:col>5</xdr:col>
      <xdr:colOff>624840</xdr:colOff>
      <xdr:row>7</xdr:row>
      <xdr:rowOff>190500</xdr:rowOff>
    </xdr:to>
    <xdr:sp macro="" textlink="">
      <xdr:nvSpPr>
        <xdr:cNvPr id="49" name="TextBox 48">
          <a:extLst>
            <a:ext uri="{FF2B5EF4-FFF2-40B4-BE49-F238E27FC236}">
              <a16:creationId xmlns:a16="http://schemas.microsoft.com/office/drawing/2014/main" id="{55A1A612-2787-9E8A-B6A6-6FA766CDA5FC}"/>
            </a:ext>
          </a:extLst>
        </xdr:cNvPr>
        <xdr:cNvSpPr txBox="1"/>
      </xdr:nvSpPr>
      <xdr:spPr>
        <a:xfrm>
          <a:off x="1546860" y="1203960"/>
          <a:ext cx="24307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Total Employees</a:t>
          </a:r>
        </a:p>
      </xdr:txBody>
    </xdr:sp>
    <xdr:clientData/>
  </xdr:twoCellAnchor>
  <xdr:twoCellAnchor>
    <xdr:from>
      <xdr:col>6</xdr:col>
      <xdr:colOff>177165</xdr:colOff>
      <xdr:row>6</xdr:row>
      <xdr:rowOff>15240</xdr:rowOff>
    </xdr:from>
    <xdr:to>
      <xdr:col>9</xdr:col>
      <xdr:colOff>596265</xdr:colOff>
      <xdr:row>7</xdr:row>
      <xdr:rowOff>190500</xdr:rowOff>
    </xdr:to>
    <xdr:sp macro="" textlink="">
      <xdr:nvSpPr>
        <xdr:cNvPr id="50" name="TextBox 49">
          <a:extLst>
            <a:ext uri="{FF2B5EF4-FFF2-40B4-BE49-F238E27FC236}">
              <a16:creationId xmlns:a16="http://schemas.microsoft.com/office/drawing/2014/main" id="{4B8DAB87-F610-4A35-9435-B28132BDB554}"/>
            </a:ext>
          </a:extLst>
        </xdr:cNvPr>
        <xdr:cNvSpPr txBox="1"/>
      </xdr:nvSpPr>
      <xdr:spPr>
        <a:xfrm>
          <a:off x="4200525" y="1203960"/>
          <a:ext cx="24307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Attrition</a:t>
          </a:r>
        </a:p>
      </xdr:txBody>
    </xdr:sp>
    <xdr:clientData/>
  </xdr:twoCellAnchor>
  <xdr:twoCellAnchor>
    <xdr:from>
      <xdr:col>10</xdr:col>
      <xdr:colOff>148590</xdr:colOff>
      <xdr:row>6</xdr:row>
      <xdr:rowOff>15240</xdr:rowOff>
    </xdr:from>
    <xdr:to>
      <xdr:col>13</xdr:col>
      <xdr:colOff>567690</xdr:colOff>
      <xdr:row>7</xdr:row>
      <xdr:rowOff>190500</xdr:rowOff>
    </xdr:to>
    <xdr:sp macro="" textlink="">
      <xdr:nvSpPr>
        <xdr:cNvPr id="51" name="TextBox 50">
          <a:extLst>
            <a:ext uri="{FF2B5EF4-FFF2-40B4-BE49-F238E27FC236}">
              <a16:creationId xmlns:a16="http://schemas.microsoft.com/office/drawing/2014/main" id="{011D225D-B291-4930-A7C7-B1E9B3995E0D}"/>
            </a:ext>
          </a:extLst>
        </xdr:cNvPr>
        <xdr:cNvSpPr txBox="1"/>
      </xdr:nvSpPr>
      <xdr:spPr>
        <a:xfrm>
          <a:off x="6854190" y="1203960"/>
          <a:ext cx="24307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Ative Employees</a:t>
          </a:r>
        </a:p>
      </xdr:txBody>
    </xdr:sp>
    <xdr:clientData/>
  </xdr:twoCellAnchor>
  <xdr:twoCellAnchor>
    <xdr:from>
      <xdr:col>14</xdr:col>
      <xdr:colOff>120015</xdr:colOff>
      <xdr:row>6</xdr:row>
      <xdr:rowOff>15240</xdr:rowOff>
    </xdr:from>
    <xdr:to>
      <xdr:col>17</xdr:col>
      <xdr:colOff>539115</xdr:colOff>
      <xdr:row>7</xdr:row>
      <xdr:rowOff>190500</xdr:rowOff>
    </xdr:to>
    <xdr:sp macro="" textlink="">
      <xdr:nvSpPr>
        <xdr:cNvPr id="52" name="TextBox 51">
          <a:extLst>
            <a:ext uri="{FF2B5EF4-FFF2-40B4-BE49-F238E27FC236}">
              <a16:creationId xmlns:a16="http://schemas.microsoft.com/office/drawing/2014/main" id="{FCBC5134-8C94-42C6-8CAB-8009B2A8646A}"/>
            </a:ext>
          </a:extLst>
        </xdr:cNvPr>
        <xdr:cNvSpPr txBox="1"/>
      </xdr:nvSpPr>
      <xdr:spPr>
        <a:xfrm>
          <a:off x="9507855" y="1203960"/>
          <a:ext cx="24307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Attrition Rate</a:t>
          </a:r>
        </a:p>
      </xdr:txBody>
    </xdr:sp>
    <xdr:clientData/>
  </xdr:twoCellAnchor>
  <xdr:twoCellAnchor>
    <xdr:from>
      <xdr:col>18</xdr:col>
      <xdr:colOff>91440</xdr:colOff>
      <xdr:row>6</xdr:row>
      <xdr:rowOff>15240</xdr:rowOff>
    </xdr:from>
    <xdr:to>
      <xdr:col>21</xdr:col>
      <xdr:colOff>510540</xdr:colOff>
      <xdr:row>7</xdr:row>
      <xdr:rowOff>190500</xdr:rowOff>
    </xdr:to>
    <xdr:sp macro="" textlink="">
      <xdr:nvSpPr>
        <xdr:cNvPr id="53" name="TextBox 52">
          <a:extLst>
            <a:ext uri="{FF2B5EF4-FFF2-40B4-BE49-F238E27FC236}">
              <a16:creationId xmlns:a16="http://schemas.microsoft.com/office/drawing/2014/main" id="{8CEA77BA-7C30-4A1C-A221-81AF6A2C22E2}"/>
            </a:ext>
          </a:extLst>
        </xdr:cNvPr>
        <xdr:cNvSpPr txBox="1"/>
      </xdr:nvSpPr>
      <xdr:spPr>
        <a:xfrm>
          <a:off x="12161520" y="1203960"/>
          <a:ext cx="24307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Avg Age</a:t>
          </a:r>
        </a:p>
      </xdr:txBody>
    </xdr:sp>
    <xdr:clientData/>
  </xdr:twoCellAnchor>
  <xdr:twoCellAnchor editAs="oneCell">
    <xdr:from>
      <xdr:col>2</xdr:col>
      <xdr:colOff>152400</xdr:colOff>
      <xdr:row>9</xdr:row>
      <xdr:rowOff>3387</xdr:rowOff>
    </xdr:from>
    <xdr:to>
      <xdr:col>2</xdr:col>
      <xdr:colOff>518160</xdr:colOff>
      <xdr:row>10</xdr:row>
      <xdr:rowOff>167640</xdr:rowOff>
    </xdr:to>
    <xdr:pic>
      <xdr:nvPicPr>
        <xdr:cNvPr id="55" name="Picture 54">
          <a:extLst>
            <a:ext uri="{FF2B5EF4-FFF2-40B4-BE49-F238E27FC236}">
              <a16:creationId xmlns:a16="http://schemas.microsoft.com/office/drawing/2014/main" id="{4CBA0EF8-B483-591F-26B7-CEF5F614805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90133" y="1755987"/>
          <a:ext cx="365760" cy="358986"/>
        </a:xfrm>
        <a:prstGeom prst="rect">
          <a:avLst/>
        </a:prstGeom>
      </xdr:spPr>
    </xdr:pic>
    <xdr:clientData/>
  </xdr:twoCellAnchor>
  <xdr:twoCellAnchor editAs="oneCell">
    <xdr:from>
      <xdr:col>10</xdr:col>
      <xdr:colOff>160866</xdr:colOff>
      <xdr:row>9</xdr:row>
      <xdr:rowOff>0</xdr:rowOff>
    </xdr:from>
    <xdr:to>
      <xdr:col>10</xdr:col>
      <xdr:colOff>526626</xdr:colOff>
      <xdr:row>10</xdr:row>
      <xdr:rowOff>167640</xdr:rowOff>
    </xdr:to>
    <xdr:pic>
      <xdr:nvPicPr>
        <xdr:cNvPr id="59" name="Picture 58">
          <a:extLst>
            <a:ext uri="{FF2B5EF4-FFF2-40B4-BE49-F238E27FC236}">
              <a16:creationId xmlns:a16="http://schemas.microsoft.com/office/drawing/2014/main" id="{133789DE-C8E7-39C1-CCDE-0231B48B3CD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49533" y="1752600"/>
          <a:ext cx="365760" cy="362373"/>
        </a:xfrm>
        <a:prstGeom prst="rect">
          <a:avLst/>
        </a:prstGeom>
      </xdr:spPr>
    </xdr:pic>
    <xdr:clientData/>
  </xdr:twoCellAnchor>
  <xdr:twoCellAnchor editAs="oneCell">
    <xdr:from>
      <xdr:col>6</xdr:col>
      <xdr:colOff>156633</xdr:colOff>
      <xdr:row>9</xdr:row>
      <xdr:rowOff>3387</xdr:rowOff>
    </xdr:from>
    <xdr:to>
      <xdr:col>6</xdr:col>
      <xdr:colOff>522393</xdr:colOff>
      <xdr:row>10</xdr:row>
      <xdr:rowOff>167640</xdr:rowOff>
    </xdr:to>
    <xdr:pic>
      <xdr:nvPicPr>
        <xdr:cNvPr id="61" name="Picture 60">
          <a:extLst>
            <a:ext uri="{FF2B5EF4-FFF2-40B4-BE49-F238E27FC236}">
              <a16:creationId xmlns:a16="http://schemas.microsoft.com/office/drawing/2014/main" id="{E2A51736-8A37-778B-D713-B8A6F4D23DF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169833" y="1755987"/>
          <a:ext cx="365760" cy="358986"/>
        </a:xfrm>
        <a:prstGeom prst="rect">
          <a:avLst/>
        </a:prstGeom>
      </xdr:spPr>
    </xdr:pic>
    <xdr:clientData/>
  </xdr:twoCellAnchor>
  <xdr:twoCellAnchor editAs="oneCell">
    <xdr:from>
      <xdr:col>14</xdr:col>
      <xdr:colOff>165100</xdr:colOff>
      <xdr:row>9</xdr:row>
      <xdr:rowOff>3387</xdr:rowOff>
    </xdr:from>
    <xdr:to>
      <xdr:col>14</xdr:col>
      <xdr:colOff>530860</xdr:colOff>
      <xdr:row>10</xdr:row>
      <xdr:rowOff>167640</xdr:rowOff>
    </xdr:to>
    <xdr:pic>
      <xdr:nvPicPr>
        <xdr:cNvPr id="65" name="Picture 64">
          <a:extLst>
            <a:ext uri="{FF2B5EF4-FFF2-40B4-BE49-F238E27FC236}">
              <a16:creationId xmlns:a16="http://schemas.microsoft.com/office/drawing/2014/main" id="{5CF27389-6C9A-2E70-340F-E902ECC78C9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529233" y="1755987"/>
          <a:ext cx="365760" cy="358986"/>
        </a:xfrm>
        <a:prstGeom prst="rect">
          <a:avLst/>
        </a:prstGeom>
      </xdr:spPr>
    </xdr:pic>
    <xdr:clientData/>
  </xdr:twoCellAnchor>
  <xdr:twoCellAnchor editAs="oneCell">
    <xdr:from>
      <xdr:col>18</xdr:col>
      <xdr:colOff>169334</xdr:colOff>
      <xdr:row>8</xdr:row>
      <xdr:rowOff>191346</xdr:rowOff>
    </xdr:from>
    <xdr:to>
      <xdr:col>18</xdr:col>
      <xdr:colOff>535094</xdr:colOff>
      <xdr:row>10</xdr:row>
      <xdr:rowOff>167640</xdr:rowOff>
    </xdr:to>
    <xdr:pic>
      <xdr:nvPicPr>
        <xdr:cNvPr id="67" name="Picture 66">
          <a:extLst>
            <a:ext uri="{FF2B5EF4-FFF2-40B4-BE49-F238E27FC236}">
              <a16:creationId xmlns:a16="http://schemas.microsoft.com/office/drawing/2014/main" id="{FC44AB4C-3097-2E24-B4C4-9CD8C9EE5C4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208934" y="1749213"/>
          <a:ext cx="365760" cy="365760"/>
        </a:xfrm>
        <a:prstGeom prst="rect">
          <a:avLst/>
        </a:prstGeom>
      </xdr:spPr>
    </xdr:pic>
    <xdr:clientData/>
  </xdr:twoCellAnchor>
  <xdr:twoCellAnchor>
    <xdr:from>
      <xdr:col>8</xdr:col>
      <xdr:colOff>106680</xdr:colOff>
      <xdr:row>13</xdr:row>
      <xdr:rowOff>114300</xdr:rowOff>
    </xdr:from>
    <xdr:to>
      <xdr:col>15</xdr:col>
      <xdr:colOff>114300</xdr:colOff>
      <xdr:row>25</xdr:row>
      <xdr:rowOff>53340</xdr:rowOff>
    </xdr:to>
    <xdr:graphicFrame macro="">
      <xdr:nvGraphicFramePr>
        <xdr:cNvPr id="68" name="Chart 67">
          <a:extLst>
            <a:ext uri="{FF2B5EF4-FFF2-40B4-BE49-F238E27FC236}">
              <a16:creationId xmlns:a16="http://schemas.microsoft.com/office/drawing/2014/main" id="{E3DB4417-5BD6-4590-A175-98F2321787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601980</xdr:colOff>
      <xdr:row>11</xdr:row>
      <xdr:rowOff>144780</xdr:rowOff>
    </xdr:from>
    <xdr:to>
      <xdr:col>14</xdr:col>
      <xdr:colOff>213360</xdr:colOff>
      <xdr:row>13</xdr:row>
      <xdr:rowOff>121920</xdr:rowOff>
    </xdr:to>
    <xdr:sp macro="" textlink="">
      <xdr:nvSpPr>
        <xdr:cNvPr id="69" name="TextBox 68">
          <a:extLst>
            <a:ext uri="{FF2B5EF4-FFF2-40B4-BE49-F238E27FC236}">
              <a16:creationId xmlns:a16="http://schemas.microsoft.com/office/drawing/2014/main" id="{D07CF2FF-022A-4779-951D-C9B0DE49A614}"/>
            </a:ext>
          </a:extLst>
        </xdr:cNvPr>
        <xdr:cNvSpPr txBox="1"/>
      </xdr:nvSpPr>
      <xdr:spPr>
        <a:xfrm>
          <a:off x="5966460" y="2324100"/>
          <a:ext cx="36347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Education Wise</a:t>
          </a:r>
          <a:r>
            <a:rPr lang="en-IN" sz="1600" baseline="0">
              <a:solidFill>
                <a:srgbClr val="602928"/>
              </a:solidFill>
              <a:latin typeface="Arial Black" panose="020B0A04020102020204" pitchFamily="34" charset="0"/>
            </a:rPr>
            <a:t> </a:t>
          </a:r>
          <a:r>
            <a:rPr lang="en-IN" sz="1600">
              <a:solidFill>
                <a:srgbClr val="602928"/>
              </a:solidFill>
              <a:latin typeface="Arial Black" panose="020B0A04020102020204" pitchFamily="34" charset="0"/>
            </a:rPr>
            <a:t>Attrition</a:t>
          </a:r>
        </a:p>
      </xdr:txBody>
    </xdr:sp>
    <xdr:clientData/>
  </xdr:twoCellAnchor>
  <xdr:twoCellAnchor>
    <xdr:from>
      <xdr:col>15</xdr:col>
      <xdr:colOff>640080</xdr:colOff>
      <xdr:row>11</xdr:row>
      <xdr:rowOff>137160</xdr:rowOff>
    </xdr:from>
    <xdr:to>
      <xdr:col>21</xdr:col>
      <xdr:colOff>251460</xdr:colOff>
      <xdr:row>13</xdr:row>
      <xdr:rowOff>114300</xdr:rowOff>
    </xdr:to>
    <xdr:sp macro="" textlink="">
      <xdr:nvSpPr>
        <xdr:cNvPr id="70" name="TextBox 69">
          <a:extLst>
            <a:ext uri="{FF2B5EF4-FFF2-40B4-BE49-F238E27FC236}">
              <a16:creationId xmlns:a16="http://schemas.microsoft.com/office/drawing/2014/main" id="{0F2553F6-D33C-49E6-9C88-D1BFD6B70165}"/>
            </a:ext>
          </a:extLst>
        </xdr:cNvPr>
        <xdr:cNvSpPr txBox="1"/>
      </xdr:nvSpPr>
      <xdr:spPr>
        <a:xfrm>
          <a:off x="10698480" y="2316480"/>
          <a:ext cx="36347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Attrition by JobRole</a:t>
          </a:r>
        </a:p>
      </xdr:txBody>
    </xdr:sp>
    <xdr:clientData/>
  </xdr:twoCellAnchor>
  <xdr:twoCellAnchor>
    <xdr:from>
      <xdr:col>15</xdr:col>
      <xdr:colOff>342900</xdr:colOff>
      <xdr:row>13</xdr:row>
      <xdr:rowOff>137160</xdr:rowOff>
    </xdr:from>
    <xdr:to>
      <xdr:col>21</xdr:col>
      <xdr:colOff>579120</xdr:colOff>
      <xdr:row>25</xdr:row>
      <xdr:rowOff>68580</xdr:rowOff>
    </xdr:to>
    <mc:AlternateContent xmlns:mc="http://schemas.openxmlformats.org/markup-compatibility/2006">
      <mc:Choice xmlns:cx1="http://schemas.microsoft.com/office/drawing/2015/9/8/chartex" Requires="cx1">
        <xdr:graphicFrame macro="">
          <xdr:nvGraphicFramePr>
            <xdr:cNvPr id="71" name="Chart 70">
              <a:extLst>
                <a:ext uri="{FF2B5EF4-FFF2-40B4-BE49-F238E27FC236}">
                  <a16:creationId xmlns:a16="http://schemas.microsoft.com/office/drawing/2014/main" id="{C7E0567B-7249-4ABC-8D50-F505FA1D09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0401300" y="2712720"/>
              <a:ext cx="4259580" cy="23088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148590</xdr:colOff>
      <xdr:row>26</xdr:row>
      <xdr:rowOff>120015</xdr:rowOff>
    </xdr:from>
    <xdr:to>
      <xdr:col>7</xdr:col>
      <xdr:colOff>430530</xdr:colOff>
      <xdr:row>28</xdr:row>
      <xdr:rowOff>97155</xdr:rowOff>
    </xdr:to>
    <xdr:sp macro="" textlink="">
      <xdr:nvSpPr>
        <xdr:cNvPr id="72" name="TextBox 71">
          <a:extLst>
            <a:ext uri="{FF2B5EF4-FFF2-40B4-BE49-F238E27FC236}">
              <a16:creationId xmlns:a16="http://schemas.microsoft.com/office/drawing/2014/main" id="{75C2538A-5B71-4FCB-BCD3-EECFDD985784}"/>
            </a:ext>
          </a:extLst>
        </xdr:cNvPr>
        <xdr:cNvSpPr txBox="1"/>
      </xdr:nvSpPr>
      <xdr:spPr>
        <a:xfrm>
          <a:off x="1482090" y="5320665"/>
          <a:ext cx="3615690" cy="3771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Department Wise</a:t>
          </a:r>
          <a:r>
            <a:rPr lang="en-IN" sz="1600" baseline="0">
              <a:solidFill>
                <a:srgbClr val="602928"/>
              </a:solidFill>
              <a:latin typeface="Arial Black" panose="020B0A04020102020204" pitchFamily="34" charset="0"/>
            </a:rPr>
            <a:t> </a:t>
          </a:r>
          <a:r>
            <a:rPr lang="en-IN" sz="1600">
              <a:solidFill>
                <a:srgbClr val="602928"/>
              </a:solidFill>
              <a:latin typeface="Arial Black" panose="020B0A04020102020204" pitchFamily="34" charset="0"/>
            </a:rPr>
            <a:t>Attrition</a:t>
          </a:r>
        </a:p>
      </xdr:txBody>
    </xdr:sp>
    <xdr:clientData/>
  </xdr:twoCellAnchor>
  <xdr:twoCellAnchor>
    <xdr:from>
      <xdr:col>2</xdr:col>
      <xdr:colOff>213360</xdr:colOff>
      <xdr:row>28</xdr:row>
      <xdr:rowOff>45720</xdr:rowOff>
    </xdr:from>
    <xdr:to>
      <xdr:col>7</xdr:col>
      <xdr:colOff>449580</xdr:colOff>
      <xdr:row>39</xdr:row>
      <xdr:rowOff>57150</xdr:rowOff>
    </xdr:to>
    <xdr:graphicFrame macro="">
      <xdr:nvGraphicFramePr>
        <xdr:cNvPr id="73" name="Chart 72">
          <a:extLst>
            <a:ext uri="{FF2B5EF4-FFF2-40B4-BE49-F238E27FC236}">
              <a16:creationId xmlns:a16="http://schemas.microsoft.com/office/drawing/2014/main" id="{EF2A7964-2272-45A4-A4C7-8C3C7AD8A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645795</xdr:colOff>
      <xdr:row>26</xdr:row>
      <xdr:rowOff>106680</xdr:rowOff>
    </xdr:from>
    <xdr:to>
      <xdr:col>13</xdr:col>
      <xdr:colOff>257175</xdr:colOff>
      <xdr:row>28</xdr:row>
      <xdr:rowOff>83820</xdr:rowOff>
    </xdr:to>
    <xdr:sp macro="" textlink="">
      <xdr:nvSpPr>
        <xdr:cNvPr id="74" name="TextBox 73">
          <a:extLst>
            <a:ext uri="{FF2B5EF4-FFF2-40B4-BE49-F238E27FC236}">
              <a16:creationId xmlns:a16="http://schemas.microsoft.com/office/drawing/2014/main" id="{5AAA2787-DA33-4E0B-B873-14C2B27328FE}"/>
            </a:ext>
          </a:extLst>
        </xdr:cNvPr>
        <xdr:cNvSpPr txBox="1"/>
      </xdr:nvSpPr>
      <xdr:spPr>
        <a:xfrm>
          <a:off x="5313045" y="5307330"/>
          <a:ext cx="3611880" cy="3771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Attrition by Age-Group</a:t>
          </a:r>
        </a:p>
      </xdr:txBody>
    </xdr:sp>
    <xdr:clientData/>
  </xdr:twoCellAnchor>
  <xdr:twoCellAnchor>
    <xdr:from>
      <xdr:col>8</xdr:col>
      <xdr:colOff>76200</xdr:colOff>
      <xdr:row>28</xdr:row>
      <xdr:rowOff>15240</xdr:rowOff>
    </xdr:from>
    <xdr:to>
      <xdr:col>13</xdr:col>
      <xdr:colOff>236220</xdr:colOff>
      <xdr:row>39</xdr:row>
      <xdr:rowOff>83820</xdr:rowOff>
    </xdr:to>
    <xdr:graphicFrame macro="">
      <xdr:nvGraphicFramePr>
        <xdr:cNvPr id="75" name="Chart 74">
          <a:extLst>
            <a:ext uri="{FF2B5EF4-FFF2-40B4-BE49-F238E27FC236}">
              <a16:creationId xmlns:a16="http://schemas.microsoft.com/office/drawing/2014/main" id="{302A4FDA-C1E0-43CE-8276-235EA5E0E7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247650</xdr:colOff>
      <xdr:row>26</xdr:row>
      <xdr:rowOff>104775</xdr:rowOff>
    </xdr:from>
    <xdr:to>
      <xdr:col>18</xdr:col>
      <xdr:colOff>0</xdr:colOff>
      <xdr:row>28</xdr:row>
      <xdr:rowOff>28575</xdr:rowOff>
    </xdr:to>
    <xdr:sp macro="" textlink="">
      <xdr:nvSpPr>
        <xdr:cNvPr id="76" name="TextBox 75">
          <a:extLst>
            <a:ext uri="{FF2B5EF4-FFF2-40B4-BE49-F238E27FC236}">
              <a16:creationId xmlns:a16="http://schemas.microsoft.com/office/drawing/2014/main" id="{71FB455D-81BD-462C-ADEC-B361F60AA455}"/>
            </a:ext>
          </a:extLst>
        </xdr:cNvPr>
        <xdr:cNvSpPr txBox="1"/>
      </xdr:nvSpPr>
      <xdr:spPr>
        <a:xfrm>
          <a:off x="8915400" y="5305425"/>
          <a:ext cx="30861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Arial Black" panose="020B0A04020102020204" pitchFamily="34" charset="0"/>
            </a:rPr>
            <a:t>Attrition by Marital-Status</a:t>
          </a:r>
        </a:p>
      </xdr:txBody>
    </xdr:sp>
    <xdr:clientData/>
  </xdr:twoCellAnchor>
  <xdr:twoCellAnchor>
    <xdr:from>
      <xdr:col>13</xdr:col>
      <xdr:colOff>466724</xdr:colOff>
      <xdr:row>28</xdr:row>
      <xdr:rowOff>38101</xdr:rowOff>
    </xdr:from>
    <xdr:to>
      <xdr:col>17</xdr:col>
      <xdr:colOff>457199</xdr:colOff>
      <xdr:row>39</xdr:row>
      <xdr:rowOff>85726</xdr:rowOff>
    </xdr:to>
    <mc:AlternateContent xmlns:mc="http://schemas.openxmlformats.org/markup-compatibility/2006">
      <mc:Choice xmlns:cx2="http://schemas.microsoft.com/office/drawing/2015/10/21/chartex" Requires="cx2">
        <xdr:graphicFrame macro="">
          <xdr:nvGraphicFramePr>
            <xdr:cNvPr id="77" name="Chart 76">
              <a:extLst>
                <a:ext uri="{FF2B5EF4-FFF2-40B4-BE49-F238E27FC236}">
                  <a16:creationId xmlns:a16="http://schemas.microsoft.com/office/drawing/2014/main" id="{5E4FDBCD-0EA5-41E3-A46A-9718935B34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9184004" y="5585461"/>
              <a:ext cx="2672715" cy="222694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447675</xdr:colOff>
      <xdr:row>26</xdr:row>
      <xdr:rowOff>85725</xdr:rowOff>
    </xdr:from>
    <xdr:to>
      <xdr:col>22</xdr:col>
      <xdr:colOff>200025</xdr:colOff>
      <xdr:row>28</xdr:row>
      <xdr:rowOff>9525</xdr:rowOff>
    </xdr:to>
    <xdr:sp macro="" textlink="">
      <xdr:nvSpPr>
        <xdr:cNvPr id="78" name="TextBox 77">
          <a:extLst>
            <a:ext uri="{FF2B5EF4-FFF2-40B4-BE49-F238E27FC236}">
              <a16:creationId xmlns:a16="http://schemas.microsoft.com/office/drawing/2014/main" id="{CAC4B058-CD19-4404-9D7B-CEFF0E10A734}"/>
            </a:ext>
          </a:extLst>
        </xdr:cNvPr>
        <xdr:cNvSpPr txBox="1"/>
      </xdr:nvSpPr>
      <xdr:spPr>
        <a:xfrm>
          <a:off x="11782425" y="5286375"/>
          <a:ext cx="30861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Arial Black" panose="020B0A04020102020204" pitchFamily="34" charset="0"/>
            </a:rPr>
            <a:t>Filter</a:t>
          </a:r>
          <a:r>
            <a:rPr lang="en-IN" sz="1400" baseline="0">
              <a:solidFill>
                <a:srgbClr val="602928"/>
              </a:solidFill>
              <a:latin typeface="Arial Black" panose="020B0A04020102020204" pitchFamily="34" charset="0"/>
            </a:rPr>
            <a:t> Panels</a:t>
          </a:r>
          <a:endParaRPr lang="en-IN" sz="1400">
            <a:solidFill>
              <a:srgbClr val="602928"/>
            </a:solidFill>
            <a:latin typeface="Arial Black" panose="020B0A04020102020204" pitchFamily="34" charset="0"/>
          </a:endParaRPr>
        </a:p>
      </xdr:txBody>
    </xdr:sp>
    <xdr:clientData/>
  </xdr:twoCellAnchor>
  <xdr:twoCellAnchor editAs="oneCell">
    <xdr:from>
      <xdr:col>17</xdr:col>
      <xdr:colOff>647701</xdr:colOff>
      <xdr:row>28</xdr:row>
      <xdr:rowOff>85725</xdr:rowOff>
    </xdr:from>
    <xdr:to>
      <xdr:col>20</xdr:col>
      <xdr:colOff>95251</xdr:colOff>
      <xdr:row>39</xdr:row>
      <xdr:rowOff>47625</xdr:rowOff>
    </xdr:to>
    <mc:AlternateContent xmlns:mc="http://schemas.openxmlformats.org/markup-compatibility/2006" xmlns:a14="http://schemas.microsoft.com/office/drawing/2010/main">
      <mc:Choice Requires="a14">
        <xdr:graphicFrame macro="">
          <xdr:nvGraphicFramePr>
            <xdr:cNvPr id="79" name="Education Field 1">
              <a:extLst>
                <a:ext uri="{FF2B5EF4-FFF2-40B4-BE49-F238E27FC236}">
                  <a16:creationId xmlns:a16="http://schemas.microsoft.com/office/drawing/2014/main" id="{00073A46-7ED3-4446-88C0-219E7E9DB74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047221" y="5633085"/>
              <a:ext cx="1459230" cy="2141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171451</xdr:colOff>
      <xdr:row>29</xdr:row>
      <xdr:rowOff>76201</xdr:rowOff>
    </xdr:from>
    <xdr:to>
      <xdr:col>21</xdr:col>
      <xdr:colOff>581025</xdr:colOff>
      <xdr:row>37</xdr:row>
      <xdr:rowOff>123825</xdr:rowOff>
    </xdr:to>
    <mc:AlternateContent xmlns:mc="http://schemas.openxmlformats.org/markup-compatibility/2006" xmlns:a14="http://schemas.microsoft.com/office/drawing/2010/main">
      <mc:Choice Requires="a14">
        <xdr:graphicFrame macro="">
          <xdr:nvGraphicFramePr>
            <xdr:cNvPr id="80" name="Department 1">
              <a:extLst>
                <a:ext uri="{FF2B5EF4-FFF2-40B4-BE49-F238E27FC236}">
                  <a16:creationId xmlns:a16="http://schemas.microsoft.com/office/drawing/2014/main" id="{625BBA4D-9973-47D5-BF4D-57C90CCDC2B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582651" y="5821681"/>
              <a:ext cx="1080134" cy="16325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159217</xdr:colOff>
      <xdr:row>11</xdr:row>
      <xdr:rowOff>174458</xdr:rowOff>
    </xdr:from>
    <xdr:to>
      <xdr:col>7</xdr:col>
      <xdr:colOff>444366</xdr:colOff>
      <xdr:row>13</xdr:row>
      <xdr:rowOff>151598</xdr:rowOff>
    </xdr:to>
    <xdr:sp macro="" textlink="">
      <xdr:nvSpPr>
        <xdr:cNvPr id="82" name="TextBox 81">
          <a:extLst>
            <a:ext uri="{FF2B5EF4-FFF2-40B4-BE49-F238E27FC236}">
              <a16:creationId xmlns:a16="http://schemas.microsoft.com/office/drawing/2014/main" id="{F762D90D-E34F-4ED6-9DFB-2CDC538DD00C}"/>
            </a:ext>
          </a:extLst>
        </xdr:cNvPr>
        <xdr:cNvSpPr txBox="1"/>
      </xdr:nvSpPr>
      <xdr:spPr>
        <a:xfrm>
          <a:off x="1506754" y="2380247"/>
          <a:ext cx="3653991" cy="378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Total Employee by Gender</a:t>
          </a:r>
        </a:p>
      </xdr:txBody>
    </xdr:sp>
    <xdr:clientData/>
  </xdr:twoCellAnchor>
  <xdr:twoCellAnchor>
    <xdr:from>
      <xdr:col>2</xdr:col>
      <xdr:colOff>168443</xdr:colOff>
      <xdr:row>17</xdr:row>
      <xdr:rowOff>192506</xdr:rowOff>
    </xdr:from>
    <xdr:to>
      <xdr:col>4</xdr:col>
      <xdr:colOff>176463</xdr:colOff>
      <xdr:row>25</xdr:row>
      <xdr:rowOff>72188</xdr:rowOff>
    </xdr:to>
    <xdr:graphicFrame macro="">
      <xdr:nvGraphicFramePr>
        <xdr:cNvPr id="83" name="Chart 82">
          <a:extLst>
            <a:ext uri="{FF2B5EF4-FFF2-40B4-BE49-F238E27FC236}">
              <a16:creationId xmlns:a16="http://schemas.microsoft.com/office/drawing/2014/main" id="{F493A759-8C9D-4A7A-83A9-40099C1D07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585537</xdr:colOff>
      <xdr:row>18</xdr:row>
      <xdr:rowOff>24063</xdr:rowOff>
    </xdr:from>
    <xdr:to>
      <xdr:col>7</xdr:col>
      <xdr:colOff>513348</xdr:colOff>
      <xdr:row>25</xdr:row>
      <xdr:rowOff>112294</xdr:rowOff>
    </xdr:to>
    <xdr:graphicFrame macro="">
      <xdr:nvGraphicFramePr>
        <xdr:cNvPr id="84" name="Chart 83">
          <a:extLst>
            <a:ext uri="{FF2B5EF4-FFF2-40B4-BE49-F238E27FC236}">
              <a16:creationId xmlns:a16="http://schemas.microsoft.com/office/drawing/2014/main" id="{6ED32B8E-BC90-4AC2-9755-C0C0C91501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4</xdr:col>
      <xdr:colOff>40105</xdr:colOff>
      <xdr:row>20</xdr:row>
      <xdr:rowOff>152400</xdr:rowOff>
    </xdr:from>
    <xdr:to>
      <xdr:col>4</xdr:col>
      <xdr:colOff>588745</xdr:colOff>
      <xdr:row>23</xdr:row>
      <xdr:rowOff>99461</xdr:rowOff>
    </xdr:to>
    <xdr:pic>
      <xdr:nvPicPr>
        <xdr:cNvPr id="86" name="Picture 85">
          <a:extLst>
            <a:ext uri="{FF2B5EF4-FFF2-40B4-BE49-F238E27FC236}">
              <a16:creationId xmlns:a16="http://schemas.microsoft.com/office/drawing/2014/main" id="{09C78D1A-980A-8316-B7AE-B1EAE3B7848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735179" y="4162926"/>
          <a:ext cx="548640" cy="548640"/>
        </a:xfrm>
        <a:prstGeom prst="rect">
          <a:avLst/>
        </a:prstGeom>
      </xdr:spPr>
    </xdr:pic>
    <xdr:clientData/>
  </xdr:twoCellAnchor>
  <xdr:twoCellAnchor editAs="oneCell">
    <xdr:from>
      <xdr:col>5</xdr:col>
      <xdr:colOff>200526</xdr:colOff>
      <xdr:row>20</xdr:row>
      <xdr:rowOff>152400</xdr:rowOff>
    </xdr:from>
    <xdr:to>
      <xdr:col>6</xdr:col>
      <xdr:colOff>75397</xdr:colOff>
      <xdr:row>23</xdr:row>
      <xdr:rowOff>99461</xdr:rowOff>
    </xdr:to>
    <xdr:pic>
      <xdr:nvPicPr>
        <xdr:cNvPr id="88" name="Picture 87">
          <a:extLst>
            <a:ext uri="{FF2B5EF4-FFF2-40B4-BE49-F238E27FC236}">
              <a16:creationId xmlns:a16="http://schemas.microsoft.com/office/drawing/2014/main" id="{36BE38A5-9F3D-FFDC-B828-D0EC5BAC8BB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569368" y="4162926"/>
          <a:ext cx="548640"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590550</xdr:colOff>
      <xdr:row>12</xdr:row>
      <xdr:rowOff>110490</xdr:rowOff>
    </xdr:from>
    <xdr:to>
      <xdr:col>4</xdr:col>
      <xdr:colOff>396240</xdr:colOff>
      <xdr:row>16</xdr:row>
      <xdr:rowOff>167640</xdr:rowOff>
    </xdr:to>
    <xdr:graphicFrame macro="">
      <xdr:nvGraphicFramePr>
        <xdr:cNvPr id="2" name="Chart 1">
          <a:extLst>
            <a:ext uri="{FF2B5EF4-FFF2-40B4-BE49-F238E27FC236}">
              <a16:creationId xmlns:a16="http://schemas.microsoft.com/office/drawing/2014/main" id="{BDC43C63-63A3-CCD4-0B89-F8B6F3388D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118110</xdr:colOff>
      <xdr:row>10</xdr:row>
      <xdr:rowOff>110490</xdr:rowOff>
    </xdr:from>
    <xdr:to>
      <xdr:col>2</xdr:col>
      <xdr:colOff>495300</xdr:colOff>
      <xdr:row>17</xdr:row>
      <xdr:rowOff>15240</xdr:rowOff>
    </xdr:to>
    <xdr:graphicFrame macro="">
      <xdr:nvGraphicFramePr>
        <xdr:cNvPr id="3" name="Chart 2">
          <a:extLst>
            <a:ext uri="{FF2B5EF4-FFF2-40B4-BE49-F238E27FC236}">
              <a16:creationId xmlns:a16="http://schemas.microsoft.com/office/drawing/2014/main" id="{DA23D4D9-5E5F-A82B-9422-9D07D1926D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15240</xdr:colOff>
      <xdr:row>2</xdr:row>
      <xdr:rowOff>91441</xdr:rowOff>
    </xdr:from>
    <xdr:to>
      <xdr:col>6</xdr:col>
      <xdr:colOff>502920</xdr:colOff>
      <xdr:row>7</xdr:row>
      <xdr:rowOff>152401</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D790A3A8-CE32-0556-ED49-DD766D22387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832860" y="487681"/>
              <a:ext cx="182880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76200</xdr:colOff>
      <xdr:row>1</xdr:row>
      <xdr:rowOff>83820</xdr:rowOff>
    </xdr:from>
    <xdr:to>
      <xdr:col>9</xdr:col>
      <xdr:colOff>563880</xdr:colOff>
      <xdr:row>15</xdr:row>
      <xdr:rowOff>5715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2289632A-3BD6-E26A-0E2B-6539183EF19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905500" y="2819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1856014</xdr:colOff>
      <xdr:row>9</xdr:row>
      <xdr:rowOff>128451</xdr:rowOff>
    </xdr:from>
    <xdr:to>
      <xdr:col>5</xdr:col>
      <xdr:colOff>13062</xdr:colOff>
      <xdr:row>23</xdr:row>
      <xdr:rowOff>50346</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EF340E11-7DAC-6529-8FA4-A59EE3D48AD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317671" y="1891937"/>
              <a:ext cx="1836420" cy="2665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453390</xdr:colOff>
      <xdr:row>3</xdr:row>
      <xdr:rowOff>118110</xdr:rowOff>
    </xdr:from>
    <xdr:to>
      <xdr:col>10</xdr:col>
      <xdr:colOff>255270</xdr:colOff>
      <xdr:row>17</xdr:row>
      <xdr:rowOff>87630</xdr:rowOff>
    </xdr:to>
    <xdr:graphicFrame macro="">
      <xdr:nvGraphicFramePr>
        <xdr:cNvPr id="4" name="Chart 3">
          <a:extLst>
            <a:ext uri="{FF2B5EF4-FFF2-40B4-BE49-F238E27FC236}">
              <a16:creationId xmlns:a16="http://schemas.microsoft.com/office/drawing/2014/main" id="{7F74B7ED-785C-57D8-0859-A9C4975E5C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xdr:colOff>
      <xdr:row>8</xdr:row>
      <xdr:rowOff>49530</xdr:rowOff>
    </xdr:from>
    <xdr:to>
      <xdr:col>11</xdr:col>
      <xdr:colOff>567690</xdr:colOff>
      <xdr:row>22</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E5F080C-66B4-4EBE-B818-D9922C65D9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30290" y="16344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72390</xdr:colOff>
      <xdr:row>8</xdr:row>
      <xdr:rowOff>121920</xdr:rowOff>
    </xdr:from>
    <xdr:to>
      <xdr:col>2</xdr:col>
      <xdr:colOff>381000</xdr:colOff>
      <xdr:row>19</xdr:row>
      <xdr:rowOff>133350</xdr:rowOff>
    </xdr:to>
    <xdr:graphicFrame macro="">
      <xdr:nvGraphicFramePr>
        <xdr:cNvPr id="2" name="Chart 1">
          <a:extLst>
            <a:ext uri="{FF2B5EF4-FFF2-40B4-BE49-F238E27FC236}">
              <a16:creationId xmlns:a16="http://schemas.microsoft.com/office/drawing/2014/main" id="{15108DEE-28F3-5B2F-F0D2-ED19110946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506730</xdr:colOff>
      <xdr:row>9</xdr:row>
      <xdr:rowOff>102870</xdr:rowOff>
    </xdr:from>
    <xdr:to>
      <xdr:col>8</xdr:col>
      <xdr:colOff>586740</xdr:colOff>
      <xdr:row>19</xdr:row>
      <xdr:rowOff>7620</xdr:rowOff>
    </xdr:to>
    <xdr:graphicFrame macro="">
      <xdr:nvGraphicFramePr>
        <xdr:cNvPr id="3" name="Chart 2">
          <a:extLst>
            <a:ext uri="{FF2B5EF4-FFF2-40B4-BE49-F238E27FC236}">
              <a16:creationId xmlns:a16="http://schemas.microsoft.com/office/drawing/2014/main" id="{64D013F6-8D73-6D4B-0D9F-4F9D364A2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102870</xdr:colOff>
      <xdr:row>4</xdr:row>
      <xdr:rowOff>34290</xdr:rowOff>
    </xdr:from>
    <xdr:to>
      <xdr:col>9</xdr:col>
      <xdr:colOff>651510</xdr:colOff>
      <xdr:row>18</xdr:row>
      <xdr:rowOff>3810</xdr:rowOff>
    </xdr:to>
    <xdr:graphicFrame macro="">
      <xdr:nvGraphicFramePr>
        <xdr:cNvPr id="2" name="Chart 1">
          <a:extLst>
            <a:ext uri="{FF2B5EF4-FFF2-40B4-BE49-F238E27FC236}">
              <a16:creationId xmlns:a16="http://schemas.microsoft.com/office/drawing/2014/main" id="{1585273A-7031-F26D-B3FC-A4DC9C31D3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621030</xdr:colOff>
      <xdr:row>4</xdr:row>
      <xdr:rowOff>34290</xdr:rowOff>
    </xdr:from>
    <xdr:to>
      <xdr:col>12</xdr:col>
      <xdr:colOff>499110</xdr:colOff>
      <xdr:row>18</xdr:row>
      <xdr:rowOff>3810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F458B72-D730-A1EF-A194-0316528F28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8267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853440</xdr:colOff>
      <xdr:row>12</xdr:row>
      <xdr:rowOff>175261</xdr:rowOff>
    </xdr:from>
    <xdr:to>
      <xdr:col>5</xdr:col>
      <xdr:colOff>198120</xdr:colOff>
      <xdr:row>18</xdr:row>
      <xdr:rowOff>15241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DD6EF8B9-2ABE-A502-B325-41E76D513EA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657600" y="2552701"/>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697230</xdr:colOff>
      <xdr:row>10</xdr:row>
      <xdr:rowOff>80010</xdr:rowOff>
    </xdr:from>
    <xdr:to>
      <xdr:col>2</xdr:col>
      <xdr:colOff>182880</xdr:colOff>
      <xdr:row>19</xdr:row>
      <xdr:rowOff>114300</xdr:rowOff>
    </xdr:to>
    <xdr:graphicFrame macro="">
      <xdr:nvGraphicFramePr>
        <xdr:cNvPr id="3" name="Chart 2">
          <a:extLst>
            <a:ext uri="{FF2B5EF4-FFF2-40B4-BE49-F238E27FC236}">
              <a16:creationId xmlns:a16="http://schemas.microsoft.com/office/drawing/2014/main" id="{361EFB71-CD9A-9EBD-14F7-5AC5810059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270510</xdr:colOff>
      <xdr:row>0</xdr:row>
      <xdr:rowOff>156210</xdr:rowOff>
    </xdr:from>
    <xdr:to>
      <xdr:col>11</xdr:col>
      <xdr:colOff>38100</xdr:colOff>
      <xdr:row>11</xdr:row>
      <xdr:rowOff>106680</xdr:rowOff>
    </xdr:to>
    <xdr:graphicFrame macro="">
      <xdr:nvGraphicFramePr>
        <xdr:cNvPr id="4" name="Chart 3">
          <a:extLst>
            <a:ext uri="{FF2B5EF4-FFF2-40B4-BE49-F238E27FC236}">
              <a16:creationId xmlns:a16="http://schemas.microsoft.com/office/drawing/2014/main" id="{A28E1EFF-E168-A6A5-C73F-1C1C12048F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ish kumar" refreshedDate="45855.32690428241" createdVersion="8" refreshedVersion="8" minRefreshableVersion="3" recordCount="1470" xr:uid="{8F998E37-7A68-4817-A106-7C4F13C14FD5}">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131730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500D94-EDE1-433B-9DD1-9DF639A1C6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0"/>
        <item x="2"/>
        <item x="1"/>
        <item t="default"/>
      </items>
    </pivotField>
    <pivotField showAll="0">
      <items count="7">
        <item x="5"/>
        <item x="3"/>
        <item x="0"/>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B2CB13-920F-485F-BECE-5F54635AD847}" name="KPI'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D4" firstHeaderRow="0" firstDataRow="1" firstDataCol="0"/>
  <pivotFields count="44">
    <pivotField showAll="0"/>
    <pivotField showAll="0"/>
    <pivotField showAll="0"/>
    <pivotField showAll="0"/>
    <pivotField showAll="0">
      <items count="4">
        <item x="0"/>
        <item x="2"/>
        <item x="1"/>
        <item t="default"/>
      </items>
    </pivotField>
    <pivotField showAll="0">
      <items count="7">
        <item x="5"/>
        <item x="3"/>
        <item x="0"/>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Sum of Employee Count" fld="24" baseField="0" baseItem="0"/>
    <dataField name="Sum of CF_attrition counts" fld="18" baseField="0" baseItem="0"/>
    <dataField name="Sum of CF_current Employee" fld="20" baseField="0" baseItem="0"/>
    <dataField name="Average of Age" fld="16" subtotal="average" baseField="0" baseItem="2" numFmtId="1"/>
  </dataFields>
  <formats count="1">
    <format dxfId="2">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0168E7-9CF3-4057-9BF3-3CD1D4BAC1CC}" name="Education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dataField="1" showAll="0">
      <items count="3">
        <item x="1"/>
        <item x="0"/>
        <item t="default"/>
      </items>
    </pivotField>
    <pivotField showAll="0"/>
    <pivotField showAll="0"/>
    <pivotField showAll="0"/>
    <pivotField showAll="0">
      <items count="4">
        <item x="0"/>
        <item x="2"/>
        <item x="1"/>
        <item t="default"/>
      </items>
    </pivotField>
    <pivotField showAll="0">
      <items count="7">
        <item x="5"/>
        <item x="3"/>
        <item x="0"/>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C2ADC4-5A53-40DF-964D-A18F5AE66DCE}" name="Attr by Job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dataField="1" showAll="0"/>
    <pivotField showAll="0"/>
    <pivotField showAll="0"/>
    <pivotField showAll="0"/>
    <pivotField showAll="0">
      <items count="4">
        <item x="0"/>
        <item x="2"/>
        <item x="1"/>
        <item t="default"/>
      </items>
    </pivotField>
    <pivotField showAll="0">
      <items count="7">
        <item x="5"/>
        <item x="3"/>
        <item x="0"/>
        <item x="2"/>
        <item x="1"/>
        <item x="4"/>
        <item t="default"/>
      </items>
    </pivotField>
    <pivotField showAll="0"/>
    <pivotField showAll="0"/>
    <pivotField showAll="0">
      <items count="3">
        <item x="0"/>
        <item x="1"/>
        <item t="default"/>
      </items>
    </pivotField>
    <pivotField axis="axisRow" showAll="0" sortType="descending">
      <items count="10">
        <item x="8"/>
        <item x="4"/>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7"/>
    </i>
    <i>
      <x v="6"/>
    </i>
    <i>
      <x v="2"/>
    </i>
    <i>
      <x v="4"/>
    </i>
    <i>
      <x v="1"/>
    </i>
    <i>
      <x v="3"/>
    </i>
    <i>
      <x v="8"/>
    </i>
    <i>
      <x v="5"/>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F448D7-B928-4246-8924-63A9FBCA9712}" name="Dep Wise Att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dataField="1" showAll="0">
      <items count="3">
        <item x="1"/>
        <item x="0"/>
        <item t="default"/>
      </items>
    </pivotField>
    <pivotField showAll="0"/>
    <pivotField showAll="0"/>
    <pivotField showAll="0"/>
    <pivotField axis="axisRow" showAll="0">
      <items count="4">
        <item x="0"/>
        <item x="2"/>
        <item x="1"/>
        <item t="default"/>
      </items>
    </pivotField>
    <pivotField showAll="0">
      <items count="7">
        <item x="5"/>
        <item x="3"/>
        <item x="0"/>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0" subtotal="count" showDataAs="percentOfTotal" baseField="4"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A4F065-7C64-485E-B7B2-A49A99B9F3A8}" name="Attr by AgeGr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dataField="1" showAll="0">
      <items count="3">
        <item x="1"/>
        <item x="0"/>
        <item t="default"/>
      </items>
    </pivotField>
    <pivotField showAll="0"/>
    <pivotField axis="axisRow" showAll="0">
      <items count="6">
        <item x="4"/>
        <item x="2"/>
        <item x="0"/>
        <item x="1"/>
        <item x="3"/>
        <item t="default"/>
      </items>
    </pivotField>
    <pivotField showAll="0"/>
    <pivotField showAll="0">
      <items count="4">
        <item x="0"/>
        <item x="2"/>
        <item x="1"/>
        <item t="default"/>
      </items>
    </pivotField>
    <pivotField showAll="0">
      <items count="7">
        <item x="5"/>
        <item x="3"/>
        <item x="0"/>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5BF4D5-E6B1-4840-8483-49C50DABC0D4}" name="Attr by Mari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0"/>
        <item x="2"/>
        <item x="1"/>
        <item t="default"/>
      </items>
    </pivotField>
    <pivotField showAll="0">
      <items count="7">
        <item x="5"/>
        <item x="3"/>
        <item x="0"/>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C454427-B504-4B38-9482-4180806C2FC0}" name="Emp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pivotFields count="44">
    <pivotField showAll="0"/>
    <pivotField showAll="0"/>
    <pivotField showAll="0"/>
    <pivotField showAll="0"/>
    <pivotField showAll="0">
      <items count="4">
        <item x="0"/>
        <item x="2"/>
        <item x="1"/>
        <item t="default"/>
      </items>
    </pivotField>
    <pivotField showAll="0">
      <items count="7">
        <item x="5"/>
        <item x="3"/>
        <item x="0"/>
        <item x="2"/>
        <item x="1"/>
        <item x="4"/>
        <item t="default"/>
      </items>
    </pivotField>
    <pivotField showAll="0"/>
    <pivotField dataField="1" showAll="0"/>
    <pivotField axis="axisRow" showAll="0" sortType="a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showDataAs="percentOfTotal" baseField="8" baseItem="0" numFmtId="10"/>
  </dataFields>
  <formats count="2">
    <format dxfId="1">
      <pivotArea collapsedLevelsAreSubtotals="1" fieldPosition="0">
        <references count="1">
          <reference field="8" count="1">
            <x v="0"/>
          </reference>
        </references>
      </pivotArea>
    </format>
    <format dxfId="0">
      <pivotArea collapsedLevelsAreSubtotals="1" fieldPosition="0">
        <references count="1">
          <reference field="8" count="1">
            <x v="1"/>
          </reference>
        </references>
      </pivotArea>
    </format>
  </formats>
  <chartFormats count="9">
    <chartFormat chart="0" format="0" series="1">
      <pivotArea type="data" outline="0" fieldPosition="0">
        <references count="1">
          <reference field="4294967294" count="1" selected="0">
            <x v="0"/>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8" count="1" selected="0">
            <x v="0"/>
          </reference>
        </references>
      </pivotArea>
    </chartFormat>
    <chartFormat chart="3" format="24">
      <pivotArea type="data" outline="0" fieldPosition="0">
        <references count="2">
          <reference field="4294967294" count="1" selected="0">
            <x v="0"/>
          </reference>
          <reference field="8" count="1" selected="0">
            <x v="1"/>
          </reference>
        </references>
      </pivotArea>
    </chartFormat>
    <chartFormat chart="10" format="28" series="1">
      <pivotArea type="data" outline="0" fieldPosition="0">
        <references count="1">
          <reference field="4294967294" count="1" selected="0">
            <x v="0"/>
          </reference>
        </references>
      </pivotArea>
    </chartFormat>
    <chartFormat chart="10" format="29">
      <pivotArea type="data" outline="0" fieldPosition="0">
        <references count="2">
          <reference field="4294967294" count="1" selected="0">
            <x v="0"/>
          </reference>
          <reference field="8" count="1" selected="0">
            <x v="0"/>
          </reference>
        </references>
      </pivotArea>
    </chartFormat>
    <chartFormat chart="10" format="30">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9B7C8B2-8814-4618-B68B-9B8EF8C08BB1}" sourceName="Gender">
  <pivotTables>
    <pivotTable tabId="17" name="PivotTable1"/>
    <pivotTable tabId="24" name="Emp by Gender"/>
    <pivotTable tabId="22" name="Attr by AgeGrp"/>
    <pivotTable tabId="20" name="Attr by JobRole"/>
    <pivotTable tabId="23" name="Attr by Marital"/>
    <pivotTable tabId="21" name="Dep Wise Attr"/>
    <pivotTable tabId="19" name="Education Wise Attrition"/>
    <pivotTable tabId="18" name="KPI's"/>
  </pivotTables>
  <data>
    <tabular pivotCacheId="17131730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9F28B4E3-E9DB-49E7-A17B-A9A4905D5622}" sourceName="Education Field">
  <pivotTables>
    <pivotTable tabId="17" name="PivotTable1"/>
    <pivotTable tabId="22" name="Attr by AgeGrp"/>
    <pivotTable tabId="20" name="Attr by JobRole"/>
    <pivotTable tabId="23" name="Attr by Marital"/>
    <pivotTable tabId="21" name="Dep Wise Attr"/>
    <pivotTable tabId="19" name="Education Wise Attrition"/>
    <pivotTable tabId="18" name="KPI's"/>
    <pivotTable tabId="24" name="Emp by Gender"/>
  </pivotTables>
  <data>
    <tabular pivotCacheId="1713173061" customListSort="0">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7BCE8D2-9BF8-4F7C-97CF-CB29D491C3DB}" sourceName="Department">
  <pivotTables>
    <pivotTable tabId="18" name="KPI's"/>
    <pivotTable tabId="22" name="Attr by AgeGrp"/>
    <pivotTable tabId="20" name="Attr by JobRole"/>
    <pivotTable tabId="23" name="Attr by Marital"/>
    <pivotTable tabId="21" name="Dep Wise Attr"/>
    <pivotTable tabId="19" name="Education Wise Attrition"/>
    <pivotTable tabId="17" name="PivotTable1"/>
    <pivotTable tabId="24" name="Emp by Gender"/>
  </pivotTables>
  <data>
    <tabular pivotCacheId="1713173061" customListSort="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A023624-629B-4CBF-ACC2-978B7A2CB9C2}" cache="Slicer_Gender" columnCount="2" style="prj1" rowHeight="260350"/>
  <slicer name="Education Field 1" xr10:uid="{F05180B0-9815-483B-A7BD-54371B1532BB}" cache="Slicer_Education_Field" caption="Education" style="prj1" rowHeight="260350"/>
  <slicer name="Department 1" xr10:uid="{E77D926C-6672-4842-A4CF-B3B6919BD4EB}" cache="Slicer_Department" caption="Dep" style="prj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C1F7AFE-2362-4C9E-8710-80EF0D910FF7}" cache="Slicer_Gender" caption="Gender" rowHeight="260350"/>
  <slicer name="Education Field" xr10:uid="{70289CDF-A62B-45DB-8984-4F3268134662}" cache="Slicer_Education_Field"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00A20AA-BDCB-4BD0-87E8-085E36B3AC4C}" cache="Slicer_Department" caption="Department"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DAE0500-71AA-4CF2-9871-9898BBA5FAC2}" cache="Slicer_Gender"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6C89E8-5924-4525-BE87-ED8F2BFA0ECE}" name="Table1" displayName="Table1" ref="A1:AR1471" totalsRowShown="0">
  <autoFilter ref="A1:AR1471" xr:uid="{B36C89E8-5924-4525-BE87-ED8F2BFA0ECE}"/>
  <tableColumns count="44">
    <tableColumn id="1" xr3:uid="{8E6A9EA0-EB8D-4FBC-AEF9-D4C8B4D09094}" name="Attrition"/>
    <tableColumn id="2" xr3:uid="{A53BAC76-6BF2-4084-BDB7-1E4C9802E385}" name="Business Travel"/>
    <tableColumn id="3" xr3:uid="{E23CECC3-9428-45D7-92C3-C16D4DB8481B}" name="CF_age band"/>
    <tableColumn id="4" xr3:uid="{1F94A094-CD66-44AD-8B72-D60F0BD780CC}" name="CF_attrition label"/>
    <tableColumn id="5" xr3:uid="{42FC16DB-349F-46DC-BCD6-A320BCCE49B3}" name="Department"/>
    <tableColumn id="6" xr3:uid="{9516F74B-27DD-4446-ACBB-B404116EEF9E}" name="Education Field"/>
    <tableColumn id="7" xr3:uid="{4455F1E7-6B81-4B88-AA35-7017FC20FA68}" name="emp no"/>
    <tableColumn id="8" xr3:uid="{3DBA3AE2-C724-4A62-B662-38B69E963415}" name="Employee Number"/>
    <tableColumn id="9" xr3:uid="{303F4A36-3CA2-4EB9-B170-5A21185D4EC8}" name="Gender"/>
    <tableColumn id="10" xr3:uid="{490832E9-AB3E-4635-A64D-2A757822D9BB}" name="Job Role"/>
    <tableColumn id="11" xr3:uid="{6C66AEAD-2406-40A5-95CA-5721076BCF3E}" name="Marital Status"/>
    <tableColumn id="12" xr3:uid="{99B1FEF5-65E6-419E-A85F-CE6D180FB9D8}" name="Over Time"/>
    <tableColumn id="13" xr3:uid="{A0FCFE21-EAF7-4333-A68C-60CFCCDF6EA1}" name="Over18"/>
    <tableColumn id="14" xr3:uid="{63ADCE4A-1BB4-41EA-B5B0-C3212866CBFF}" name="Training Times Last Year"/>
    <tableColumn id="15" xr3:uid="{03A392EE-F141-4FA5-A316-92A01F0D6E95}" name="-2"/>
    <tableColumn id="16" xr3:uid="{777B025A-8ECC-4A46-B3AD-B68EEE0C7C47}" name="0"/>
    <tableColumn id="17" xr3:uid="{F399F66E-A5A0-42BF-AE18-9EF2EBE9316F}" name="Age"/>
    <tableColumn id="18" xr3:uid="{CBE997C8-43F7-44D3-9280-772805E6AA7D}" name="CF_attrition count"/>
    <tableColumn id="19" xr3:uid="{AA31ACA3-B5A6-4095-B408-CC5D48239DBF}" name="CF_attrition counts"/>
    <tableColumn id="20" xr3:uid="{6C75AD3A-D8EE-4522-8B5F-623243498D6B}" name="CF_attrition rate"/>
    <tableColumn id="21" xr3:uid="{7059A151-4DD1-49B6-9778-DD042CAA9A89}" name="CF_current Employee"/>
    <tableColumn id="22" xr3:uid="{37668AA7-529E-474F-A802-C411BBDDF130}" name="Daily Rate"/>
    <tableColumn id="23" xr3:uid="{316F150F-1EBB-4EEF-BB83-4CAE46AD5030}" name="Distance From Home"/>
    <tableColumn id="24" xr3:uid="{08EE6A90-4571-4B04-AA22-3EB0AF068DCE}" name="Education"/>
    <tableColumn id="25" xr3:uid="{4236135D-87FB-4763-93B7-1D77BD97DF60}" name="Employee Count"/>
    <tableColumn id="26" xr3:uid="{B5ED9B1F-A18C-40F1-9724-9C1A249612E8}" name="Environment Satisfaction"/>
    <tableColumn id="27" xr3:uid="{1F3FA9DA-3CF7-4545-B702-57805E35BC3C}" name="Hourly Rate"/>
    <tableColumn id="28" xr3:uid="{963D1D6A-517F-4057-ABCD-F1A62F3AB837}" name="Job Involvement"/>
    <tableColumn id="29" xr3:uid="{B7ED16DC-31B4-4861-BCEE-D06F738A8791}" name="Job Level"/>
    <tableColumn id="30" xr3:uid="{7E094D31-93A5-4CA8-BC20-E7433BA85F48}" name="Job Satisfaction"/>
    <tableColumn id="31" xr3:uid="{7FE50F57-923D-4E58-9AB4-BD01229A19AF}" name="Monthly Income"/>
    <tableColumn id="32" xr3:uid="{08D4C847-1B52-45FA-BCBB-37D282F749CC}" name="Monthly Rate"/>
    <tableColumn id="33" xr3:uid="{9D06B93C-BE34-4EF4-85EB-9D91F716530B}" name="Num Companies Worked"/>
    <tableColumn id="34" xr3:uid="{5EF49DC0-D284-4155-B365-1FD89C840116}" name="Percent Salary Hike"/>
    <tableColumn id="35" xr3:uid="{C73C6F17-41EE-46BD-A1C6-8AD631B29ACA}" name="Performance Rating"/>
    <tableColumn id="36" xr3:uid="{E9FA843D-B255-4EEC-8527-8F5F51207320}" name="Relationship Satisfaction"/>
    <tableColumn id="37" xr3:uid="{3A56DEBE-9E8E-49E0-AA6F-4AED244D5904}" name="Standard Hours"/>
    <tableColumn id="38" xr3:uid="{53F7ED7B-EC41-4850-BBC0-6A5CA2D6B02A}" name="Stock Option Level"/>
    <tableColumn id="39" xr3:uid="{EA22EB34-4058-48E0-A54C-25C2587D5115}" name="Total Working Years"/>
    <tableColumn id="40" xr3:uid="{336A87D1-096A-4B72-9260-54A4239B9728}" name="Work Life Balance"/>
    <tableColumn id="41" xr3:uid="{9A4F8091-BFA5-4883-A9B9-2FB2A285F173}" name="Years At Company"/>
    <tableColumn id="42" xr3:uid="{752ED32B-D044-4943-B98F-C5705D83012C}" name="Years In Current Role"/>
    <tableColumn id="43" xr3:uid="{62B1CE49-6151-49A7-9070-552F413107A9}" name="Years Since Last Promotion"/>
    <tableColumn id="44" xr3:uid="{0FAC6074-BBA0-4635-86B2-F5B8607D4A3A}"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F83D5-6E9A-465F-9413-D53206849141}">
  <sheetPr>
    <tabColor rgb="FF92D050"/>
  </sheetPr>
  <dimension ref="A1"/>
  <sheetViews>
    <sheetView tabSelected="1" topLeftCell="A10" zoomScale="60" zoomScaleNormal="60" workbookViewId="0">
      <selection activeCell="AA34" sqref="AA34"/>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5307-9A9B-4F19-A3BF-6096B975E3C7}">
  <dimension ref="A3:B9"/>
  <sheetViews>
    <sheetView workbookViewId="0">
      <selection activeCell="A3" sqref="A3"/>
    </sheetView>
  </sheetViews>
  <sheetFormatPr defaultRowHeight="15.6" x14ac:dyDescent="0.3"/>
  <cols>
    <col min="1" max="1" width="23.69921875" bestFit="1" customWidth="1"/>
  </cols>
  <sheetData>
    <row r="3" spans="1:2" x14ac:dyDescent="0.3">
      <c r="A3" t="s">
        <v>1554</v>
      </c>
    </row>
    <row r="4" spans="1:2" x14ac:dyDescent="0.3">
      <c r="A4">
        <v>2.6265306122448981</v>
      </c>
    </row>
    <row r="8" spans="1:2" x14ac:dyDescent="0.3">
      <c r="A8" t="s">
        <v>1555</v>
      </c>
      <c r="B8" s="1">
        <f>GETPIVOTDATA("Job Satisfaction",$A$3)</f>
        <v>2.6265306122448981</v>
      </c>
    </row>
    <row r="9" spans="1:2" x14ac:dyDescent="0.3">
      <c r="A9" t="s">
        <v>1556</v>
      </c>
      <c r="B9" s="1">
        <f>4-B8</f>
        <v>1.3734693877551019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5A1FC-C5A6-4CA4-A489-3B4A46B12503}">
  <dimension ref="A3:G7"/>
  <sheetViews>
    <sheetView zoomScale="70" zoomScaleNormal="70" workbookViewId="0">
      <selection activeCell="C4" sqref="C4"/>
    </sheetView>
  </sheetViews>
  <sheetFormatPr defaultRowHeight="15.6" x14ac:dyDescent="0.3"/>
  <cols>
    <col min="1" max="1" width="21.5" bestFit="1" customWidth="1"/>
    <col min="2" max="2" width="23.796875" bestFit="1" customWidth="1"/>
    <col min="3" max="3" width="25.69921875" bestFit="1" customWidth="1"/>
    <col min="4" max="4" width="13.69921875" bestFit="1" customWidth="1"/>
  </cols>
  <sheetData>
    <row r="3" spans="1:7" x14ac:dyDescent="0.3">
      <c r="A3" t="s">
        <v>1557</v>
      </c>
      <c r="B3" t="s">
        <v>1558</v>
      </c>
      <c r="C3" t="s">
        <v>1559</v>
      </c>
      <c r="D3" t="s">
        <v>1561</v>
      </c>
      <c r="G3" t="s">
        <v>1560</v>
      </c>
    </row>
    <row r="4" spans="1:7" x14ac:dyDescent="0.3">
      <c r="A4">
        <v>1470</v>
      </c>
      <c r="B4">
        <v>237</v>
      </c>
      <c r="C4">
        <v>1233</v>
      </c>
      <c r="D4" s="3">
        <v>36.923809523809524</v>
      </c>
      <c r="G4" s="2">
        <f>GETPIVOTDATA("Sum of CF_attrition counts",$A$3)/GETPIVOTDATA("Sum of Employee Count",$A$3)</f>
        <v>0.16122448979591836</v>
      </c>
    </row>
    <row r="7" spans="1:7" x14ac:dyDescent="0.3">
      <c r="A7">
        <f>GETPIVOTDATA("Sum of Employee Count",$A$3)</f>
        <v>1470</v>
      </c>
      <c r="B7">
        <f>GETPIVOTDATA("Sum of CF_attrition counts",$A$3)</f>
        <v>237</v>
      </c>
      <c r="C7">
        <f>GETPIVOTDATA("Sum of CF_current Employee",$A$3)</f>
        <v>1233</v>
      </c>
      <c r="D7" s="3">
        <f>GETPIVOTDATA("Average of Age",$A$3)</f>
        <v>36.923809523809524</v>
      </c>
      <c r="E7" s="4">
        <f>G4</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0582A-A782-4BB3-83BD-56738150B0BC}">
  <dimension ref="A3:D16"/>
  <sheetViews>
    <sheetView workbookViewId="0">
      <selection activeCell="B4" sqref="B4"/>
    </sheetView>
  </sheetViews>
  <sheetFormatPr defaultRowHeight="15.6" x14ac:dyDescent="0.3"/>
  <cols>
    <col min="1" max="2" width="16" bestFit="1" customWidth="1"/>
    <col min="3" max="3" width="14.59765625" bestFit="1" customWidth="1"/>
    <col min="4" max="4" width="16.09765625" bestFit="1" customWidth="1"/>
    <col min="5" max="5" width="10.69921875" bestFit="1" customWidth="1"/>
    <col min="6" max="6" width="14.59765625" bestFit="1" customWidth="1"/>
    <col min="7" max="7" width="10.8984375" bestFit="1" customWidth="1"/>
  </cols>
  <sheetData>
    <row r="3" spans="1:4" x14ac:dyDescent="0.3">
      <c r="A3" s="5" t="s">
        <v>1562</v>
      </c>
      <c r="B3" t="s">
        <v>1564</v>
      </c>
    </row>
    <row r="4" spans="1:4" x14ac:dyDescent="0.3">
      <c r="A4" s="6" t="s">
        <v>132</v>
      </c>
      <c r="B4">
        <v>48</v>
      </c>
    </row>
    <row r="5" spans="1:4" x14ac:dyDescent="0.3">
      <c r="A5" s="6" t="s">
        <v>63</v>
      </c>
      <c r="B5">
        <v>170</v>
      </c>
    </row>
    <row r="6" spans="1:4" x14ac:dyDescent="0.3">
      <c r="A6" s="6" t="s">
        <v>53</v>
      </c>
      <c r="B6">
        <v>282</v>
      </c>
    </row>
    <row r="7" spans="1:4" x14ac:dyDescent="0.3">
      <c r="A7" s="6" t="s">
        <v>69</v>
      </c>
      <c r="B7">
        <v>398</v>
      </c>
    </row>
    <row r="8" spans="1:4" x14ac:dyDescent="0.3">
      <c r="A8" s="6" t="s">
        <v>75</v>
      </c>
      <c r="B8">
        <v>572</v>
      </c>
    </row>
    <row r="9" spans="1:4" x14ac:dyDescent="0.3">
      <c r="A9" s="6" t="s">
        <v>1563</v>
      </c>
      <c r="B9">
        <v>1470</v>
      </c>
    </row>
    <row r="12" spans="1:4" x14ac:dyDescent="0.3">
      <c r="C12" t="str" cm="1">
        <f t="array" ref="C12:D16">A4:B8</f>
        <v>Doctoral Degree</v>
      </c>
      <c r="D12">
        <v>48</v>
      </c>
    </row>
    <row r="13" spans="1:4" x14ac:dyDescent="0.3">
      <c r="C13" t="str">
        <v>High School</v>
      </c>
      <c r="D13">
        <v>170</v>
      </c>
    </row>
    <row r="14" spans="1:4" x14ac:dyDescent="0.3">
      <c r="C14" t="str">
        <v>Associates Degree</v>
      </c>
      <c r="D14">
        <v>282</v>
      </c>
    </row>
    <row r="15" spans="1:4" x14ac:dyDescent="0.3">
      <c r="C15" t="str">
        <v>Master's Degree</v>
      </c>
      <c r="D15">
        <v>398</v>
      </c>
    </row>
    <row r="16" spans="1:4" x14ac:dyDescent="0.3">
      <c r="C16" t="str">
        <v>Bachelor's Degree</v>
      </c>
      <c r="D16">
        <v>572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52A4E-13DE-4AB9-BA65-C89F14A0497E}">
  <dimension ref="A3:D24"/>
  <sheetViews>
    <sheetView topLeftCell="A5" workbookViewId="0">
      <selection activeCell="C16" sqref="C16:D24"/>
    </sheetView>
  </sheetViews>
  <sheetFormatPr defaultRowHeight="15.6" x14ac:dyDescent="0.3"/>
  <cols>
    <col min="1" max="1" width="23.296875" bestFit="1" customWidth="1"/>
    <col min="2" max="2" width="16" bestFit="1" customWidth="1"/>
    <col min="3" max="3" width="23.296875" bestFit="1" customWidth="1"/>
  </cols>
  <sheetData>
    <row r="3" spans="1:4" x14ac:dyDescent="0.3">
      <c r="A3" s="5" t="s">
        <v>1562</v>
      </c>
      <c r="B3" t="s">
        <v>1564</v>
      </c>
    </row>
    <row r="4" spans="1:4" x14ac:dyDescent="0.3">
      <c r="A4" s="6" t="s">
        <v>50</v>
      </c>
      <c r="B4">
        <v>326</v>
      </c>
    </row>
    <row r="5" spans="1:4" x14ac:dyDescent="0.3">
      <c r="A5" s="6" t="s">
        <v>61</v>
      </c>
      <c r="B5">
        <v>292</v>
      </c>
    </row>
    <row r="6" spans="1:4" x14ac:dyDescent="0.3">
      <c r="A6" s="6" t="s">
        <v>66</v>
      </c>
      <c r="B6">
        <v>259</v>
      </c>
    </row>
    <row r="7" spans="1:4" x14ac:dyDescent="0.3">
      <c r="A7" s="6" t="s">
        <v>79</v>
      </c>
      <c r="B7">
        <v>145</v>
      </c>
    </row>
    <row r="8" spans="1:4" x14ac:dyDescent="0.3">
      <c r="A8" s="6" t="s">
        <v>81</v>
      </c>
      <c r="B8">
        <v>131</v>
      </c>
    </row>
    <row r="9" spans="1:4" x14ac:dyDescent="0.3">
      <c r="A9" s="6" t="s">
        <v>93</v>
      </c>
      <c r="B9">
        <v>102</v>
      </c>
    </row>
    <row r="10" spans="1:4" x14ac:dyDescent="0.3">
      <c r="A10" s="6" t="s">
        <v>97</v>
      </c>
      <c r="B10">
        <v>83</v>
      </c>
    </row>
    <row r="11" spans="1:4" x14ac:dyDescent="0.3">
      <c r="A11" s="6" t="s">
        <v>99</v>
      </c>
      <c r="B11">
        <v>80</v>
      </c>
    </row>
    <row r="12" spans="1:4" x14ac:dyDescent="0.3">
      <c r="A12" s="6" t="s">
        <v>161</v>
      </c>
      <c r="B12">
        <v>52</v>
      </c>
    </row>
    <row r="13" spans="1:4" x14ac:dyDescent="0.3">
      <c r="A13" s="6" t="s">
        <v>1563</v>
      </c>
      <c r="B13">
        <v>1470</v>
      </c>
    </row>
    <row r="16" spans="1:4" x14ac:dyDescent="0.3">
      <c r="C16" t="str" cm="1">
        <f t="array" ref="C16:D24">A4:B12</f>
        <v>Sales Executive</v>
      </c>
      <c r="D16">
        <v>326</v>
      </c>
    </row>
    <row r="17" spans="3:4" x14ac:dyDescent="0.3">
      <c r="C17" t="str">
        <v>Research Scientist</v>
      </c>
      <c r="D17">
        <v>292</v>
      </c>
    </row>
    <row r="18" spans="3:4" x14ac:dyDescent="0.3">
      <c r="C18" t="str">
        <v>Laboratory Technician</v>
      </c>
      <c r="D18">
        <v>259</v>
      </c>
    </row>
    <row r="19" spans="3:4" x14ac:dyDescent="0.3">
      <c r="C19" t="str">
        <v>Manufacturing Director</v>
      </c>
      <c r="D19">
        <v>145</v>
      </c>
    </row>
    <row r="20" spans="3:4" x14ac:dyDescent="0.3">
      <c r="C20" t="str">
        <v>Healthcare Representative</v>
      </c>
      <c r="D20">
        <v>131</v>
      </c>
    </row>
    <row r="21" spans="3:4" x14ac:dyDescent="0.3">
      <c r="C21" t="str">
        <v>Manager</v>
      </c>
      <c r="D21">
        <v>102</v>
      </c>
    </row>
    <row r="22" spans="3:4" x14ac:dyDescent="0.3">
      <c r="C22" t="str">
        <v>Sales Representative</v>
      </c>
      <c r="D22">
        <v>83</v>
      </c>
    </row>
    <row r="23" spans="3:4" x14ac:dyDescent="0.3">
      <c r="C23" t="str">
        <v>Research Director</v>
      </c>
      <c r="D23">
        <v>80</v>
      </c>
    </row>
    <row r="24" spans="3:4" x14ac:dyDescent="0.3">
      <c r="C24" t="str">
        <v>Human Resources</v>
      </c>
      <c r="D24">
        <v>52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D02D-4722-481E-8D92-92D5B345B26C}">
  <dimension ref="A3:F7"/>
  <sheetViews>
    <sheetView workbookViewId="0">
      <selection activeCell="K16" sqref="K16"/>
    </sheetView>
  </sheetViews>
  <sheetFormatPr defaultRowHeight="15.6" x14ac:dyDescent="0.3"/>
  <cols>
    <col min="1" max="1" width="12.296875" bestFit="1" customWidth="1"/>
    <col min="2" max="2" width="16" bestFit="1" customWidth="1"/>
  </cols>
  <sheetData>
    <row r="3" spans="1:6" x14ac:dyDescent="0.3">
      <c r="A3" s="5" t="s">
        <v>1562</v>
      </c>
      <c r="B3" t="s">
        <v>1564</v>
      </c>
    </row>
    <row r="4" spans="1:6" x14ac:dyDescent="0.3">
      <c r="A4" s="6" t="s">
        <v>46</v>
      </c>
      <c r="B4" s="7">
        <v>0.30340136054421768</v>
      </c>
      <c r="E4" t="str" cm="1">
        <f t="array" ref="E4:F6">A4:B6</f>
        <v>Sales</v>
      </c>
      <c r="F4">
        <v>0.30340136054421768</v>
      </c>
    </row>
    <row r="5" spans="1:6" x14ac:dyDescent="0.3">
      <c r="A5" s="6" t="s">
        <v>159</v>
      </c>
      <c r="B5" s="7">
        <v>4.2857142857142858E-2</v>
      </c>
      <c r="E5" t="str">
        <v>HR</v>
      </c>
      <c r="F5">
        <v>4.2857142857142858E-2</v>
      </c>
    </row>
    <row r="6" spans="1:6" x14ac:dyDescent="0.3">
      <c r="A6" s="6" t="s">
        <v>58</v>
      </c>
      <c r="B6" s="7">
        <v>0.65374149659863945</v>
      </c>
      <c r="E6" t="str">
        <v>R&amp;D</v>
      </c>
      <c r="F6">
        <v>0.65374149659863945</v>
      </c>
    </row>
    <row r="7" spans="1:6" x14ac:dyDescent="0.3">
      <c r="A7" s="6" t="s">
        <v>1563</v>
      </c>
      <c r="B7" s="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D478-D756-4AF5-93E8-A5C2E1C319B9}">
  <dimension ref="A3:B9"/>
  <sheetViews>
    <sheetView workbookViewId="0">
      <selection activeCell="B4" sqref="B4"/>
    </sheetView>
  </sheetViews>
  <sheetFormatPr defaultRowHeight="15.6" x14ac:dyDescent="0.3"/>
  <cols>
    <col min="1" max="1" width="12.296875" bestFit="1" customWidth="1"/>
    <col min="2" max="2" width="16" bestFit="1" customWidth="1"/>
  </cols>
  <sheetData>
    <row r="3" spans="1:2" x14ac:dyDescent="0.3">
      <c r="A3" s="5" t="s">
        <v>1562</v>
      </c>
      <c r="B3" t="s">
        <v>1564</v>
      </c>
    </row>
    <row r="4" spans="1:2" x14ac:dyDescent="0.3">
      <c r="A4" s="6" t="s">
        <v>90</v>
      </c>
      <c r="B4">
        <v>97</v>
      </c>
    </row>
    <row r="5" spans="1:2" x14ac:dyDescent="0.3">
      <c r="A5" s="6" t="s">
        <v>67</v>
      </c>
      <c r="B5">
        <v>554</v>
      </c>
    </row>
    <row r="6" spans="1:2" x14ac:dyDescent="0.3">
      <c r="A6" s="6" t="s">
        <v>44</v>
      </c>
      <c r="B6">
        <v>505</v>
      </c>
    </row>
    <row r="7" spans="1:2" x14ac:dyDescent="0.3">
      <c r="A7" s="6" t="s">
        <v>56</v>
      </c>
      <c r="B7">
        <v>245</v>
      </c>
    </row>
    <row r="8" spans="1:2" x14ac:dyDescent="0.3">
      <c r="A8" s="6" t="s">
        <v>73</v>
      </c>
      <c r="B8">
        <v>69</v>
      </c>
    </row>
    <row r="9" spans="1:2" x14ac:dyDescent="0.3">
      <c r="A9" s="6" t="s">
        <v>1563</v>
      </c>
      <c r="B9">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4F41-50C9-4A01-8932-B4D00704F634}">
  <dimension ref="A3:E9"/>
  <sheetViews>
    <sheetView workbookViewId="0">
      <selection activeCell="D7" sqref="D7:E9"/>
    </sheetView>
  </sheetViews>
  <sheetFormatPr defaultRowHeight="15.6" x14ac:dyDescent="0.3"/>
  <cols>
    <col min="1" max="1" width="12.296875" bestFit="1" customWidth="1"/>
    <col min="2" max="2" width="16" bestFit="1" customWidth="1"/>
  </cols>
  <sheetData>
    <row r="3" spans="1:5" x14ac:dyDescent="0.3">
      <c r="A3" s="5" t="s">
        <v>1562</v>
      </c>
      <c r="B3" t="s">
        <v>1564</v>
      </c>
    </row>
    <row r="4" spans="1:5" x14ac:dyDescent="0.3">
      <c r="A4" s="6" t="s">
        <v>77</v>
      </c>
      <c r="B4">
        <v>327</v>
      </c>
    </row>
    <row r="5" spans="1:5" x14ac:dyDescent="0.3">
      <c r="A5" s="6" t="s">
        <v>51</v>
      </c>
      <c r="B5">
        <v>470</v>
      </c>
    </row>
    <row r="6" spans="1:5" x14ac:dyDescent="0.3">
      <c r="A6" s="6" t="s">
        <v>62</v>
      </c>
      <c r="B6">
        <v>673</v>
      </c>
    </row>
    <row r="7" spans="1:5" x14ac:dyDescent="0.3">
      <c r="A7" s="6" t="s">
        <v>1563</v>
      </c>
      <c r="B7">
        <v>1470</v>
      </c>
      <c r="D7" t="str" cm="1">
        <f t="array" ref="D7:E9">A4:B6</f>
        <v>Divorced</v>
      </c>
      <c r="E7">
        <v>327</v>
      </c>
    </row>
    <row r="8" spans="1:5" x14ac:dyDescent="0.3">
      <c r="D8" t="str">
        <v>Single</v>
      </c>
      <c r="E8">
        <v>470</v>
      </c>
    </row>
    <row r="9" spans="1:5" x14ac:dyDescent="0.3">
      <c r="D9" t="str">
        <v>Married</v>
      </c>
      <c r="E9">
        <v>673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DA00-18B1-48A4-B562-EBB9E095F77F}">
  <dimension ref="A3:B10"/>
  <sheetViews>
    <sheetView workbookViewId="0">
      <selection activeCell="B10" sqref="B9:B10"/>
    </sheetView>
  </sheetViews>
  <sheetFormatPr defaultRowHeight="15.6" x14ac:dyDescent="0.3"/>
  <cols>
    <col min="1" max="1" width="12.296875" bestFit="1" customWidth="1"/>
    <col min="2" max="2" width="24.5" bestFit="1" customWidth="1"/>
    <col min="3" max="3" width="15" bestFit="1" customWidth="1"/>
  </cols>
  <sheetData>
    <row r="3" spans="1:2" x14ac:dyDescent="0.3">
      <c r="A3" s="5" t="s">
        <v>1562</v>
      </c>
      <c r="B3" t="s">
        <v>1565</v>
      </c>
    </row>
    <row r="4" spans="1:2" x14ac:dyDescent="0.3">
      <c r="A4" s="6" t="s">
        <v>49</v>
      </c>
      <c r="B4" s="4">
        <v>0.4</v>
      </c>
    </row>
    <row r="5" spans="1:2" x14ac:dyDescent="0.3">
      <c r="A5" s="6" t="s">
        <v>60</v>
      </c>
      <c r="B5" s="4">
        <v>0.6</v>
      </c>
    </row>
    <row r="6" spans="1:2" x14ac:dyDescent="0.3">
      <c r="A6" s="6" t="s">
        <v>1563</v>
      </c>
      <c r="B6" s="7">
        <v>1</v>
      </c>
    </row>
    <row r="9" spans="1:2" x14ac:dyDescent="0.3">
      <c r="B9" cm="1">
        <f t="array" ref="B9:B10">IFERROR(B4:B5,"0")</f>
        <v>0.4</v>
      </c>
    </row>
    <row r="10" spans="1:2" x14ac:dyDescent="0.3">
      <c r="B10">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3E99-3955-4602-BFD7-B59B51244EF9}">
  <sheetPr>
    <tabColor rgb="FFFF0000"/>
  </sheetPr>
  <dimension ref="A1:AR1471"/>
  <sheetViews>
    <sheetView topLeftCell="A25" workbookViewId="0">
      <selection activeCell="G15" sqref="G15"/>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70FE95-54BF-49E8-A549-79646D48FE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Job Rating</vt:lpstr>
      <vt:lpstr>KPI'S</vt:lpstr>
      <vt:lpstr>Edu Attr</vt:lpstr>
      <vt:lpstr>Attr by JobRole</vt:lpstr>
      <vt:lpstr>Dep Wise Attr</vt:lpstr>
      <vt:lpstr>Attr by AgeGrp</vt:lpstr>
      <vt:lpstr>Attr by Marital</vt:lpstr>
      <vt:lpstr>Emp by Gender</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satish kumar</cp:lastModifiedBy>
  <dcterms:created xsi:type="dcterms:W3CDTF">2022-11-13T11:06:22Z</dcterms:created>
  <dcterms:modified xsi:type="dcterms:W3CDTF">2025-07-17T07:15:29Z</dcterms:modified>
</cp:coreProperties>
</file>