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<sst xmlns="http://schemas.openxmlformats.org/spreadsheetml/2006/main" count="44" uniqueCount="41">
  <si>
    <t xml:space="preserve">ASSIGNMENT 1 - CENTRAL TENDENCY AND DISPERSION </t>
  </si>
  <si>
    <t>Find the given measures of central tendency and dispersion using the given table:-</t>
  </si>
  <si>
    <t>1)mean, 2) median, 3)mode, 4) variance, 5) standard deviation, 6) coefficient variance</t>
  </si>
  <si>
    <t>Lower limit</t>
  </si>
  <si>
    <t>Upper limit</t>
  </si>
  <si>
    <t>Frequency (f)</t>
  </si>
  <si>
    <t>Midvalue (x)</t>
  </si>
  <si>
    <t>x*f</t>
  </si>
  <si>
    <t>cumulative
frequency</t>
  </si>
  <si>
    <t>(x-mean)</t>
  </si>
  <si>
    <t>(x-mean)^2</t>
  </si>
  <si>
    <t>(x-mean)^2 * f</t>
  </si>
  <si>
    <t>(x-mean)*f</t>
  </si>
  <si>
    <t>Sum(frequency)</t>
  </si>
  <si>
    <t>sum(x*f)</t>
  </si>
  <si>
    <t>ANSWERS:</t>
  </si>
  <si>
    <t>Mean</t>
  </si>
  <si>
    <t>Median</t>
  </si>
  <si>
    <t>solution:</t>
  </si>
  <si>
    <t>N/2</t>
  </si>
  <si>
    <t>(N/2 - cf)</t>
  </si>
  <si>
    <t>Mode</t>
  </si>
  <si>
    <t>cf</t>
  </si>
  <si>
    <t>(N/2 - CF)/f</t>
  </si>
  <si>
    <t>L</t>
  </si>
  <si>
    <t>(N/2 - cf)*w</t>
  </si>
  <si>
    <t>fm</t>
  </si>
  <si>
    <t>w</t>
  </si>
  <si>
    <t>L+[(N/2 - CF)*w]</t>
  </si>
  <si>
    <t>f1</t>
  </si>
  <si>
    <t>f</t>
  </si>
  <si>
    <t>f2</t>
  </si>
  <si>
    <t>Variance</t>
  </si>
  <si>
    <t>standard
deviation</t>
  </si>
  <si>
    <t>fm-f1</t>
  </si>
  <si>
    <t>coefficient
variance</t>
  </si>
  <si>
    <t>2(fm)-f1-f2</t>
  </si>
  <si>
    <t>(fm-f1)/2(fm)-f1-f2</t>
  </si>
  <si>
    <t>[(fm-f1)/2(fm)-f1-f2]</t>
  </si>
  <si>
    <t>result</t>
  </si>
  <si>
    <t>Bar chart:-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</si>
</sst>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  <color rgb="FF0000FF"/>
    </font>
    <font>
      <b/>
    </font>
    <font/>
    <font>
      <b/>
      <color rgb="FF980000"/>
    </font>
    <font>
      <b/>
      <color rgb="FF4C1130"/>
    </font>
  </fonts>
  <fills count="8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rgb="FFB4A7D6"/>
        <bgColor rgb="FFB4A7D6"/>
      </patternFill>
    </fill>
    <fill>
      <patternFill patternType="solid">
        <fgColor rgb="FFA2C4C9"/>
        <bgColor rgb="FFA2C4C9"/>
      </patternFill>
    </fill>
    <fill>
      <patternFill patternType="solid">
        <fgColor rgb="FFFFF2CC"/>
        <bgColor rgb="FFFFF2CC"/>
      </patternFill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2" numFmtId="0" xfId="0" applyFont="1"/>
    <xf borderId="0" fillId="0" fontId="4" numFmtId="0" xfId="0" applyAlignment="1" applyFont="1">
      <alignment readingOrder="0"/>
    </xf>
    <xf borderId="0" fillId="2" fontId="2" numFmtId="0" xfId="0" applyAlignment="1" applyFill="1" applyFont="1">
      <alignment readingOrder="0"/>
    </xf>
    <xf borderId="0" fillId="3" fontId="2" numFmtId="0" xfId="0" applyAlignment="1" applyFill="1" applyFont="1">
      <alignment readingOrder="0"/>
    </xf>
    <xf borderId="0" fillId="4" fontId="2" numFmtId="0" xfId="0" applyAlignment="1" applyFill="1" applyFont="1">
      <alignment readingOrder="0"/>
    </xf>
    <xf borderId="0" fillId="5" fontId="2" numFmtId="0" xfId="0" applyAlignment="1" applyFill="1" applyFont="1">
      <alignment readingOrder="0"/>
    </xf>
    <xf borderId="0" fillId="5" fontId="2" numFmtId="0" xfId="0" applyFont="1"/>
    <xf borderId="0" fillId="6" fontId="2" numFmtId="0" xfId="0" applyAlignment="1" applyFill="1" applyFont="1">
      <alignment readingOrder="0"/>
    </xf>
    <xf borderId="0" fillId="6" fontId="2" numFmtId="0" xfId="0" applyFont="1"/>
    <xf borderId="0" fillId="7" fontId="2" numFmtId="0" xfId="0" applyAlignment="1" applyFill="1" applyFont="1">
      <alignment readingOrder="0"/>
    </xf>
    <xf borderId="0" fillId="7" fontId="2" numFmtId="0" xfId="0" applyFont="1"/>
    <xf borderId="0" fillId="0" fontId="5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>
                <a:solidFill>
                  <a:srgbClr val="000000"/>
                </a:solidFill>
                <a:latin typeface="Roboto"/>
              </a:defRPr>
            </a:pPr>
            <a:r>
              <a:rPr b="0" sz="1600">
                <a:solidFill>
                  <a:srgbClr val="000000"/>
                </a:solidFill>
                <a:latin typeface="Roboto"/>
              </a:rPr>
              <a:t>Frequency (f) vs Lower limit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Sheet1!$C$6</c:f>
            </c:strRef>
          </c:tx>
          <c:spPr>
            <a:solidFill>
              <a:srgbClr val="9900FF"/>
            </a:solidFill>
          </c:spPr>
          <c:cat>
            <c:strRef>
              <c:f>Sheet1!$A$7:$A$12</c:f>
            </c:strRef>
          </c:cat>
          <c:val>
            <c:numRef>
              <c:f>Sheet1!$C$7:$C$12</c:f>
              <c:numCache/>
            </c:numRef>
          </c:val>
        </c:ser>
        <c:axId val="1674082544"/>
        <c:axId val="997836977"/>
      </c:barChart>
      <c:catAx>
        <c:axId val="1674082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Lower limit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997836977"/>
      </c:catAx>
      <c:valAx>
        <c:axId val="99783697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Frequency (f)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67408254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</c:chart>
  <c:spPr>
    <a:solidFill>
      <a:srgbClr val="FFFFFF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31</xdr:row>
      <xdr:rowOff>171450</xdr:rowOff>
    </xdr:from>
    <xdr:ext cx="5876925" cy="36290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 t="s">
        <v>0</v>
      </c>
    </row>
    <row r="3">
      <c r="A3" s="2" t="s">
        <v>1</v>
      </c>
      <c r="B3" s="2"/>
      <c r="C3" s="2"/>
      <c r="D3" s="2"/>
      <c r="E3" s="2"/>
      <c r="F3" s="3"/>
      <c r="G3" s="3"/>
    </row>
    <row r="4">
      <c r="A4" s="2" t="s">
        <v>2</v>
      </c>
      <c r="F4" s="3"/>
      <c r="G4" s="3"/>
    </row>
    <row r="5">
      <c r="A5" s="3"/>
      <c r="B5" s="3"/>
      <c r="C5" s="3"/>
      <c r="D5" s="3"/>
    </row>
    <row r="6">
      <c r="A6" s="2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  <c r="J6" s="2" t="s">
        <v>12</v>
      </c>
      <c r="K6" s="3"/>
      <c r="L6" s="3"/>
    </row>
    <row r="7">
      <c r="A7" s="2">
        <v>20.0</v>
      </c>
      <c r="B7" s="2">
        <v>30.0</v>
      </c>
      <c r="C7" s="2">
        <v>6.0</v>
      </c>
      <c r="D7" s="4" t="str">
        <f t="shared" ref="D7:D12" si="1">sum(A7,B7)/2</f>
        <v>25</v>
      </c>
      <c r="E7" s="4" t="str">
        <f t="shared" ref="E7:E12" si="2">multiply(D7,C7)</f>
        <v>150</v>
      </c>
      <c r="F7" s="2">
        <v>6.0</v>
      </c>
      <c r="G7" s="4" t="str">
        <f t="shared" ref="G7:G12" si="3">ABS(D7-$B$16)</f>
        <v>18</v>
      </c>
      <c r="H7" s="4" t="str">
        <f t="shared" ref="H7:H12" si="4">multiply(G7,G7)</f>
        <v>324</v>
      </c>
      <c r="I7" s="4" t="str">
        <f t="shared" ref="I7:I12" si="5">MULTIPLY(H7,C7)</f>
        <v>1944</v>
      </c>
      <c r="J7" s="4" t="str">
        <f t="shared" ref="J7:J12" si="6">MULTIPLY(G7,C7)</f>
        <v>108</v>
      </c>
    </row>
    <row r="8">
      <c r="A8" s="2">
        <v>30.0</v>
      </c>
      <c r="B8" s="2">
        <v>40.0</v>
      </c>
      <c r="C8" s="2">
        <v>18.0</v>
      </c>
      <c r="D8" s="4" t="str">
        <f t="shared" si="1"/>
        <v>35</v>
      </c>
      <c r="E8" s="4" t="str">
        <f t="shared" si="2"/>
        <v>630</v>
      </c>
      <c r="F8" s="4" t="str">
        <f t="shared" ref="F8:F12" si="7">sum(F7,C8)</f>
        <v>24</v>
      </c>
      <c r="G8" s="4" t="str">
        <f t="shared" si="3"/>
        <v>8</v>
      </c>
      <c r="H8" s="4" t="str">
        <f t="shared" si="4"/>
        <v>64</v>
      </c>
      <c r="I8" s="4" t="str">
        <f t="shared" si="5"/>
        <v>1152</v>
      </c>
      <c r="J8" s="4" t="str">
        <f t="shared" si="6"/>
        <v>144</v>
      </c>
    </row>
    <row r="9">
      <c r="A9" s="2">
        <v>40.0</v>
      </c>
      <c r="B9" s="2">
        <v>50.0</v>
      </c>
      <c r="C9" s="2">
        <v>11.0</v>
      </c>
      <c r="D9" s="4" t="str">
        <f t="shared" si="1"/>
        <v>45</v>
      </c>
      <c r="E9" s="4" t="str">
        <f t="shared" si="2"/>
        <v>495</v>
      </c>
      <c r="F9" s="4" t="str">
        <f t="shared" si="7"/>
        <v>35</v>
      </c>
      <c r="G9" s="4" t="str">
        <f t="shared" si="3"/>
        <v>2</v>
      </c>
      <c r="H9" s="4" t="str">
        <f t="shared" si="4"/>
        <v>4</v>
      </c>
      <c r="I9" s="4" t="str">
        <f t="shared" si="5"/>
        <v>44</v>
      </c>
      <c r="J9" s="4" t="str">
        <f t="shared" si="6"/>
        <v>22</v>
      </c>
    </row>
    <row r="10">
      <c r="A10" s="2">
        <v>50.0</v>
      </c>
      <c r="B10" s="2">
        <v>60.0</v>
      </c>
      <c r="C10" s="2">
        <v>11.0</v>
      </c>
      <c r="D10" s="4" t="str">
        <f t="shared" si="1"/>
        <v>55</v>
      </c>
      <c r="E10" s="4" t="str">
        <f t="shared" si="2"/>
        <v>605</v>
      </c>
      <c r="F10" s="4" t="str">
        <f t="shared" si="7"/>
        <v>46</v>
      </c>
      <c r="G10" s="4" t="str">
        <f t="shared" si="3"/>
        <v>12</v>
      </c>
      <c r="H10" s="4" t="str">
        <f t="shared" si="4"/>
        <v>144</v>
      </c>
      <c r="I10" s="4" t="str">
        <f t="shared" si="5"/>
        <v>1584</v>
      </c>
      <c r="J10" s="4" t="str">
        <f t="shared" si="6"/>
        <v>132</v>
      </c>
    </row>
    <row r="11">
      <c r="A11" s="2">
        <v>60.0</v>
      </c>
      <c r="B11" s="2">
        <v>70.0</v>
      </c>
      <c r="C11" s="2">
        <v>3.0</v>
      </c>
      <c r="D11" s="4" t="str">
        <f t="shared" si="1"/>
        <v>65</v>
      </c>
      <c r="E11" s="4" t="str">
        <f t="shared" si="2"/>
        <v>195</v>
      </c>
      <c r="F11" s="4" t="str">
        <f t="shared" si="7"/>
        <v>49</v>
      </c>
      <c r="G11" s="4" t="str">
        <f t="shared" si="3"/>
        <v>22</v>
      </c>
      <c r="H11" s="4" t="str">
        <f t="shared" si="4"/>
        <v>484</v>
      </c>
      <c r="I11" s="4" t="str">
        <f t="shared" si="5"/>
        <v>1452</v>
      </c>
      <c r="J11" s="4" t="str">
        <f t="shared" si="6"/>
        <v>66</v>
      </c>
    </row>
    <row r="12">
      <c r="A12" s="2">
        <v>70.0</v>
      </c>
      <c r="B12" s="2">
        <v>80.0</v>
      </c>
      <c r="C12" s="2">
        <v>1.0</v>
      </c>
      <c r="D12" s="4" t="str">
        <f t="shared" si="1"/>
        <v>75</v>
      </c>
      <c r="E12" s="4" t="str">
        <f t="shared" si="2"/>
        <v>75</v>
      </c>
      <c r="F12" s="4" t="str">
        <f t="shared" si="7"/>
        <v>50</v>
      </c>
      <c r="G12" s="4" t="str">
        <f t="shared" si="3"/>
        <v>32</v>
      </c>
      <c r="H12" s="4" t="str">
        <f t="shared" si="4"/>
        <v>1024</v>
      </c>
      <c r="I12" s="4" t="str">
        <f t="shared" si="5"/>
        <v>1024</v>
      </c>
      <c r="J12" s="4" t="str">
        <f t="shared" si="6"/>
        <v>32</v>
      </c>
    </row>
    <row r="13">
      <c r="A13" s="2" t="s">
        <v>13</v>
      </c>
      <c r="C13" s="4" t="str">
        <f>SUM(C7:C12) </f>
        <v>50</v>
      </c>
      <c r="D13" s="2" t="s">
        <v>14</v>
      </c>
      <c r="E13" s="4" t="str">
        <f>SUM(E7:E12) </f>
        <v>2150</v>
      </c>
      <c r="F13" s="4"/>
      <c r="G13" s="4"/>
      <c r="H13" s="4"/>
      <c r="I13" s="4" t="str">
        <f t="shared" ref="I13:J13" si="8">SUM(I7:I12) </f>
        <v>7200</v>
      </c>
      <c r="J13" s="4" t="str">
        <f t="shared" si="8"/>
        <v>504</v>
      </c>
    </row>
    <row r="15">
      <c r="A15" s="5" t="s">
        <v>15</v>
      </c>
    </row>
    <row r="16">
      <c r="A16" s="6" t="s">
        <v>16</v>
      </c>
      <c r="B16" s="6" t="str">
        <f>divide(E13,C13) </f>
        <v>43</v>
      </c>
      <c r="D16" s="7" t="s">
        <v>17</v>
      </c>
      <c r="E16" s="7">
        <v>40.55555556</v>
      </c>
      <c r="F16" s="2" t="s">
        <v>18</v>
      </c>
    </row>
    <row r="17">
      <c r="D17" s="3" t="s">
        <v>19</v>
      </c>
      <c r="E17" t="str">
        <f>divide(C13,2)</f>
        <v>25</v>
      </c>
      <c r="F17" s="3" t="s">
        <v>20</v>
      </c>
      <c r="G17" t="str">
        <f>E17-E18</f>
        <v>1</v>
      </c>
    </row>
    <row r="18">
      <c r="A18" s="8" t="s">
        <v>21</v>
      </c>
      <c r="B18" s="8">
        <v>36.31578947</v>
      </c>
      <c r="D18" s="3" t="s">
        <v>22</v>
      </c>
      <c r="E18" s="3">
        <v>24.0</v>
      </c>
      <c r="F18" s="3" t="s">
        <v>23</v>
      </c>
      <c r="G18" t="str">
        <f>divide (G17,E21) </f>
        <v>0.05555555556</v>
      </c>
    </row>
    <row r="19">
      <c r="A19" s="3" t="s">
        <v>24</v>
      </c>
      <c r="B19" s="3">
        <v>30.0</v>
      </c>
      <c r="D19" s="3" t="s">
        <v>24</v>
      </c>
      <c r="E19" s="3">
        <v>40.0</v>
      </c>
      <c r="F19" s="3" t="s">
        <v>25</v>
      </c>
      <c r="G19" t="str">
        <f>multiply(G18,E20)</f>
        <v>0.5555555556</v>
      </c>
    </row>
    <row r="20">
      <c r="A20" s="3" t="s">
        <v>26</v>
      </c>
      <c r="B20" s="3">
        <v>18.0</v>
      </c>
      <c r="D20" s="3" t="s">
        <v>27</v>
      </c>
      <c r="E20" s="3">
        <v>10.0</v>
      </c>
      <c r="F20" s="3" t="s">
        <v>28</v>
      </c>
      <c r="G20" t="str">
        <f>Sum(E19,G19)</f>
        <v>40.55555556</v>
      </c>
    </row>
    <row r="21">
      <c r="A21" s="3" t="s">
        <v>29</v>
      </c>
      <c r="B21" s="3">
        <v>6.0</v>
      </c>
      <c r="D21" s="3" t="s">
        <v>30</v>
      </c>
      <c r="E21" s="3">
        <v>18.0</v>
      </c>
    </row>
    <row r="22">
      <c r="A22" s="3" t="s">
        <v>31</v>
      </c>
      <c r="B22" s="3">
        <v>11.0</v>
      </c>
    </row>
    <row r="23">
      <c r="A23" s="3" t="s">
        <v>27</v>
      </c>
      <c r="B23" s="3">
        <v>10.0</v>
      </c>
      <c r="D23" s="9" t="s">
        <v>32</v>
      </c>
      <c r="E23" s="10" t="str">
        <f>divide(I13,C13) </f>
        <v>144</v>
      </c>
      <c r="F23" s="3"/>
    </row>
    <row r="24">
      <c r="A24" s="2" t="s">
        <v>18</v>
      </c>
      <c r="D24" s="11" t="s">
        <v>33</v>
      </c>
      <c r="E24" s="12" t="str">
        <f>SQRT(E23)</f>
        <v>12</v>
      </c>
    </row>
    <row r="25">
      <c r="A25" s="3" t="s">
        <v>34</v>
      </c>
      <c r="B25" t="str">
        <f>B20-B21</f>
        <v>12</v>
      </c>
      <c r="D25" s="13" t="s">
        <v>35</v>
      </c>
      <c r="E25" s="14" t="str">
        <f>DIVIDE(E24,B16)*100</f>
        <v>27.90697674</v>
      </c>
    </row>
    <row r="26">
      <c r="A26" s="3" t="s">
        <v>36</v>
      </c>
      <c r="B26" t="str">
        <f>multiply(B20,2)-B21-B22</f>
        <v>19</v>
      </c>
      <c r="D26" s="3"/>
    </row>
    <row r="27">
      <c r="A27" s="3" t="s">
        <v>37</v>
      </c>
      <c r="B27" t="str">
        <f>divide(B25,B26) </f>
        <v>0.6315789474</v>
      </c>
    </row>
    <row r="28">
      <c r="A28" s="3" t="s">
        <v>38</v>
      </c>
      <c r="B28" t="str">
        <f>multiply(B27,B23)</f>
        <v>6.315789474</v>
      </c>
    </row>
    <row r="29">
      <c r="A29" s="3" t="s">
        <v>39</v>
      </c>
      <c r="B29" t="str">
        <f>sum(B19,B28)</f>
        <v>36.31578947</v>
      </c>
    </row>
    <row r="31">
      <c r="A31" s="15" t="s">
        <v>40</v>
      </c>
    </row>
  </sheetData>
  <mergeCells count="3">
    <mergeCell ref="B1:E1"/>
    <mergeCell ref="A4:E4"/>
    <mergeCell ref="A13:B13"/>
  </mergeCells>
  <drawing r:id="rId1"/>
</worksheet>
</file>