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hidePivotFieldList="1"/>
  <mc:AlternateContent xmlns:mc="http://schemas.openxmlformats.org/markup-compatibility/2006">
    <mc:Choice Requires="x15">
      <x15ac:absPath xmlns:x15ac="http://schemas.microsoft.com/office/spreadsheetml/2010/11/ac" url="/Users/ibadkureshi/Desktop/DataPrimer/DataPrimer/"/>
    </mc:Choice>
  </mc:AlternateContent>
  <bookViews>
    <workbookView xWindow="0" yWindow="460" windowWidth="25600" windowHeight="15460" tabRatio="500" activeTab="1"/>
  </bookViews>
  <sheets>
    <sheet name="Sheet1" sheetId="2" r:id="rId1"/>
    <sheet name="data" sheetId="1" r:id="rId2"/>
  </sheets>
  <calcPr calcId="150001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10" i="1"/>
  <c r="E3" i="1"/>
  <c r="E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<sst xmlns="http://schemas.openxmlformats.org/spreadsheetml/2006/main" count="27" uniqueCount="24">
  <si>
    <t>date</t>
  </si>
  <si>
    <t>client</t>
  </si>
  <si>
    <t>cost</t>
  </si>
  <si>
    <t>paid</t>
  </si>
  <si>
    <t>balance</t>
  </si>
  <si>
    <t>status</t>
  </si>
  <si>
    <t>A</t>
  </si>
  <si>
    <t>closed</t>
  </si>
  <si>
    <t>B</t>
  </si>
  <si>
    <t>C</t>
  </si>
  <si>
    <t>open</t>
  </si>
  <si>
    <t>D</t>
  </si>
  <si>
    <t>E</t>
  </si>
  <si>
    <t>F</t>
  </si>
  <si>
    <t>pending</t>
  </si>
  <si>
    <t>G</t>
  </si>
  <si>
    <t>H</t>
  </si>
  <si>
    <t>I</t>
  </si>
  <si>
    <t>Count of date</t>
  </si>
  <si>
    <t>Sum of balance</t>
  </si>
  <si>
    <t>Row Labels</t>
  </si>
  <si>
    <t>Grand Total</t>
  </si>
  <si>
    <t>Sum of cost</t>
  </si>
  <si>
    <t>Sum of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</si>
</sst>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49.870284606484" createdVersion="4" refreshedVersion="4" minRefreshableVersion="3" recordCount="9">
  <cacheSource type="worksheet">
    <worksheetSource ref="A1:F10" sheet="data"/>
  </cacheSource>
  <cacheFields count="6">
    <cacheField name="date" numFmtId="14">
      <sharedItems containsSemiMixedTypes="0" containsNonDate="0" containsDate="1" containsString="0" minDate="2015-01-01T00:00:00" maxDate="2016-12-13T00:00:00" count="9">
        <d v="2015-01-01T00:00:00"/>
        <d v="2015-03-03T00:00:00"/>
        <d v="2015-05-25T00:00:00"/>
        <d v="2015-09-10T00:00:00"/>
        <d v="2016-12-12T00:00:00"/>
        <d v="2016-01-01T00:00:00"/>
        <d v="2016-02-28T00:00:00"/>
        <d v="2016-07-28T00:00:00"/>
        <d v="2016-07-15T00:00:00"/>
      </sharedItems>
    </cacheField>
    <cacheField name="client" numFmtId="0">
      <sharedItems count="9">
        <s v="A"/>
        <s v="B"/>
        <s v="C"/>
        <s v="D"/>
        <s v="E"/>
        <s v="F"/>
        <s v="G"/>
        <s v="H"/>
        <s v="I"/>
      </sharedItems>
    </cacheField>
    <cacheField name="cost" numFmtId="0">
      <sharedItems containsSemiMixedTypes="0" containsString="0" containsNumber="1" containsInteger="1" minValue="20000" maxValue="125000"/>
    </cacheField>
    <cacheField name="paid" numFmtId="0">
      <sharedItems containsSemiMixedTypes="0" containsString="0" containsNumber="1" containsInteger="1" minValue="0" maxValue="100000"/>
    </cacheField>
    <cacheField name="balance" numFmtId="0">
      <sharedItems containsSemiMixedTypes="0" containsString="0" containsNumber="1" containsInteger="1" minValue="0" maxValue="100000"/>
    </cacheField>
    <cacheField name="status" numFmtId="0">
      <sharedItems count="3">
        <s v="closed"/>
        <s v="open"/>
        <s v="p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100000"/>
    <n v="100000"/>
    <n v="0"/>
    <x v="0"/>
  </r>
  <r>
    <x v="1"/>
    <x v="1"/>
    <n v="80000"/>
    <n v="80000"/>
    <n v="0"/>
    <x v="0"/>
  </r>
  <r>
    <x v="2"/>
    <x v="2"/>
    <n v="90000"/>
    <n v="75000"/>
    <n v="15000"/>
    <x v="1"/>
  </r>
  <r>
    <x v="3"/>
    <x v="3"/>
    <n v="55000"/>
    <n v="35000"/>
    <n v="20000"/>
    <x v="1"/>
  </r>
  <r>
    <x v="4"/>
    <x v="4"/>
    <n v="125000"/>
    <n v="25000"/>
    <n v="100000"/>
    <x v="1"/>
  </r>
  <r>
    <x v="5"/>
    <x v="5"/>
    <n v="75000"/>
    <n v="0"/>
    <n v="75000"/>
    <x v="2"/>
  </r>
  <r>
    <x v="6"/>
    <x v="6"/>
    <n v="89000"/>
    <n v="0"/>
    <n v="89000"/>
    <x v="2"/>
  </r>
  <r>
    <x v="7"/>
    <x v="7"/>
    <n v="53000"/>
    <n v="50000"/>
    <n v="3000"/>
    <x v="1"/>
  </r>
  <r>
    <x v="8"/>
    <x v="8"/>
    <n v="20000"/>
    <n v="2000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H13" firstHeaderRow="0" firstDataRow="1" firstDataCol="1"/>
  <pivotFields count="6">
    <pivotField axis="axisRow" numFmtId="14" showAll="0">
      <items count="10">
        <item x="0"/>
        <item x="1"/>
        <item x="2"/>
        <item x="3"/>
        <item x="5"/>
        <item x="6"/>
        <item x="8"/>
        <item x="7"/>
        <item x="4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" baseField="0" baseItem="0"/>
    <dataField name="Sum of paid" fld="3" baseField="0" baseItem="0"/>
    <dataField name="Sum of balanc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/>
  <pivotFields count="6">
    <pivotField dataField="1" numFmtId="14"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" fld="0" subtotal="count" baseField="0" baseItem="0"/>
    <dataField name="Sum of balanc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E3" sqref="E3"/>
    </sheetView>
  </sheetViews>
  <sheetFormatPr baseColWidth="10" defaultRowHeight="16" x14ac:dyDescent="0.2"/>
  <cols>
    <col min="1" max="1" width="12.83203125" bestFit="1" customWidth="1"/>
    <col min="2" max="2" width="12.1640625" customWidth="1"/>
    <col min="3" max="3" width="13.5" bestFit="1" customWidth="1"/>
    <col min="5" max="5" width="12.83203125" customWidth="1"/>
    <col min="6" max="6" width="10.5" customWidth="1"/>
    <col min="7" max="7" width="10.6640625" customWidth="1"/>
    <col min="8" max="8" width="13.5" bestFit="1" customWidth="1"/>
  </cols>
  <sheetData>
    <row r="3" spans="1:8" x14ac:dyDescent="0.2">
      <c r="A3" s="3" t="s">
        <v>20</v>
      </c>
      <c r="B3" t="s">
        <v>18</v>
      </c>
      <c r="C3" t="s">
        <v>19</v>
      </c>
      <c r="E3" s="3" t="s">
        <v>20</v>
      </c>
      <c r="F3" t="s">
        <v>22</v>
      </c>
      <c r="G3" t="s">
        <v>23</v>
      </c>
      <c r="H3" t="s">
        <v>19</v>
      </c>
    </row>
    <row r="4" spans="1:8" x14ac:dyDescent="0.2">
      <c r="A4" s="4" t="s">
        <v>7</v>
      </c>
      <c r="B4" s="2">
        <v>3</v>
      </c>
      <c r="C4" s="2">
        <v>0</v>
      </c>
      <c r="E4" s="5">
        <v>42005</v>
      </c>
      <c r="F4" s="2">
        <v>100000</v>
      </c>
      <c r="G4" s="2">
        <v>100000</v>
      </c>
      <c r="H4" s="2">
        <v>0</v>
      </c>
    </row>
    <row r="5" spans="1:8" x14ac:dyDescent="0.2">
      <c r="A5" s="4" t="s">
        <v>10</v>
      </c>
      <c r="B5" s="2">
        <v>4</v>
      </c>
      <c r="C5" s="2">
        <v>138000</v>
      </c>
      <c r="E5" s="5">
        <v>42066</v>
      </c>
      <c r="F5" s="2">
        <v>80000</v>
      </c>
      <c r="G5" s="2">
        <v>80000</v>
      </c>
      <c r="H5" s="2">
        <v>0</v>
      </c>
    </row>
    <row r="6" spans="1:8" x14ac:dyDescent="0.2">
      <c r="A6" s="4" t="s">
        <v>14</v>
      </c>
      <c r="B6" s="2">
        <v>2</v>
      </c>
      <c r="C6" s="2">
        <v>164000</v>
      </c>
      <c r="E6" s="5">
        <v>42149</v>
      </c>
      <c r="F6" s="2">
        <v>90000</v>
      </c>
      <c r="G6" s="2">
        <v>75000</v>
      </c>
      <c r="H6" s="2">
        <v>15000</v>
      </c>
    </row>
    <row r="7" spans="1:8" x14ac:dyDescent="0.2">
      <c r="A7" s="4" t="s">
        <v>21</v>
      </c>
      <c r="B7" s="2">
        <v>9</v>
      </c>
      <c r="C7" s="2">
        <v>302000</v>
      </c>
      <c r="E7" s="5">
        <v>42257</v>
      </c>
      <c r="F7" s="2">
        <v>55000</v>
      </c>
      <c r="G7" s="2">
        <v>35000</v>
      </c>
      <c r="H7" s="2">
        <v>20000</v>
      </c>
    </row>
    <row r="8" spans="1:8" x14ac:dyDescent="0.2">
      <c r="E8" s="5">
        <v>42370</v>
      </c>
      <c r="F8" s="2">
        <v>75000</v>
      </c>
      <c r="G8" s="2">
        <v>0</v>
      </c>
      <c r="H8" s="2">
        <v>75000</v>
      </c>
    </row>
    <row r="9" spans="1:8" x14ac:dyDescent="0.2">
      <c r="E9" s="5">
        <v>42428</v>
      </c>
      <c r="F9" s="2">
        <v>89000</v>
      </c>
      <c r="G9" s="2">
        <v>0</v>
      </c>
      <c r="H9" s="2">
        <v>89000</v>
      </c>
    </row>
    <row r="10" spans="1:8" x14ac:dyDescent="0.2">
      <c r="E10" s="5">
        <v>42566</v>
      </c>
      <c r="F10" s="2">
        <v>20000</v>
      </c>
      <c r="G10" s="2">
        <v>20000</v>
      </c>
      <c r="H10" s="2">
        <v>0</v>
      </c>
    </row>
    <row r="11" spans="1:8" x14ac:dyDescent="0.2">
      <c r="E11" s="5">
        <v>42579</v>
      </c>
      <c r="F11" s="2">
        <v>53000</v>
      </c>
      <c r="G11" s="2">
        <v>50000</v>
      </c>
      <c r="H11" s="2">
        <v>3000</v>
      </c>
    </row>
    <row r="12" spans="1:8" x14ac:dyDescent="0.2">
      <c r="E12" s="5">
        <v>42716</v>
      </c>
      <c r="F12" s="2">
        <v>125000</v>
      </c>
      <c r="G12" s="2">
        <v>25000</v>
      </c>
      <c r="H12" s="2">
        <v>100000</v>
      </c>
    </row>
    <row r="13" spans="1:8" x14ac:dyDescent="0.2">
      <c r="E13" s="5" t="s">
        <v>21</v>
      </c>
      <c r="F13" s="2">
        <v>687000</v>
      </c>
      <c r="G13" s="2">
        <v>385000</v>
      </c>
      <c r="H13" s="2">
        <v>302000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42005</v>
      </c>
      <c r="B2" t="s">
        <v>6</v>
      </c>
      <c r="C2">
        <v>100000</v>
      </c>
      <c r="D2">
        <v>100000</v>
      </c>
      <c r="E2">
        <f>C2-D2</f>
        <v>0</v>
      </c>
      <c r="F2" t="str">
        <f t="shared" ref="F2:F10" si="0">IF(E2=0,"closed",IF(D2=0,"pending","open"))</f>
        <v>closed</v>
      </c>
    </row>
    <row r="3" spans="1:6" x14ac:dyDescent="0.2">
      <c r="A3" s="1">
        <v>42066</v>
      </c>
      <c r="B3" t="s">
        <v>8</v>
      </c>
      <c r="C3">
        <v>80000</v>
      </c>
      <c r="D3">
        <v>80000</v>
      </c>
      <c r="E3">
        <f>C3-D3</f>
        <v>0</v>
      </c>
      <c r="F3" t="str">
        <f t="shared" si="0"/>
        <v>closed</v>
      </c>
    </row>
    <row r="4" spans="1:6" x14ac:dyDescent="0.2">
      <c r="A4" s="1">
        <v>42149</v>
      </c>
      <c r="B4" t="s">
        <v>9</v>
      </c>
      <c r="C4">
        <v>90000</v>
      </c>
      <c r="D4">
        <v>75000</v>
      </c>
      <c r="E4">
        <f>C4-D4</f>
        <v>15000</v>
      </c>
      <c r="F4" t="str">
        <f t="shared" si="0"/>
        <v>open</v>
      </c>
    </row>
    <row r="5" spans="1:6" x14ac:dyDescent="0.2">
      <c r="A5" s="1">
        <v>42257</v>
      </c>
      <c r="B5" t="s">
        <v>11</v>
      </c>
      <c r="C5">
        <v>55000</v>
      </c>
      <c r="D5">
        <v>35000</v>
      </c>
      <c r="E5">
        <f>C5-D5</f>
        <v>20000</v>
      </c>
      <c r="F5" t="str">
        <f t="shared" si="0"/>
        <v>open</v>
      </c>
    </row>
    <row r="6" spans="1:6" x14ac:dyDescent="0.2">
      <c r="A6" s="1">
        <v>42716</v>
      </c>
      <c r="B6" t="s">
        <v>12</v>
      </c>
      <c r="C6">
        <v>125000</v>
      </c>
      <c r="D6">
        <v>25000</v>
      </c>
      <c r="E6">
        <f>C6-D6</f>
        <v>100000</v>
      </c>
      <c r="F6" t="str">
        <f t="shared" si="0"/>
        <v>open</v>
      </c>
    </row>
    <row r="7" spans="1:6" x14ac:dyDescent="0.2">
      <c r="A7" s="1">
        <v>42370</v>
      </c>
      <c r="B7" t="s">
        <v>13</v>
      </c>
      <c r="C7">
        <v>75000</v>
      </c>
      <c r="D7">
        <v>0</v>
      </c>
      <c r="E7">
        <f>C7-D7</f>
        <v>75000</v>
      </c>
      <c r="F7" t="str">
        <f t="shared" si="0"/>
        <v>pending</v>
      </c>
    </row>
    <row r="8" spans="1:6" x14ac:dyDescent="0.2">
      <c r="A8" s="1">
        <v>42428</v>
      </c>
      <c r="B8" t="s">
        <v>15</v>
      </c>
      <c r="C8">
        <v>89000</v>
      </c>
      <c r="D8">
        <v>0</v>
      </c>
      <c r="E8">
        <f>C8-D8</f>
        <v>89000</v>
      </c>
      <c r="F8" t="str">
        <f t="shared" si="0"/>
        <v>pending</v>
      </c>
    </row>
    <row r="9" spans="1:6" x14ac:dyDescent="0.2">
      <c r="A9" s="1">
        <v>42579</v>
      </c>
      <c r="B9" t="s">
        <v>16</v>
      </c>
      <c r="C9">
        <v>53000</v>
      </c>
      <c r="D9">
        <v>50000</v>
      </c>
      <c r="E9">
        <f>C9-D9</f>
        <v>3000</v>
      </c>
      <c r="F9" t="str">
        <f t="shared" si="0"/>
        <v>open</v>
      </c>
    </row>
    <row r="10" spans="1:6" x14ac:dyDescent="0.2">
      <c r="A10" s="1">
        <v>42566</v>
      </c>
      <c r="B10" t="s">
        <v>17</v>
      </c>
      <c r="C10">
        <v>20000</v>
      </c>
      <c r="D10">
        <v>20000</v>
      </c>
      <c r="E10">
        <f>C10-D10</f>
        <v>0</v>
      </c>
      <c r="F10" t="str">
        <f t="shared" si="0"/>
        <v>closed</v>
      </c>
    </row>
  </sheetData>
  <conditionalFormatting sqref="F2:F10">
    <cfRule type="containsText" dxfId="2" priority="1" operator="containsText" text="closed">
      <formula>NOT(ISERROR(SEARCH("closed",F2)))</formula>
    </cfRule>
    <cfRule type="containsText" dxfId="1" priority="2" operator="containsText" text="pending">
      <formula>NOT(ISERROR(SEARCH("pending",F2)))</formula>
    </cfRule>
    <cfRule type="containsText" dxfId="0" priority="3" operator="containsText" text="open">
      <formula>NOT(ISERROR(SEARCH("open",F2)))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2016-06-28T19:51:41Z</dcterms:created>
  <dcterms:modified xsi:type="dcterms:W3CDTF">2016-06-29T07:52:08Z</dcterms:modified>
</cp:coreProperties>
</file>