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OneDrive\Desktop\"/>
    </mc:Choice>
  </mc:AlternateContent>
  <bookViews>
    <workbookView xWindow="0" yWindow="0" windowWidth="23040" windowHeight="9384" activeTab="1"/>
  </bookViews>
  <sheets>
    <sheet name="Dictionary 1" sheetId="1" r:id="rId1"/>
    <sheet name="Dictionary 2" sheetId="2" r:id="rId2"/>
  </sheets>
  <definedNames>
    <definedName name="_xlcn.WorksheetConnection_Dictionary2F4F551" hidden="1">'Dictionary 2'!$F$4:$F$55</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0364ca0e-4077-4656-bd63-02021a3b86de" name="Range" connection="WorksheetConnection_Dictionary 2!$F$4:$F$55"/>
        </x15:modelTables>
      </x15:dataModel>
    </ext>
  </extLst>
</workbook>
</file>

<file path=xl/calcChain.xml><?xml version="1.0" encoding="utf-8"?>
<calcChain xmlns="http://schemas.openxmlformats.org/spreadsheetml/2006/main">
  <c r="G6" i="1" l="1"/>
  <c r="G8" i="1" s="1"/>
  <c r="G10" i="1" s="1"/>
  <c r="G12" i="1" s="1"/>
  <c r="G14" i="1" s="1"/>
  <c r="G16" i="1" s="1"/>
  <c r="G18" i="1" s="1"/>
  <c r="G20" i="1" s="1"/>
  <c r="G22" i="1" s="1"/>
  <c r="G24" i="1" s="1"/>
  <c r="G26" i="1" s="1"/>
  <c r="G28" i="1" s="1"/>
  <c r="G30" i="1" s="1"/>
  <c r="G32" i="1" s="1"/>
  <c r="G34" i="1" s="1"/>
  <c r="G36" i="1" s="1"/>
  <c r="G38" i="1" s="1"/>
  <c r="G40" i="1" s="1"/>
  <c r="G42" i="1" s="1"/>
  <c r="G44" i="1" s="1"/>
  <c r="G46" i="1" s="1"/>
  <c r="G48" i="1" s="1"/>
  <c r="G50" i="1" s="1"/>
  <c r="G52" i="1" s="1"/>
  <c r="G54" i="1" s="1"/>
  <c r="G6" i="2"/>
  <c r="G10" i="2"/>
  <c r="G12" i="2" s="1"/>
  <c r="G14" i="2" s="1"/>
  <c r="G16" i="2" s="1"/>
  <c r="G18" i="2" s="1"/>
  <c r="G20" i="2" s="1"/>
  <c r="G22" i="2" s="1"/>
  <c r="G24" i="2" s="1"/>
  <c r="G26" i="2" s="1"/>
  <c r="G28" i="2" s="1"/>
  <c r="G30" i="2" s="1"/>
  <c r="G32" i="2" s="1"/>
  <c r="G34" i="2" s="1"/>
  <c r="G36" i="2" s="1"/>
  <c r="G38" i="2" s="1"/>
  <c r="G40" i="2" s="1"/>
  <c r="G42" i="2" s="1"/>
  <c r="G44" i="2" s="1"/>
  <c r="G46" i="2" s="1"/>
  <c r="G48" i="2" s="1"/>
  <c r="G50" i="2" s="1"/>
  <c r="G52" i="2" s="1"/>
  <c r="G54" i="2" s="1"/>
  <c r="G8" i="2"/>
  <c r="G4" i="2"/>
  <c r="E12" i="2"/>
  <c r="E14" i="2" s="1"/>
  <c r="E16" i="2" s="1"/>
  <c r="E18" i="2" s="1"/>
  <c r="E20" i="2" s="1"/>
  <c r="E22" i="2" s="1"/>
  <c r="E24" i="2" s="1"/>
  <c r="E26" i="2" s="1"/>
  <c r="E28" i="2" s="1"/>
  <c r="E30" i="2" s="1"/>
  <c r="E32" i="2" s="1"/>
  <c r="E34" i="2" s="1"/>
  <c r="E36" i="2" s="1"/>
  <c r="E38" i="2" s="1"/>
  <c r="E40" i="2" s="1"/>
  <c r="E42" i="2" s="1"/>
  <c r="E44" i="2" s="1"/>
  <c r="E46" i="2" s="1"/>
  <c r="E48" i="2" s="1"/>
  <c r="E50" i="2" s="1"/>
  <c r="E52" i="2" s="1"/>
  <c r="E54" i="2" s="1"/>
  <c r="E10" i="2"/>
  <c r="E8" i="2"/>
  <c r="F10" i="2"/>
  <c r="F12" i="2"/>
  <c r="F14" i="2"/>
  <c r="F16" i="2"/>
  <c r="F18" i="2"/>
  <c r="F20" i="2"/>
  <c r="F22" i="2"/>
  <c r="F24" i="2"/>
  <c r="F26" i="2"/>
  <c r="F28" i="2"/>
  <c r="F30" i="2"/>
  <c r="F32" i="2"/>
  <c r="F34" i="2"/>
  <c r="F36" i="2"/>
  <c r="F38" i="2"/>
  <c r="F40" i="2"/>
  <c r="F42" i="2"/>
  <c r="F44" i="2"/>
  <c r="F46" i="2"/>
  <c r="F48" i="2"/>
  <c r="F50" i="2"/>
  <c r="F52" i="2"/>
  <c r="F54" i="2"/>
  <c r="F8" i="2"/>
  <c r="F6" i="2"/>
  <c r="F4" i="2"/>
  <c r="D10" i="2"/>
  <c r="D12" i="2"/>
  <c r="D14" i="2"/>
  <c r="D16" i="2"/>
  <c r="D18" i="2"/>
  <c r="D20" i="2"/>
  <c r="D22" i="2"/>
  <c r="D24" i="2"/>
  <c r="D26" i="2"/>
  <c r="D28" i="2"/>
  <c r="D30" i="2"/>
  <c r="D32" i="2"/>
  <c r="D34" i="2"/>
  <c r="D36" i="2"/>
  <c r="D38" i="2"/>
  <c r="D40" i="2"/>
  <c r="D42" i="2"/>
  <c r="D44" i="2"/>
  <c r="D46" i="2"/>
  <c r="D48" i="2"/>
  <c r="D50" i="2"/>
  <c r="D52" i="2"/>
  <c r="D54" i="2"/>
  <c r="D8" i="2"/>
  <c r="D6"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ictionary 2!$F$4:$F$55" type="102" refreshedVersion="5" minRefreshableVersion="5">
    <extLst>
      <ext xmlns:x15="http://schemas.microsoft.com/office/spreadsheetml/2010/11/main" uri="{DE250136-89BD-433C-8126-D09CA5730AF9}">
        <x15:connection id="Range-0364ca0e-4077-4656-bd63-02021a3b86de" autoDelete="1" usedByAddin="1">
          <x15:rangePr sourceName="_xlcn.WorksheetConnection_Dictionary2F4F551"/>
        </x15:connection>
      </ext>
    </extLst>
  </connection>
</connections>
</file>

<file path=xl/sharedStrings.xml><?xml version="1.0" encoding="utf-8"?>
<sst xmlns="http://schemas.openxmlformats.org/spreadsheetml/2006/main" count="81" uniqueCount="47">
  <si>
    <t>Alphabets</t>
  </si>
  <si>
    <t>Starting Page no.</t>
  </si>
  <si>
    <t>A</t>
  </si>
  <si>
    <t>B</t>
  </si>
  <si>
    <t>C</t>
  </si>
  <si>
    <t>D</t>
  </si>
  <si>
    <t>E</t>
  </si>
  <si>
    <t>F</t>
  </si>
  <si>
    <t>G</t>
  </si>
  <si>
    <t>H</t>
  </si>
  <si>
    <t>I</t>
  </si>
  <si>
    <t>J</t>
  </si>
  <si>
    <t>K</t>
  </si>
  <si>
    <t>L</t>
  </si>
  <si>
    <t>M</t>
  </si>
  <si>
    <t>N</t>
  </si>
  <si>
    <t>O</t>
  </si>
  <si>
    <t>P</t>
  </si>
  <si>
    <t>Q</t>
  </si>
  <si>
    <t>R</t>
  </si>
  <si>
    <t>S</t>
  </si>
  <si>
    <t>T</t>
  </si>
  <si>
    <t>U</t>
  </si>
  <si>
    <t>V</t>
  </si>
  <si>
    <t>W</t>
  </si>
  <si>
    <t>X</t>
  </si>
  <si>
    <t>Y</t>
  </si>
  <si>
    <t>Z</t>
  </si>
  <si>
    <t>Ending Page No.</t>
  </si>
  <si>
    <t>No. of Pages (Frequency)</t>
  </si>
  <si>
    <t>Cumulative Frequency</t>
  </si>
  <si>
    <t xml:space="preserve"> Relative Frequency</t>
  </si>
  <si>
    <t>Cumulative Relative Frequency</t>
  </si>
  <si>
    <r>
      <t>Publishing Year:</t>
    </r>
    <r>
      <rPr>
        <b/>
        <i/>
        <sz val="16"/>
        <color theme="1"/>
        <rFont val="Calibri"/>
        <family val="2"/>
        <scheme val="minor"/>
      </rPr>
      <t xml:space="preserve"> </t>
    </r>
    <r>
      <rPr>
        <sz val="16"/>
        <color theme="1"/>
        <rFont val="Calibri"/>
        <family val="2"/>
        <scheme val="minor"/>
      </rPr>
      <t>2014</t>
    </r>
  </si>
  <si>
    <r>
      <t>Publisher:</t>
    </r>
    <r>
      <rPr>
        <sz val="16"/>
        <color theme="1"/>
        <rFont val="Calibri"/>
        <family val="2"/>
        <scheme val="minor"/>
      </rPr>
      <t xml:space="preserve"> BAS AARTS, SYLVIA CHALKER, EDMUND WEINER</t>
    </r>
  </si>
  <si>
    <r>
      <t>Version:</t>
    </r>
    <r>
      <rPr>
        <b/>
        <i/>
        <sz val="16"/>
        <color theme="1"/>
        <rFont val="Calibri"/>
        <family val="2"/>
        <scheme val="minor"/>
      </rPr>
      <t xml:space="preserve"> </t>
    </r>
    <r>
      <rPr>
        <sz val="16"/>
        <color theme="1"/>
        <rFont val="Calibri"/>
        <family val="2"/>
        <scheme val="minor"/>
      </rPr>
      <t>2</t>
    </r>
    <r>
      <rPr>
        <vertAlign val="superscript"/>
        <sz val="16"/>
        <color theme="1"/>
        <rFont val="Calibri"/>
        <family val="2"/>
        <scheme val="minor"/>
      </rPr>
      <t>nd</t>
    </r>
    <r>
      <rPr>
        <sz val="16"/>
        <color theme="1"/>
        <rFont val="Calibri"/>
        <family val="2"/>
        <scheme val="minor"/>
      </rPr>
      <t xml:space="preserve"> Edition</t>
    </r>
  </si>
  <si>
    <t>https://www.pdfdrive.com/the-oxford-dictionary-of-english-grammar-oxford-quick-reference-2nd_edition-e34762489.html</t>
  </si>
  <si>
    <t>Download Link:</t>
  </si>
  <si>
    <r>
      <t>Publishing Year:</t>
    </r>
    <r>
      <rPr>
        <sz val="16"/>
        <color theme="1"/>
        <rFont val="Calibri"/>
        <family val="2"/>
        <scheme val="minor"/>
      </rPr>
      <t xml:space="preserve"> 2009</t>
    </r>
  </si>
  <si>
    <r>
      <t>Level:</t>
    </r>
    <r>
      <rPr>
        <sz val="16"/>
        <color theme="1"/>
        <rFont val="Calibri"/>
        <family val="2"/>
        <scheme val="minor"/>
      </rPr>
      <t xml:space="preserve"> Advanced</t>
    </r>
  </si>
  <si>
    <r>
      <t>Publisher:</t>
    </r>
    <r>
      <rPr>
        <sz val="16"/>
        <color theme="1"/>
        <rFont val="Calibri"/>
        <family val="2"/>
        <scheme val="minor"/>
      </rPr>
      <t xml:space="preserve"> Katherine M. Isaacs, Linda M. LiDestri, Tyler Cassidy-Heacock</t>
    </r>
  </si>
  <si>
    <r>
      <t>Version:</t>
    </r>
    <r>
      <rPr>
        <sz val="16"/>
        <color theme="1"/>
        <rFont val="Calibri"/>
        <family val="2"/>
        <scheme val="minor"/>
      </rPr>
      <t xml:space="preserve"> 1</t>
    </r>
    <r>
      <rPr>
        <vertAlign val="superscript"/>
        <sz val="16"/>
        <color theme="1"/>
        <rFont val="Calibri"/>
        <family val="2"/>
        <scheme val="minor"/>
      </rPr>
      <t>st</t>
    </r>
    <r>
      <rPr>
        <sz val="16"/>
        <color theme="1"/>
        <rFont val="Calibri"/>
        <family val="2"/>
        <scheme val="minor"/>
      </rPr>
      <t xml:space="preserve"> Edition</t>
    </r>
  </si>
  <si>
    <t>https://www.pdfdrive.com/cambridge-academic-content-dictionary-e183968758.html</t>
  </si>
  <si>
    <t>7. It can be seen from the "Relative Frequency Graphs" that in the  first dictionary, letter "P" has the more words than any other, but in this dictionary, letter "S" has the more words han any other.</t>
  </si>
  <si>
    <t>7. It can be seen from the " Commulative Relative Frequency Graphs" that while combining the relative frequency of each letter at every step, it keeps increasing and the graph shows that it is increasing constantly</t>
  </si>
  <si>
    <r>
      <t>Level:</t>
    </r>
    <r>
      <rPr>
        <b/>
        <i/>
        <sz val="16"/>
        <color theme="1"/>
        <rFont val="Calibri"/>
        <family val="2"/>
        <scheme val="minor"/>
      </rPr>
      <t xml:space="preserve"> </t>
    </r>
    <r>
      <rPr>
        <sz val="16"/>
        <color theme="1"/>
        <rFont val="Calibri"/>
        <family val="2"/>
        <scheme val="minor"/>
      </rPr>
      <t>Medium.</t>
    </r>
  </si>
  <si>
    <t>6. Other statistical analysis with the dictionary should be the number of Synonyms Antonyms, how many words start with vowels etc</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</si>
</sst>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
      <scheme val="minor"/>
    </font>
    <font>
      <sz val="14"/>
      <color theme="1"/>
      <name val="Calibri"/>
      <family val="2"/>
      <scheme val="minor"/>
    </font>
    <font>
      <u/>
      <sz val="11"/>
      <color theme="10"/>
      <name val="Calibri"/>
      <family val="2"/>
      <charset val="1"/>
      <scheme val="minor"/>
    </font>
    <font>
      <b/>
      <sz val="14"/>
      <color theme="1"/>
      <name val="Calibri"/>
      <family val="2"/>
      <scheme val="minor"/>
    </font>
    <font>
      <sz val="14"/>
      <color rgb="FF000000"/>
      <name val="Calibri"/>
      <family val="2"/>
      <scheme val="minor"/>
    </font>
    <font>
      <b/>
      <i/>
      <u/>
      <sz val="16"/>
      <color theme="1"/>
      <name val="Calibri"/>
      <family val="2"/>
      <scheme val="minor"/>
    </font>
    <font>
      <b/>
      <i/>
      <sz val="16"/>
      <color theme="1"/>
      <name val="Calibri"/>
      <family val="2"/>
      <scheme val="minor"/>
    </font>
    <font>
      <sz val="16"/>
      <color theme="1"/>
      <name val="Calibri"/>
      <family val="2"/>
      <scheme val="minor"/>
    </font>
    <font>
      <vertAlign val="superscript"/>
      <sz val="16"/>
      <color theme="1"/>
      <name val="Calibri"/>
      <family val="2"/>
      <scheme val="minor"/>
    </font>
    <font>
      <b/>
      <i/>
      <u/>
      <sz val="14"/>
      <color theme="1"/>
      <name val="Calibri"/>
      <family val="2"/>
      <scheme val="minor"/>
    </font>
    <font>
      <u/>
      <sz val="14"/>
      <color theme="10"/>
      <name val="Calibri"/>
      <family val="2"/>
      <charset val="1"/>
      <scheme val="minor"/>
    </font>
    <font>
      <u/>
      <sz val="14"/>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0" fillId="0" borderId="0" xfId="1" applyFont="1" applyAlignment="1">
      <alignment vertical="center"/>
    </xf>
    <xf numFmtId="0" fontId="3"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3" fillId="0" borderId="3"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center" vertical="center" wrapText="1"/>
    </xf>
    <xf numFmtId="0" fontId="1" fillId="0" borderId="4" xfId="0" applyFont="1" applyBorder="1" applyAlignment="1">
      <alignment horizontal="center" vertical="center" wrapText="1"/>
    </xf>
    <xf numFmtId="0" fontId="4" fillId="0" borderId="4" xfId="0" applyFont="1" applyBorder="1" applyAlignment="1">
      <alignment horizontal="center" vertical="center" wrapText="1"/>
    </xf>
    <xf numFmtId="0" fontId="11" fillId="0" borderId="0" xfId="1" applyFont="1" applyAlignment="1">
      <alignment horizontal="center" vertical="center"/>
    </xf>
    <xf numFmtId="0" fontId="3"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Relative</a:t>
            </a:r>
            <a:r>
              <a:rPr lang="en-US" b="1" baseline="0"/>
              <a:t> Frequency Chart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'Dictionary 1'!$A$4:$A$55</c:f>
              <c:strCache>
                <c:ptCount val="51"/>
                <c:pt idx="0">
                  <c:v>A</c:v>
                </c:pt>
                <c:pt idx="2">
                  <c:v>B</c:v>
                </c:pt>
                <c:pt idx="4">
                  <c:v>C</c:v>
                </c:pt>
                <c:pt idx="6">
                  <c:v>D</c:v>
                </c:pt>
                <c:pt idx="8">
                  <c:v>E</c:v>
                </c:pt>
                <c:pt idx="10">
                  <c:v>F</c:v>
                </c:pt>
                <c:pt idx="12">
                  <c:v>G</c:v>
                </c:pt>
                <c:pt idx="14">
                  <c:v>H</c:v>
                </c:pt>
                <c:pt idx="16">
                  <c:v>I</c:v>
                </c:pt>
                <c:pt idx="18">
                  <c:v>J</c:v>
                </c:pt>
                <c:pt idx="20">
                  <c:v>K</c:v>
                </c:pt>
                <c:pt idx="22">
                  <c:v>L</c:v>
                </c:pt>
                <c:pt idx="24">
                  <c:v>M</c:v>
                </c:pt>
                <c:pt idx="26">
                  <c:v>N</c:v>
                </c:pt>
                <c:pt idx="28">
                  <c:v>O</c:v>
                </c:pt>
                <c:pt idx="30">
                  <c:v>P</c:v>
                </c:pt>
                <c:pt idx="32">
                  <c:v>Q</c:v>
                </c:pt>
                <c:pt idx="34">
                  <c:v>R</c:v>
                </c:pt>
                <c:pt idx="36">
                  <c:v>S</c:v>
                </c:pt>
                <c:pt idx="38">
                  <c:v>T</c:v>
                </c:pt>
                <c:pt idx="40">
                  <c:v>U</c:v>
                </c:pt>
                <c:pt idx="42">
                  <c:v>V</c:v>
                </c:pt>
                <c:pt idx="44">
                  <c:v>W</c:v>
                </c:pt>
                <c:pt idx="46">
                  <c:v>X</c:v>
                </c:pt>
                <c:pt idx="48">
                  <c:v>Y</c:v>
                </c:pt>
                <c:pt idx="50">
                  <c:v>Z</c:v>
                </c:pt>
              </c:strCache>
            </c:strRef>
          </c:cat>
          <c:val>
            <c:numRef>
              <c:f>'Dictionary 1'!$F$4:$F$55</c:f>
              <c:numCache>
                <c:formatCode>General</c:formatCode>
                <c:ptCount val="52"/>
                <c:pt idx="0">
                  <c:v>9.3959729999999997</c:v>
                </c:pt>
                <c:pt idx="2">
                  <c:v>2.908277</c:v>
                </c:pt>
                <c:pt idx="4">
                  <c:v>11.4094</c:v>
                </c:pt>
                <c:pt idx="6">
                  <c:v>5.8165550000000001</c:v>
                </c:pt>
                <c:pt idx="8">
                  <c:v>4.4742730000000002</c:v>
                </c:pt>
                <c:pt idx="10">
                  <c:v>4.4742730000000002</c:v>
                </c:pt>
                <c:pt idx="12">
                  <c:v>3.8031320000000002</c:v>
                </c:pt>
                <c:pt idx="14">
                  <c:v>2.684564</c:v>
                </c:pt>
                <c:pt idx="16">
                  <c:v>5.3691279999999999</c:v>
                </c:pt>
                <c:pt idx="18">
                  <c:v>0.223714</c:v>
                </c:pt>
                <c:pt idx="20">
                  <c:v>0.223714</c:v>
                </c:pt>
                <c:pt idx="22">
                  <c:v>2.4608500000000002</c:v>
                </c:pt>
                <c:pt idx="24">
                  <c:v>4.9217000000000004</c:v>
                </c:pt>
                <c:pt idx="26">
                  <c:v>3.579418</c:v>
                </c:pt>
                <c:pt idx="28">
                  <c:v>2.013423</c:v>
                </c:pt>
                <c:pt idx="30">
                  <c:v>12.975390000000001</c:v>
                </c:pt>
                <c:pt idx="32">
                  <c:v>1.118568</c:v>
                </c:pt>
                <c:pt idx="34">
                  <c:v>4.0268459999999999</c:v>
                </c:pt>
                <c:pt idx="36">
                  <c:v>10.06711</c:v>
                </c:pt>
                <c:pt idx="38">
                  <c:v>2.908277</c:v>
                </c:pt>
                <c:pt idx="40">
                  <c:v>1.342282</c:v>
                </c:pt>
                <c:pt idx="42">
                  <c:v>1.5659959999999999</c:v>
                </c:pt>
                <c:pt idx="44">
                  <c:v>1.342282</c:v>
                </c:pt>
                <c:pt idx="46">
                  <c:v>0.223714</c:v>
                </c:pt>
                <c:pt idx="48">
                  <c:v>0.223714</c:v>
                </c:pt>
                <c:pt idx="50">
                  <c:v>0.44742700000000002</c:v>
                </c:pt>
              </c:numCache>
            </c:numRef>
          </c:val>
        </c:ser>
        <c:dLbls>
          <c:showLegendKey val="0"/>
          <c:showVal val="0"/>
          <c:showCatName val="0"/>
          <c:showSerName val="0"/>
          <c:showPercent val="0"/>
          <c:showBubbleSize val="0"/>
        </c:dLbls>
        <c:gapWidth val="150"/>
        <c:shape val="box"/>
        <c:axId val="802986208"/>
        <c:axId val="802989472"/>
        <c:axId val="0"/>
      </c:bar3DChart>
      <c:catAx>
        <c:axId val="802986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89472"/>
        <c:crosses val="autoZero"/>
        <c:auto val="1"/>
        <c:lblAlgn val="ctr"/>
        <c:lblOffset val="100"/>
        <c:noMultiLvlLbl val="0"/>
      </c:catAx>
      <c:valAx>
        <c:axId val="8029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8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Commulative Relative</a:t>
            </a:r>
            <a:r>
              <a:rPr lang="en-US" b="1" baseline="0"/>
              <a:t> Frequency Chart</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'Dictionary 1'!$A$4:$A$55</c:f>
              <c:strCache>
                <c:ptCount val="51"/>
                <c:pt idx="0">
                  <c:v>A</c:v>
                </c:pt>
                <c:pt idx="2">
                  <c:v>B</c:v>
                </c:pt>
                <c:pt idx="4">
                  <c:v>C</c:v>
                </c:pt>
                <c:pt idx="6">
                  <c:v>D</c:v>
                </c:pt>
                <c:pt idx="8">
                  <c:v>E</c:v>
                </c:pt>
                <c:pt idx="10">
                  <c:v>F</c:v>
                </c:pt>
                <c:pt idx="12">
                  <c:v>G</c:v>
                </c:pt>
                <c:pt idx="14">
                  <c:v>H</c:v>
                </c:pt>
                <c:pt idx="16">
                  <c:v>I</c:v>
                </c:pt>
                <c:pt idx="18">
                  <c:v>J</c:v>
                </c:pt>
                <c:pt idx="20">
                  <c:v>K</c:v>
                </c:pt>
                <c:pt idx="22">
                  <c:v>L</c:v>
                </c:pt>
                <c:pt idx="24">
                  <c:v>M</c:v>
                </c:pt>
                <c:pt idx="26">
                  <c:v>N</c:v>
                </c:pt>
                <c:pt idx="28">
                  <c:v>O</c:v>
                </c:pt>
                <c:pt idx="30">
                  <c:v>P</c:v>
                </c:pt>
                <c:pt idx="32">
                  <c:v>Q</c:v>
                </c:pt>
                <c:pt idx="34">
                  <c:v>R</c:v>
                </c:pt>
                <c:pt idx="36">
                  <c:v>S</c:v>
                </c:pt>
                <c:pt idx="38">
                  <c:v>T</c:v>
                </c:pt>
                <c:pt idx="40">
                  <c:v>U</c:v>
                </c:pt>
                <c:pt idx="42">
                  <c:v>V</c:v>
                </c:pt>
                <c:pt idx="44">
                  <c:v>W</c:v>
                </c:pt>
                <c:pt idx="46">
                  <c:v>X</c:v>
                </c:pt>
                <c:pt idx="48">
                  <c:v>Y</c:v>
                </c:pt>
                <c:pt idx="50">
                  <c:v>Z</c:v>
                </c:pt>
              </c:strCache>
            </c:strRef>
          </c:cat>
          <c:val>
            <c:numRef>
              <c:f>'Dictionary 1'!$G$4:$G$55</c:f>
              <c:numCache>
                <c:formatCode>General</c:formatCode>
                <c:ptCount val="52"/>
                <c:pt idx="0">
                  <c:v>9.3959729999999997</c:v>
                </c:pt>
                <c:pt idx="2">
                  <c:v>12.30425</c:v>
                </c:pt>
                <c:pt idx="4">
                  <c:v>23.713650000000001</c:v>
                </c:pt>
                <c:pt idx="6">
                  <c:v>29.530205000000002</c:v>
                </c:pt>
                <c:pt idx="8">
                  <c:v>34.004478000000006</c:v>
                </c:pt>
                <c:pt idx="10">
                  <c:v>38.478751000000003</c:v>
                </c:pt>
                <c:pt idx="12">
                  <c:v>42.281883000000001</c:v>
                </c:pt>
                <c:pt idx="14">
                  <c:v>44.966447000000002</c:v>
                </c:pt>
                <c:pt idx="16">
                  <c:v>50.335575000000006</c:v>
                </c:pt>
                <c:pt idx="18">
                  <c:v>50.559289000000007</c:v>
                </c:pt>
                <c:pt idx="20">
                  <c:v>50.783003000000008</c:v>
                </c:pt>
                <c:pt idx="22">
                  <c:v>53.243853000000009</c:v>
                </c:pt>
                <c:pt idx="24">
                  <c:v>58.16555300000001</c:v>
                </c:pt>
                <c:pt idx="26">
                  <c:v>61.744971000000007</c:v>
                </c:pt>
                <c:pt idx="28">
                  <c:v>63.75839400000001</c:v>
                </c:pt>
                <c:pt idx="30">
                  <c:v>76.733784000000014</c:v>
                </c:pt>
                <c:pt idx="32">
                  <c:v>77.85235200000001</c:v>
                </c:pt>
                <c:pt idx="34">
                  <c:v>81.879198000000017</c:v>
                </c:pt>
                <c:pt idx="36">
                  <c:v>91.946308000000016</c:v>
                </c:pt>
                <c:pt idx="38">
                  <c:v>94.854585000000014</c:v>
                </c:pt>
                <c:pt idx="40">
                  <c:v>96.196867000000012</c:v>
                </c:pt>
                <c:pt idx="42">
                  <c:v>97.76286300000001</c:v>
                </c:pt>
                <c:pt idx="44">
                  <c:v>99.105145000000007</c:v>
                </c:pt>
                <c:pt idx="46">
                  <c:v>99.328859000000008</c:v>
                </c:pt>
                <c:pt idx="48">
                  <c:v>99.55257300000001</c:v>
                </c:pt>
                <c:pt idx="50">
                  <c:v>100.00000000000001</c:v>
                </c:pt>
              </c:numCache>
            </c:numRef>
          </c:val>
        </c:ser>
        <c:dLbls>
          <c:showLegendKey val="0"/>
          <c:showVal val="0"/>
          <c:showCatName val="0"/>
          <c:showSerName val="0"/>
          <c:showPercent val="0"/>
          <c:showBubbleSize val="0"/>
        </c:dLbls>
        <c:gapWidth val="219"/>
        <c:overlap val="-27"/>
        <c:axId val="802990016"/>
        <c:axId val="802981856"/>
      </c:barChart>
      <c:catAx>
        <c:axId val="80299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81856"/>
        <c:crosses val="autoZero"/>
        <c:auto val="1"/>
        <c:lblAlgn val="ctr"/>
        <c:lblOffset val="100"/>
        <c:noMultiLvlLbl val="0"/>
      </c:catAx>
      <c:valAx>
        <c:axId val="80298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90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Relative Frequency Chart</a:t>
            </a:r>
          </a:p>
        </c:rich>
      </c:tx>
      <c:layout>
        <c:manualLayout>
          <c:xMode val="edge"/>
          <c:yMode val="edge"/>
          <c:x val="0.22774639748577186"/>
          <c:y val="2.594571624988380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'Dictionary 2'!$A$4:$A$55</c:f>
              <c:strCache>
                <c:ptCount val="51"/>
                <c:pt idx="0">
                  <c:v>A</c:v>
                </c:pt>
                <c:pt idx="2">
                  <c:v>B</c:v>
                </c:pt>
                <c:pt idx="4">
                  <c:v>C</c:v>
                </c:pt>
                <c:pt idx="6">
                  <c:v>D</c:v>
                </c:pt>
                <c:pt idx="8">
                  <c:v>E</c:v>
                </c:pt>
                <c:pt idx="10">
                  <c:v>F</c:v>
                </c:pt>
                <c:pt idx="12">
                  <c:v>G</c:v>
                </c:pt>
                <c:pt idx="14">
                  <c:v>H</c:v>
                </c:pt>
                <c:pt idx="16">
                  <c:v>I</c:v>
                </c:pt>
                <c:pt idx="18">
                  <c:v>J</c:v>
                </c:pt>
                <c:pt idx="20">
                  <c:v>K</c:v>
                </c:pt>
                <c:pt idx="22">
                  <c:v>L</c:v>
                </c:pt>
                <c:pt idx="24">
                  <c:v>M</c:v>
                </c:pt>
                <c:pt idx="26">
                  <c:v>N</c:v>
                </c:pt>
                <c:pt idx="28">
                  <c:v>O</c:v>
                </c:pt>
                <c:pt idx="30">
                  <c:v>P</c:v>
                </c:pt>
                <c:pt idx="32">
                  <c:v>Q</c:v>
                </c:pt>
                <c:pt idx="34">
                  <c:v>R</c:v>
                </c:pt>
                <c:pt idx="36">
                  <c:v>S</c:v>
                </c:pt>
                <c:pt idx="38">
                  <c:v>T</c:v>
                </c:pt>
                <c:pt idx="40">
                  <c:v>U</c:v>
                </c:pt>
                <c:pt idx="42">
                  <c:v>V</c:v>
                </c:pt>
                <c:pt idx="44">
                  <c:v>W</c:v>
                </c:pt>
                <c:pt idx="46">
                  <c:v>X</c:v>
                </c:pt>
                <c:pt idx="48">
                  <c:v>Y</c:v>
                </c:pt>
                <c:pt idx="50">
                  <c:v>Z</c:v>
                </c:pt>
              </c:strCache>
            </c:strRef>
          </c:cat>
          <c:val>
            <c:numRef>
              <c:f>'Dictionary 2'!$F$4:$F$55</c:f>
              <c:numCache>
                <c:formatCode>General</c:formatCode>
                <c:ptCount val="52"/>
                <c:pt idx="0">
                  <c:v>5.4806828391734053</c:v>
                </c:pt>
                <c:pt idx="2">
                  <c:v>5.4806828391734053</c:v>
                </c:pt>
                <c:pt idx="4">
                  <c:v>9.433962264150944</c:v>
                </c:pt>
                <c:pt idx="6">
                  <c:v>5.4806828391734053</c:v>
                </c:pt>
                <c:pt idx="8">
                  <c:v>3.5938903863432166</c:v>
                </c:pt>
                <c:pt idx="10">
                  <c:v>5.3009883198562449</c:v>
                </c:pt>
                <c:pt idx="12">
                  <c:v>3.5040431266846364</c:v>
                </c:pt>
                <c:pt idx="14">
                  <c:v>3.9532794249775383</c:v>
                </c:pt>
                <c:pt idx="16">
                  <c:v>3.6837376460017968</c:v>
                </c:pt>
                <c:pt idx="18">
                  <c:v>0.89847259658580414</c:v>
                </c:pt>
                <c:pt idx="20">
                  <c:v>0.80862533692722371</c:v>
                </c:pt>
                <c:pt idx="22">
                  <c:v>3.5938903863432166</c:v>
                </c:pt>
                <c:pt idx="24">
                  <c:v>4.7619047619047619</c:v>
                </c:pt>
                <c:pt idx="26">
                  <c:v>1.9766397124887691</c:v>
                </c:pt>
                <c:pt idx="28">
                  <c:v>2.6055705300988321</c:v>
                </c:pt>
                <c:pt idx="30">
                  <c:v>8.0862533692722369</c:v>
                </c:pt>
                <c:pt idx="32">
                  <c:v>0.44923629829290207</c:v>
                </c:pt>
                <c:pt idx="34">
                  <c:v>5.0314465408805038</c:v>
                </c:pt>
                <c:pt idx="36">
                  <c:v>12.938005390835579</c:v>
                </c:pt>
                <c:pt idx="38">
                  <c:v>5.6603773584905666</c:v>
                </c:pt>
                <c:pt idx="40">
                  <c:v>1.8867924528301887</c:v>
                </c:pt>
                <c:pt idx="42">
                  <c:v>1.3477088948787064</c:v>
                </c:pt>
                <c:pt idx="44">
                  <c:v>3.4141958670260557</c:v>
                </c:pt>
                <c:pt idx="46">
                  <c:v>8.9847259658580425E-2</c:v>
                </c:pt>
                <c:pt idx="48">
                  <c:v>0.3593890386343217</c:v>
                </c:pt>
                <c:pt idx="50">
                  <c:v>0.17969451931716085</c:v>
                </c:pt>
              </c:numCache>
            </c:numRef>
          </c:val>
        </c:ser>
        <c:dLbls>
          <c:showLegendKey val="0"/>
          <c:showVal val="0"/>
          <c:showCatName val="0"/>
          <c:showSerName val="0"/>
          <c:showPercent val="0"/>
          <c:showBubbleSize val="0"/>
        </c:dLbls>
        <c:gapWidth val="150"/>
        <c:shape val="box"/>
        <c:axId val="802976416"/>
        <c:axId val="802983488"/>
        <c:axId val="0"/>
      </c:bar3DChart>
      <c:catAx>
        <c:axId val="8029764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83488"/>
        <c:crosses val="autoZero"/>
        <c:auto val="1"/>
        <c:lblAlgn val="ctr"/>
        <c:lblOffset val="100"/>
        <c:noMultiLvlLbl val="0"/>
      </c:catAx>
      <c:valAx>
        <c:axId val="80298348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76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Cumulative</a:t>
            </a:r>
            <a:r>
              <a:rPr lang="en-US" b="1" baseline="0"/>
              <a:t> Relative Frequency Chart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'Dictionary 2'!$A$4:$A$55</c:f>
              <c:strCache>
                <c:ptCount val="51"/>
                <c:pt idx="0">
                  <c:v>A</c:v>
                </c:pt>
                <c:pt idx="2">
                  <c:v>B</c:v>
                </c:pt>
                <c:pt idx="4">
                  <c:v>C</c:v>
                </c:pt>
                <c:pt idx="6">
                  <c:v>D</c:v>
                </c:pt>
                <c:pt idx="8">
                  <c:v>E</c:v>
                </c:pt>
                <c:pt idx="10">
                  <c:v>F</c:v>
                </c:pt>
                <c:pt idx="12">
                  <c:v>G</c:v>
                </c:pt>
                <c:pt idx="14">
                  <c:v>H</c:v>
                </c:pt>
                <c:pt idx="16">
                  <c:v>I</c:v>
                </c:pt>
                <c:pt idx="18">
                  <c:v>J</c:v>
                </c:pt>
                <c:pt idx="20">
                  <c:v>K</c:v>
                </c:pt>
                <c:pt idx="22">
                  <c:v>L</c:v>
                </c:pt>
                <c:pt idx="24">
                  <c:v>M</c:v>
                </c:pt>
                <c:pt idx="26">
                  <c:v>N</c:v>
                </c:pt>
                <c:pt idx="28">
                  <c:v>O</c:v>
                </c:pt>
                <c:pt idx="30">
                  <c:v>P</c:v>
                </c:pt>
                <c:pt idx="32">
                  <c:v>Q</c:v>
                </c:pt>
                <c:pt idx="34">
                  <c:v>R</c:v>
                </c:pt>
                <c:pt idx="36">
                  <c:v>S</c:v>
                </c:pt>
                <c:pt idx="38">
                  <c:v>T</c:v>
                </c:pt>
                <c:pt idx="40">
                  <c:v>U</c:v>
                </c:pt>
                <c:pt idx="42">
                  <c:v>V</c:v>
                </c:pt>
                <c:pt idx="44">
                  <c:v>W</c:v>
                </c:pt>
                <c:pt idx="46">
                  <c:v>X</c:v>
                </c:pt>
                <c:pt idx="48">
                  <c:v>Y</c:v>
                </c:pt>
                <c:pt idx="50">
                  <c:v>Z</c:v>
                </c:pt>
              </c:strCache>
            </c:strRef>
          </c:cat>
          <c:val>
            <c:numRef>
              <c:f>'Dictionary 2'!$G$4:$G$55</c:f>
              <c:numCache>
                <c:formatCode>General</c:formatCode>
                <c:ptCount val="52"/>
                <c:pt idx="0">
                  <c:v>5.4806828391734053</c:v>
                </c:pt>
                <c:pt idx="2">
                  <c:v>10.961365678346811</c:v>
                </c:pt>
                <c:pt idx="4">
                  <c:v>20.395327942497754</c:v>
                </c:pt>
                <c:pt idx="6">
                  <c:v>25.876010781671159</c:v>
                </c:pt>
                <c:pt idx="8">
                  <c:v>29.469901168014374</c:v>
                </c:pt>
                <c:pt idx="10">
                  <c:v>34.770889487870619</c:v>
                </c:pt>
                <c:pt idx="12">
                  <c:v>38.274932614555254</c:v>
                </c:pt>
                <c:pt idx="14">
                  <c:v>42.228212039532792</c:v>
                </c:pt>
                <c:pt idx="16">
                  <c:v>45.911949685534587</c:v>
                </c:pt>
                <c:pt idx="18">
                  <c:v>46.810422282120392</c:v>
                </c:pt>
                <c:pt idx="20">
                  <c:v>47.619047619047613</c:v>
                </c:pt>
                <c:pt idx="22">
                  <c:v>51.212938005390832</c:v>
                </c:pt>
                <c:pt idx="24">
                  <c:v>55.974842767295591</c:v>
                </c:pt>
                <c:pt idx="26">
                  <c:v>57.95148247978436</c:v>
                </c:pt>
                <c:pt idx="28">
                  <c:v>60.557053009883191</c:v>
                </c:pt>
                <c:pt idx="30">
                  <c:v>68.643306379155433</c:v>
                </c:pt>
                <c:pt idx="32">
                  <c:v>69.092542677448336</c:v>
                </c:pt>
                <c:pt idx="34">
                  <c:v>74.123989218328845</c:v>
                </c:pt>
                <c:pt idx="36">
                  <c:v>87.061994609164429</c:v>
                </c:pt>
                <c:pt idx="38">
                  <c:v>92.722371967654993</c:v>
                </c:pt>
                <c:pt idx="40">
                  <c:v>94.609164420485186</c:v>
                </c:pt>
                <c:pt idx="42">
                  <c:v>95.956873315363893</c:v>
                </c:pt>
                <c:pt idx="44">
                  <c:v>99.371069182389945</c:v>
                </c:pt>
                <c:pt idx="46">
                  <c:v>99.460916442048529</c:v>
                </c:pt>
                <c:pt idx="48">
                  <c:v>99.820305480682848</c:v>
                </c:pt>
                <c:pt idx="50">
                  <c:v>100.00000000000001</c:v>
                </c:pt>
              </c:numCache>
            </c:numRef>
          </c:val>
        </c:ser>
        <c:dLbls>
          <c:showLegendKey val="0"/>
          <c:showVal val="0"/>
          <c:showCatName val="0"/>
          <c:showSerName val="0"/>
          <c:showPercent val="0"/>
          <c:showBubbleSize val="0"/>
        </c:dLbls>
        <c:gapWidth val="150"/>
        <c:overlap val="100"/>
        <c:axId val="802987296"/>
        <c:axId val="802977504"/>
      </c:barChart>
      <c:catAx>
        <c:axId val="80298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77504"/>
        <c:crosses val="autoZero"/>
        <c:auto val="1"/>
        <c:lblAlgn val="ctr"/>
        <c:lblOffset val="100"/>
        <c:noMultiLvlLbl val="0"/>
      </c:catAx>
      <c:valAx>
        <c:axId val="80297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8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15240</xdr:colOff>
      <xdr:row>3</xdr:row>
      <xdr:rowOff>3810</xdr:rowOff>
    </xdr:from>
    <xdr:to>
      <xdr:col>17</xdr:col>
      <xdr:colOff>0</xdr:colOff>
      <xdr:row>18</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8965</xdr:colOff>
      <xdr:row>21</xdr:row>
      <xdr:rowOff>4482</xdr:rowOff>
    </xdr:from>
    <xdr:to>
      <xdr:col>16</xdr:col>
      <xdr:colOff>591671</xdr:colOff>
      <xdr:row>35</xdr:row>
      <xdr:rowOff>179293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8964</xdr:colOff>
      <xdr:row>0</xdr:row>
      <xdr:rowOff>175771</xdr:rowOff>
    </xdr:from>
    <xdr:to>
      <xdr:col>17</xdr:col>
      <xdr:colOff>596794</xdr:colOff>
      <xdr:row>17</xdr:row>
      <xdr:rowOff>10884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10885</xdr:colOff>
      <xdr:row>21</xdr:row>
      <xdr:rowOff>5443</xdr:rowOff>
    </xdr:from>
    <xdr:to>
      <xdr:col>17</xdr:col>
      <xdr:colOff>587829</xdr:colOff>
      <xdr:row>37</xdr:row>
      <xdr:rowOff>163285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pdfdrive.com/the-oxford-dictionary-of-english-grammar-oxford-quick-reference-2nd_edition-e34762489.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pdfdrive.com/cambridge-academic-content-dictionary-e18396875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5"/>
  <sheetViews>
    <sheetView topLeftCell="A19" zoomScale="85" zoomScaleNormal="85" workbookViewId="0">
      <selection activeCell="C64" sqref="C64:G64"/>
    </sheetView>
  </sheetViews>
  <sheetFormatPr defaultRowHeight="14.4" x14ac:dyDescent="0.3"/>
  <cols>
    <col min="1" max="1" width="15.6640625" customWidth="1"/>
    <col min="2" max="2" width="17.77734375" customWidth="1"/>
    <col min="3" max="3" width="17.6640625" customWidth="1"/>
    <col min="4" max="4" width="26.77734375" customWidth="1"/>
    <col min="5" max="5" width="17.77734375" customWidth="1"/>
    <col min="6" max="6" width="18.21875" customWidth="1"/>
    <col min="7" max="7" width="27.33203125" customWidth="1"/>
  </cols>
  <sheetData>
    <row r="1" spans="1:7" ht="15" customHeight="1" x14ac:dyDescent="0.3">
      <c r="A1" s="3" t="s">
        <v>0</v>
      </c>
      <c r="B1" s="3" t="s">
        <v>1</v>
      </c>
      <c r="C1" s="3" t="s">
        <v>28</v>
      </c>
      <c r="D1" s="3" t="s">
        <v>29</v>
      </c>
      <c r="E1" s="3" t="s">
        <v>30</v>
      </c>
      <c r="F1" s="3" t="s">
        <v>31</v>
      </c>
      <c r="G1" s="3" t="s">
        <v>32</v>
      </c>
    </row>
    <row r="2" spans="1:7" ht="15" customHeight="1" x14ac:dyDescent="0.3">
      <c r="A2" s="9"/>
      <c r="B2" s="9"/>
      <c r="C2" s="9"/>
      <c r="D2" s="9"/>
      <c r="E2" s="9"/>
      <c r="F2" s="9"/>
      <c r="G2" s="9"/>
    </row>
    <row r="3" spans="1:7" ht="15" customHeight="1" thickBot="1" x14ac:dyDescent="0.35">
      <c r="A3" s="4"/>
      <c r="B3" s="4"/>
      <c r="C3" s="4"/>
      <c r="D3" s="4"/>
      <c r="E3" s="4"/>
      <c r="F3" s="4"/>
      <c r="G3" s="4"/>
    </row>
    <row r="4" spans="1:7" ht="15" customHeight="1" x14ac:dyDescent="0.3">
      <c r="A4" s="3" t="s">
        <v>2</v>
      </c>
      <c r="B4" s="5">
        <v>1</v>
      </c>
      <c r="C4" s="5">
        <v>42</v>
      </c>
      <c r="D4" s="5">
        <v>42</v>
      </c>
      <c r="E4" s="5">
        <v>42</v>
      </c>
      <c r="F4" s="7">
        <v>9.3959729999999997</v>
      </c>
      <c r="G4" s="7">
        <v>9.3959729999999997</v>
      </c>
    </row>
    <row r="5" spans="1:7" ht="15" customHeight="1" thickBot="1" x14ac:dyDescent="0.35">
      <c r="A5" s="4"/>
      <c r="B5" s="6"/>
      <c r="C5" s="6"/>
      <c r="D5" s="6"/>
      <c r="E5" s="6"/>
      <c r="F5" s="8"/>
      <c r="G5" s="8"/>
    </row>
    <row r="6" spans="1:7" ht="15" customHeight="1" x14ac:dyDescent="0.3">
      <c r="A6" s="3" t="s">
        <v>3</v>
      </c>
      <c r="B6" s="5">
        <v>43</v>
      </c>
      <c r="C6" s="5">
        <v>55</v>
      </c>
      <c r="D6" s="5">
        <v>13</v>
      </c>
      <c r="E6" s="5">
        <v>55</v>
      </c>
      <c r="F6" s="7">
        <v>2.908277</v>
      </c>
      <c r="G6" s="5">
        <f>(G4+F6)</f>
        <v>12.30425</v>
      </c>
    </row>
    <row r="7" spans="1:7" ht="15" customHeight="1" thickBot="1" x14ac:dyDescent="0.35">
      <c r="A7" s="4"/>
      <c r="B7" s="6"/>
      <c r="C7" s="6"/>
      <c r="D7" s="6"/>
      <c r="E7" s="6"/>
      <c r="F7" s="8"/>
      <c r="G7" s="6"/>
    </row>
    <row r="8" spans="1:7" ht="15" customHeight="1" x14ac:dyDescent="0.3">
      <c r="A8" s="3" t="s">
        <v>4</v>
      </c>
      <c r="B8" s="5">
        <v>56</v>
      </c>
      <c r="C8" s="5">
        <v>106</v>
      </c>
      <c r="D8" s="5">
        <v>51</v>
      </c>
      <c r="E8" s="5">
        <v>106</v>
      </c>
      <c r="F8" s="7">
        <v>11.4094</v>
      </c>
      <c r="G8" s="5">
        <f t="shared" ref="G8" si="0">(G6+F8)</f>
        <v>23.713650000000001</v>
      </c>
    </row>
    <row r="9" spans="1:7" ht="15" customHeight="1" thickBot="1" x14ac:dyDescent="0.35">
      <c r="A9" s="4"/>
      <c r="B9" s="6"/>
      <c r="C9" s="6"/>
      <c r="D9" s="6"/>
      <c r="E9" s="6"/>
      <c r="F9" s="8"/>
      <c r="G9" s="6"/>
    </row>
    <row r="10" spans="1:7" ht="15" customHeight="1" x14ac:dyDescent="0.3">
      <c r="A10" s="3" t="s">
        <v>5</v>
      </c>
      <c r="B10" s="5">
        <v>107</v>
      </c>
      <c r="C10" s="5">
        <v>132</v>
      </c>
      <c r="D10" s="5">
        <v>26</v>
      </c>
      <c r="E10" s="5">
        <v>132</v>
      </c>
      <c r="F10" s="7">
        <v>5.8165550000000001</v>
      </c>
      <c r="G10" s="5">
        <f t="shared" ref="G10" si="1">(G8+F10)</f>
        <v>29.530205000000002</v>
      </c>
    </row>
    <row r="11" spans="1:7" ht="15" customHeight="1" thickBot="1" x14ac:dyDescent="0.35">
      <c r="A11" s="4"/>
      <c r="B11" s="6"/>
      <c r="C11" s="6"/>
      <c r="D11" s="6"/>
      <c r="E11" s="6"/>
      <c r="F11" s="8"/>
      <c r="G11" s="6"/>
    </row>
    <row r="12" spans="1:7" ht="15" customHeight="1" x14ac:dyDescent="0.3">
      <c r="A12" s="3" t="s">
        <v>6</v>
      </c>
      <c r="B12" s="5">
        <v>133</v>
      </c>
      <c r="C12" s="5">
        <v>152</v>
      </c>
      <c r="D12" s="5">
        <v>20</v>
      </c>
      <c r="E12" s="5">
        <v>152</v>
      </c>
      <c r="F12" s="7">
        <v>4.4742730000000002</v>
      </c>
      <c r="G12" s="5">
        <f t="shared" ref="G12" si="2">(G10+F12)</f>
        <v>34.004478000000006</v>
      </c>
    </row>
    <row r="13" spans="1:7" ht="15" customHeight="1" thickBot="1" x14ac:dyDescent="0.35">
      <c r="A13" s="4"/>
      <c r="B13" s="6"/>
      <c r="C13" s="6"/>
      <c r="D13" s="6"/>
      <c r="E13" s="6"/>
      <c r="F13" s="8"/>
      <c r="G13" s="6"/>
    </row>
    <row r="14" spans="1:7" ht="15" customHeight="1" x14ac:dyDescent="0.3">
      <c r="A14" s="3" t="s">
        <v>7</v>
      </c>
      <c r="B14" s="5">
        <v>153</v>
      </c>
      <c r="C14" s="5">
        <v>172</v>
      </c>
      <c r="D14" s="5">
        <v>20</v>
      </c>
      <c r="E14" s="5">
        <v>172</v>
      </c>
      <c r="F14" s="7">
        <v>4.4742730000000002</v>
      </c>
      <c r="G14" s="5">
        <f t="shared" ref="G14" si="3">(G12+F14)</f>
        <v>38.478751000000003</v>
      </c>
    </row>
    <row r="15" spans="1:7" ht="15" customHeight="1" thickBot="1" x14ac:dyDescent="0.35">
      <c r="A15" s="4"/>
      <c r="B15" s="6"/>
      <c r="C15" s="6"/>
      <c r="D15" s="6"/>
      <c r="E15" s="6"/>
      <c r="F15" s="8"/>
      <c r="G15" s="6"/>
    </row>
    <row r="16" spans="1:7" ht="15" customHeight="1" x14ac:dyDescent="0.3">
      <c r="A16" s="3" t="s">
        <v>8</v>
      </c>
      <c r="B16" s="5">
        <v>173</v>
      </c>
      <c r="C16" s="5">
        <v>189</v>
      </c>
      <c r="D16" s="5">
        <v>17</v>
      </c>
      <c r="E16" s="5">
        <v>189</v>
      </c>
      <c r="F16" s="7">
        <v>3.8031320000000002</v>
      </c>
      <c r="G16" s="5">
        <f t="shared" ref="G16" si="4">(G14+F16)</f>
        <v>42.281883000000001</v>
      </c>
    </row>
    <row r="17" spans="1:7" ht="15" customHeight="1" thickBot="1" x14ac:dyDescent="0.35">
      <c r="A17" s="4"/>
      <c r="B17" s="6"/>
      <c r="C17" s="6"/>
      <c r="D17" s="6"/>
      <c r="E17" s="6"/>
      <c r="F17" s="8"/>
      <c r="G17" s="6"/>
    </row>
    <row r="18" spans="1:7" ht="15" customHeight="1" x14ac:dyDescent="0.3">
      <c r="A18" s="3" t="s">
        <v>9</v>
      </c>
      <c r="B18" s="5">
        <v>190</v>
      </c>
      <c r="C18" s="5">
        <v>201</v>
      </c>
      <c r="D18" s="5">
        <v>12</v>
      </c>
      <c r="E18" s="5">
        <v>201</v>
      </c>
      <c r="F18" s="7">
        <v>2.684564</v>
      </c>
      <c r="G18" s="5">
        <f t="shared" ref="G18" si="5">(G16+F18)</f>
        <v>44.966447000000002</v>
      </c>
    </row>
    <row r="19" spans="1:7" ht="15" customHeight="1" thickBot="1" x14ac:dyDescent="0.35">
      <c r="A19" s="4"/>
      <c r="B19" s="6"/>
      <c r="C19" s="6"/>
      <c r="D19" s="6"/>
      <c r="E19" s="6"/>
      <c r="F19" s="8"/>
      <c r="G19" s="6"/>
    </row>
    <row r="20" spans="1:7" ht="15" customHeight="1" x14ac:dyDescent="0.3">
      <c r="A20" s="3" t="s">
        <v>10</v>
      </c>
      <c r="B20" s="5">
        <v>202</v>
      </c>
      <c r="C20" s="5">
        <v>225</v>
      </c>
      <c r="D20" s="5">
        <v>24</v>
      </c>
      <c r="E20" s="5">
        <v>225</v>
      </c>
      <c r="F20" s="7">
        <v>5.3691279999999999</v>
      </c>
      <c r="G20" s="5">
        <f t="shared" ref="G20" si="6">(G18+F20)</f>
        <v>50.335575000000006</v>
      </c>
    </row>
    <row r="21" spans="1:7" ht="15" customHeight="1" thickBot="1" x14ac:dyDescent="0.35">
      <c r="A21" s="4"/>
      <c r="B21" s="6"/>
      <c r="C21" s="6"/>
      <c r="D21" s="6"/>
      <c r="E21" s="6"/>
      <c r="F21" s="8"/>
      <c r="G21" s="6"/>
    </row>
    <row r="22" spans="1:7" ht="15" customHeight="1" x14ac:dyDescent="0.3">
      <c r="A22" s="3" t="s">
        <v>11</v>
      </c>
      <c r="B22" s="5">
        <v>226</v>
      </c>
      <c r="C22" s="5">
        <v>226</v>
      </c>
      <c r="D22" s="5">
        <v>1</v>
      </c>
      <c r="E22" s="5">
        <v>226</v>
      </c>
      <c r="F22" s="7">
        <v>0.223714</v>
      </c>
      <c r="G22" s="5">
        <f t="shared" ref="G22" si="7">(G20+F22)</f>
        <v>50.559289000000007</v>
      </c>
    </row>
    <row r="23" spans="1:7" ht="15" customHeight="1" thickBot="1" x14ac:dyDescent="0.35">
      <c r="A23" s="4"/>
      <c r="B23" s="6"/>
      <c r="C23" s="6"/>
      <c r="D23" s="6"/>
      <c r="E23" s="6"/>
      <c r="F23" s="8"/>
      <c r="G23" s="6"/>
    </row>
    <row r="24" spans="1:7" ht="15" customHeight="1" x14ac:dyDescent="0.3">
      <c r="A24" s="3" t="s">
        <v>12</v>
      </c>
      <c r="B24" s="5">
        <v>227</v>
      </c>
      <c r="C24" s="5">
        <v>227</v>
      </c>
      <c r="D24" s="5">
        <v>1</v>
      </c>
      <c r="E24" s="5">
        <v>227</v>
      </c>
      <c r="F24" s="7">
        <v>0.223714</v>
      </c>
      <c r="G24" s="5">
        <f t="shared" ref="G24" si="8">(G22+F24)</f>
        <v>50.783003000000008</v>
      </c>
    </row>
    <row r="25" spans="1:7" ht="15" customHeight="1" thickBot="1" x14ac:dyDescent="0.35">
      <c r="A25" s="4"/>
      <c r="B25" s="6"/>
      <c r="C25" s="6"/>
      <c r="D25" s="6"/>
      <c r="E25" s="6"/>
      <c r="F25" s="8"/>
      <c r="G25" s="6"/>
    </row>
    <row r="26" spans="1:7" ht="15" customHeight="1" x14ac:dyDescent="0.3">
      <c r="A26" s="3" t="s">
        <v>13</v>
      </c>
      <c r="B26" s="5">
        <v>228</v>
      </c>
      <c r="C26" s="5">
        <v>238</v>
      </c>
      <c r="D26" s="5">
        <v>11</v>
      </c>
      <c r="E26" s="5">
        <v>238</v>
      </c>
      <c r="F26" s="7">
        <v>2.4608500000000002</v>
      </c>
      <c r="G26" s="5">
        <f t="shared" ref="G26" si="9">(G24+F26)</f>
        <v>53.243853000000009</v>
      </c>
    </row>
    <row r="27" spans="1:7" ht="15" customHeight="1" thickBot="1" x14ac:dyDescent="0.35">
      <c r="A27" s="4"/>
      <c r="B27" s="6"/>
      <c r="C27" s="6"/>
      <c r="D27" s="6"/>
      <c r="E27" s="6"/>
      <c r="F27" s="8"/>
      <c r="G27" s="6"/>
    </row>
    <row r="28" spans="1:7" ht="15" customHeight="1" x14ac:dyDescent="0.3">
      <c r="A28" s="3" t="s">
        <v>14</v>
      </c>
      <c r="B28" s="5">
        <v>239</v>
      </c>
      <c r="C28" s="5">
        <v>260</v>
      </c>
      <c r="D28" s="5">
        <v>22</v>
      </c>
      <c r="E28" s="5">
        <v>260</v>
      </c>
      <c r="F28" s="7">
        <v>4.9217000000000004</v>
      </c>
      <c r="G28" s="5">
        <f t="shared" ref="G28" si="10">(G26+F28)</f>
        <v>58.16555300000001</v>
      </c>
    </row>
    <row r="29" spans="1:7" ht="15" customHeight="1" thickBot="1" x14ac:dyDescent="0.35">
      <c r="A29" s="4"/>
      <c r="B29" s="6"/>
      <c r="C29" s="6"/>
      <c r="D29" s="6"/>
      <c r="E29" s="6"/>
      <c r="F29" s="8"/>
      <c r="G29" s="6"/>
    </row>
    <row r="30" spans="1:7" ht="15" customHeight="1" x14ac:dyDescent="0.3">
      <c r="A30" s="3" t="s">
        <v>15</v>
      </c>
      <c r="B30" s="5">
        <v>261</v>
      </c>
      <c r="C30" s="5">
        <v>276</v>
      </c>
      <c r="D30" s="5">
        <v>16</v>
      </c>
      <c r="E30" s="5">
        <v>276</v>
      </c>
      <c r="F30" s="7">
        <v>3.579418</v>
      </c>
      <c r="G30" s="5">
        <f t="shared" ref="G30" si="11">(G28+F30)</f>
        <v>61.744971000000007</v>
      </c>
    </row>
    <row r="31" spans="1:7" ht="15" customHeight="1" thickBot="1" x14ac:dyDescent="0.35">
      <c r="A31" s="4"/>
      <c r="B31" s="6"/>
      <c r="C31" s="6"/>
      <c r="D31" s="6"/>
      <c r="E31" s="6"/>
      <c r="F31" s="8"/>
      <c r="G31" s="6"/>
    </row>
    <row r="32" spans="1:7" ht="15" customHeight="1" x14ac:dyDescent="0.3">
      <c r="A32" s="3" t="s">
        <v>16</v>
      </c>
      <c r="B32" s="5">
        <v>277</v>
      </c>
      <c r="C32" s="5">
        <v>285</v>
      </c>
      <c r="D32" s="5">
        <v>9</v>
      </c>
      <c r="E32" s="5">
        <v>285</v>
      </c>
      <c r="F32" s="7">
        <v>2.013423</v>
      </c>
      <c r="G32" s="5">
        <f t="shared" ref="G32" si="12">(G30+F32)</f>
        <v>63.75839400000001</v>
      </c>
    </row>
    <row r="33" spans="1:17" ht="15" customHeight="1" thickBot="1" x14ac:dyDescent="0.35">
      <c r="A33" s="4"/>
      <c r="B33" s="6"/>
      <c r="C33" s="6"/>
      <c r="D33" s="6"/>
      <c r="E33" s="6"/>
      <c r="F33" s="8"/>
      <c r="G33" s="6"/>
    </row>
    <row r="34" spans="1:17" ht="15" customHeight="1" x14ac:dyDescent="0.3">
      <c r="A34" s="3" t="s">
        <v>17</v>
      </c>
      <c r="B34" s="5">
        <v>286</v>
      </c>
      <c r="C34" s="5">
        <v>343</v>
      </c>
      <c r="D34" s="5">
        <v>58</v>
      </c>
      <c r="E34" s="5">
        <v>343</v>
      </c>
      <c r="F34" s="7">
        <v>12.975390000000001</v>
      </c>
      <c r="G34" s="5">
        <f t="shared" ref="G34" si="13">(G32+F34)</f>
        <v>76.733784000000014</v>
      </c>
    </row>
    <row r="35" spans="1:17" ht="15" customHeight="1" thickBot="1" x14ac:dyDescent="0.35">
      <c r="A35" s="4"/>
      <c r="B35" s="6"/>
      <c r="C35" s="6"/>
      <c r="D35" s="6"/>
      <c r="E35" s="6"/>
      <c r="F35" s="8"/>
      <c r="G35" s="6"/>
    </row>
    <row r="36" spans="1:17" ht="15" customHeight="1" x14ac:dyDescent="0.3">
      <c r="A36" s="3" t="s">
        <v>18</v>
      </c>
      <c r="B36" s="5">
        <v>344</v>
      </c>
      <c r="C36" s="5">
        <v>348</v>
      </c>
      <c r="D36" s="5">
        <v>5</v>
      </c>
      <c r="E36" s="5">
        <v>348</v>
      </c>
      <c r="F36" s="7">
        <v>1.118568</v>
      </c>
      <c r="G36" s="5">
        <f t="shared" ref="G36" si="14">(G34+F36)</f>
        <v>77.85235200000001</v>
      </c>
    </row>
    <row r="37" spans="1:17" ht="15" customHeight="1" thickBot="1" x14ac:dyDescent="0.35">
      <c r="A37" s="4"/>
      <c r="B37" s="6"/>
      <c r="C37" s="6"/>
      <c r="D37" s="6"/>
      <c r="E37" s="6"/>
      <c r="F37" s="8"/>
      <c r="G37" s="6"/>
    </row>
    <row r="38" spans="1:17" ht="15" customHeight="1" x14ac:dyDescent="0.3">
      <c r="A38" s="3" t="s">
        <v>19</v>
      </c>
      <c r="B38" s="5">
        <v>349</v>
      </c>
      <c r="C38" s="5">
        <v>366</v>
      </c>
      <c r="D38" s="5">
        <v>18</v>
      </c>
      <c r="E38" s="5">
        <v>366</v>
      </c>
      <c r="F38" s="7">
        <v>4.0268459999999999</v>
      </c>
      <c r="G38" s="5">
        <f t="shared" ref="G38" si="15">(G36+F38)</f>
        <v>81.879198000000017</v>
      </c>
    </row>
    <row r="39" spans="1:17" ht="15" customHeight="1" thickBot="1" x14ac:dyDescent="0.35">
      <c r="A39" s="4"/>
      <c r="B39" s="6"/>
      <c r="C39" s="6"/>
      <c r="D39" s="6"/>
      <c r="E39" s="6"/>
      <c r="F39" s="8"/>
      <c r="G39" s="6"/>
      <c r="J39" s="2" t="s">
        <v>44</v>
      </c>
      <c r="K39" s="2"/>
      <c r="L39" s="2"/>
      <c r="M39" s="2"/>
      <c r="N39" s="2"/>
      <c r="O39" s="2"/>
      <c r="P39" s="2"/>
      <c r="Q39" s="2"/>
    </row>
    <row r="40" spans="1:17" ht="15" customHeight="1" x14ac:dyDescent="0.3">
      <c r="A40" s="3" t="s">
        <v>20</v>
      </c>
      <c r="B40" s="5">
        <v>367</v>
      </c>
      <c r="C40" s="5">
        <v>411</v>
      </c>
      <c r="D40" s="5">
        <v>45</v>
      </c>
      <c r="E40" s="5">
        <v>411</v>
      </c>
      <c r="F40" s="7">
        <v>10.06711</v>
      </c>
      <c r="G40" s="5">
        <f t="shared" ref="G40" si="16">(G38+F40)</f>
        <v>91.946308000000016</v>
      </c>
      <c r="J40" s="2"/>
      <c r="K40" s="2"/>
      <c r="L40" s="2"/>
      <c r="M40" s="2"/>
      <c r="N40" s="2"/>
      <c r="O40" s="2"/>
      <c r="P40" s="2"/>
      <c r="Q40" s="2"/>
    </row>
    <row r="41" spans="1:17" ht="15" customHeight="1" thickBot="1" x14ac:dyDescent="0.35">
      <c r="A41" s="4"/>
      <c r="B41" s="6"/>
      <c r="C41" s="6"/>
      <c r="D41" s="6"/>
      <c r="E41" s="6"/>
      <c r="F41" s="8"/>
      <c r="G41" s="6"/>
      <c r="J41" s="2"/>
      <c r="K41" s="2"/>
      <c r="L41" s="2"/>
      <c r="M41" s="2"/>
      <c r="N41" s="2"/>
      <c r="O41" s="2"/>
      <c r="P41" s="2"/>
      <c r="Q41" s="2"/>
    </row>
    <row r="42" spans="1:17" ht="15" customHeight="1" x14ac:dyDescent="0.3">
      <c r="A42" s="3" t="s">
        <v>21</v>
      </c>
      <c r="B42" s="5">
        <v>412</v>
      </c>
      <c r="C42" s="5">
        <v>424</v>
      </c>
      <c r="D42" s="5">
        <v>13</v>
      </c>
      <c r="E42" s="5">
        <v>424</v>
      </c>
      <c r="F42" s="7">
        <v>2.908277</v>
      </c>
      <c r="G42" s="5">
        <f t="shared" ref="G42" si="17">(G40+F42)</f>
        <v>94.854585000000014</v>
      </c>
      <c r="J42" s="2"/>
      <c r="K42" s="2"/>
      <c r="L42" s="2"/>
      <c r="M42" s="2"/>
      <c r="N42" s="2"/>
      <c r="O42" s="2"/>
      <c r="P42" s="2"/>
      <c r="Q42" s="2"/>
    </row>
    <row r="43" spans="1:17" ht="15" customHeight="1" thickBot="1" x14ac:dyDescent="0.35">
      <c r="A43" s="4"/>
      <c r="B43" s="6"/>
      <c r="C43" s="6"/>
      <c r="D43" s="6"/>
      <c r="E43" s="6"/>
      <c r="F43" s="8"/>
      <c r="G43" s="6"/>
      <c r="J43" s="2"/>
      <c r="K43" s="2"/>
      <c r="L43" s="2"/>
      <c r="M43" s="2"/>
      <c r="N43" s="2"/>
      <c r="O43" s="2"/>
      <c r="P43" s="2"/>
      <c r="Q43" s="2"/>
    </row>
    <row r="44" spans="1:17" ht="15" customHeight="1" x14ac:dyDescent="0.3">
      <c r="A44" s="3" t="s">
        <v>22</v>
      </c>
      <c r="B44" s="5">
        <v>425</v>
      </c>
      <c r="C44" s="5">
        <v>430</v>
      </c>
      <c r="D44" s="5">
        <v>6</v>
      </c>
      <c r="E44" s="5">
        <v>430</v>
      </c>
      <c r="F44" s="7">
        <v>1.342282</v>
      </c>
      <c r="G44" s="5">
        <f t="shared" ref="G44" si="18">(G42+F44)</f>
        <v>96.196867000000012</v>
      </c>
      <c r="J44" s="2"/>
      <c r="K44" s="2"/>
      <c r="L44" s="2"/>
      <c r="M44" s="2"/>
      <c r="N44" s="2"/>
      <c r="O44" s="2"/>
      <c r="P44" s="2"/>
      <c r="Q44" s="2"/>
    </row>
    <row r="45" spans="1:17" ht="15" customHeight="1" thickBot="1" x14ac:dyDescent="0.35">
      <c r="A45" s="4"/>
      <c r="B45" s="6"/>
      <c r="C45" s="6"/>
      <c r="D45" s="6"/>
      <c r="E45" s="6"/>
      <c r="F45" s="8"/>
      <c r="G45" s="6"/>
      <c r="J45" s="2"/>
      <c r="K45" s="2"/>
      <c r="L45" s="2"/>
      <c r="M45" s="2"/>
      <c r="N45" s="2"/>
      <c r="O45" s="2"/>
      <c r="P45" s="2"/>
      <c r="Q45" s="2"/>
    </row>
    <row r="46" spans="1:17" ht="15" customHeight="1" x14ac:dyDescent="0.3">
      <c r="A46" s="3" t="s">
        <v>23</v>
      </c>
      <c r="B46" s="5">
        <v>431</v>
      </c>
      <c r="C46" s="5">
        <v>437</v>
      </c>
      <c r="D46" s="5">
        <v>7</v>
      </c>
      <c r="E46" s="5">
        <v>437</v>
      </c>
      <c r="F46" s="7">
        <v>1.5659959999999999</v>
      </c>
      <c r="G46" s="5">
        <f t="shared" ref="G46" si="19">(G44+F46)</f>
        <v>97.76286300000001</v>
      </c>
      <c r="J46" s="2"/>
      <c r="K46" s="2"/>
      <c r="L46" s="2"/>
      <c r="M46" s="2"/>
      <c r="N46" s="2"/>
      <c r="O46" s="2"/>
      <c r="P46" s="2"/>
      <c r="Q46" s="2"/>
    </row>
    <row r="47" spans="1:17" ht="15" customHeight="1" thickBot="1" x14ac:dyDescent="0.35">
      <c r="A47" s="4"/>
      <c r="B47" s="6"/>
      <c r="C47" s="6"/>
      <c r="D47" s="6"/>
      <c r="E47" s="6"/>
      <c r="F47" s="8"/>
      <c r="G47" s="6"/>
      <c r="J47" s="2"/>
      <c r="K47" s="2"/>
      <c r="L47" s="2"/>
      <c r="M47" s="2"/>
      <c r="N47" s="2"/>
      <c r="O47" s="2"/>
      <c r="P47" s="2"/>
      <c r="Q47" s="2"/>
    </row>
    <row r="48" spans="1:17" ht="15" customHeight="1" x14ac:dyDescent="0.3">
      <c r="A48" s="3" t="s">
        <v>24</v>
      </c>
      <c r="B48" s="5">
        <v>438</v>
      </c>
      <c r="C48" s="5">
        <v>443</v>
      </c>
      <c r="D48" s="5">
        <v>6</v>
      </c>
      <c r="E48" s="5">
        <v>443</v>
      </c>
      <c r="F48" s="7">
        <v>1.342282</v>
      </c>
      <c r="G48" s="5">
        <f t="shared" ref="G48" si="20">(G46+F48)</f>
        <v>99.105145000000007</v>
      </c>
      <c r="J48" s="2"/>
      <c r="K48" s="2"/>
      <c r="L48" s="2"/>
      <c r="M48" s="2"/>
      <c r="N48" s="2"/>
      <c r="O48" s="2"/>
      <c r="P48" s="2"/>
      <c r="Q48" s="2"/>
    </row>
    <row r="49" spans="1:18" ht="15" customHeight="1" thickBot="1" x14ac:dyDescent="0.35">
      <c r="A49" s="4"/>
      <c r="B49" s="6"/>
      <c r="C49" s="6"/>
      <c r="D49" s="6"/>
      <c r="E49" s="6"/>
      <c r="F49" s="8"/>
      <c r="G49" s="6"/>
      <c r="J49" s="2"/>
      <c r="K49" s="2"/>
      <c r="L49" s="2"/>
      <c r="M49" s="2"/>
      <c r="N49" s="2"/>
      <c r="O49" s="2"/>
      <c r="P49" s="2"/>
      <c r="Q49" s="2"/>
    </row>
    <row r="50" spans="1:18" ht="15" customHeight="1" x14ac:dyDescent="0.3">
      <c r="A50" s="3" t="s">
        <v>25</v>
      </c>
      <c r="B50" s="5">
        <v>444</v>
      </c>
      <c r="C50" s="5">
        <v>444</v>
      </c>
      <c r="D50" s="5">
        <v>1</v>
      </c>
      <c r="E50" s="5">
        <v>444</v>
      </c>
      <c r="F50" s="7">
        <v>0.223714</v>
      </c>
      <c r="G50" s="5">
        <f t="shared" ref="G50" si="21">(G48+F50)</f>
        <v>99.328859000000008</v>
      </c>
    </row>
    <row r="51" spans="1:18" ht="15" customHeight="1" thickBot="1" x14ac:dyDescent="0.35">
      <c r="A51" s="4"/>
      <c r="B51" s="6"/>
      <c r="C51" s="6"/>
      <c r="D51" s="6"/>
      <c r="E51" s="6"/>
      <c r="F51" s="8"/>
      <c r="G51" s="6"/>
    </row>
    <row r="52" spans="1:18" ht="15" customHeight="1" x14ac:dyDescent="0.3">
      <c r="A52" s="3" t="s">
        <v>26</v>
      </c>
      <c r="B52" s="5">
        <v>445</v>
      </c>
      <c r="C52" s="5">
        <v>445</v>
      </c>
      <c r="D52" s="5">
        <v>1</v>
      </c>
      <c r="E52" s="5">
        <v>445</v>
      </c>
      <c r="F52" s="7">
        <v>0.223714</v>
      </c>
      <c r="G52" s="5">
        <f t="shared" ref="G52" si="22">(G50+F52)</f>
        <v>99.55257300000001</v>
      </c>
    </row>
    <row r="53" spans="1:18" ht="15" customHeight="1" thickBot="1" x14ac:dyDescent="0.35">
      <c r="A53" s="4"/>
      <c r="B53" s="6"/>
      <c r="C53" s="6"/>
      <c r="D53" s="6"/>
      <c r="E53" s="6"/>
      <c r="F53" s="8"/>
      <c r="G53" s="6"/>
    </row>
    <row r="54" spans="1:18" ht="15" customHeight="1" x14ac:dyDescent="0.3">
      <c r="A54" s="3" t="s">
        <v>27</v>
      </c>
      <c r="B54" s="5">
        <v>446</v>
      </c>
      <c r="C54" s="5">
        <v>447</v>
      </c>
      <c r="D54" s="5">
        <v>2</v>
      </c>
      <c r="E54" s="5">
        <v>447</v>
      </c>
      <c r="F54" s="7">
        <v>0.44742700000000002</v>
      </c>
      <c r="G54" s="5">
        <f t="shared" ref="G54" si="23">(G52+F54)</f>
        <v>100.00000000000001</v>
      </c>
      <c r="L54" s="17"/>
      <c r="M54" s="17"/>
      <c r="N54" s="17"/>
      <c r="O54" s="17"/>
      <c r="P54" s="17"/>
      <c r="Q54" s="17"/>
      <c r="R54" s="17"/>
    </row>
    <row r="55" spans="1:18" ht="15" customHeight="1" thickBot="1" x14ac:dyDescent="0.35">
      <c r="A55" s="4"/>
      <c r="B55" s="6"/>
      <c r="C55" s="6"/>
      <c r="D55" s="6"/>
      <c r="E55" s="6"/>
      <c r="F55" s="8"/>
      <c r="G55" s="6"/>
      <c r="L55" s="17"/>
      <c r="M55" s="17"/>
      <c r="N55" s="17"/>
      <c r="O55" s="17"/>
      <c r="P55" s="17"/>
      <c r="Q55" s="17"/>
      <c r="R55" s="17"/>
    </row>
    <row r="56" spans="1:18" ht="14.4" customHeight="1" x14ac:dyDescent="0.3">
      <c r="L56" s="17"/>
      <c r="M56" s="17"/>
      <c r="N56" s="17"/>
      <c r="O56" s="17"/>
      <c r="P56" s="17"/>
      <c r="Q56" s="17"/>
      <c r="R56" s="17"/>
    </row>
    <row r="57" spans="1:18" ht="14.4" customHeight="1" x14ac:dyDescent="0.3">
      <c r="L57" s="17"/>
      <c r="M57" s="17"/>
      <c r="N57" s="17"/>
      <c r="O57" s="17"/>
      <c r="P57" s="17"/>
      <c r="Q57" s="17"/>
      <c r="R57" s="17"/>
    </row>
    <row r="58" spans="1:18" ht="14.4" customHeight="1" x14ac:dyDescent="0.3">
      <c r="L58" s="17"/>
      <c r="M58" s="17"/>
      <c r="N58" s="17"/>
      <c r="O58" s="17"/>
      <c r="P58" s="17"/>
      <c r="Q58" s="17"/>
      <c r="R58" s="17"/>
    </row>
    <row r="59" spans="1:18" ht="14.4" customHeight="1" x14ac:dyDescent="0.3">
      <c r="L59" s="17"/>
      <c r="M59" s="17"/>
      <c r="N59" s="17"/>
      <c r="O59" s="17"/>
      <c r="P59" s="17"/>
      <c r="Q59" s="17"/>
      <c r="R59" s="17"/>
    </row>
    <row r="60" spans="1:18" ht="18" x14ac:dyDescent="0.35">
      <c r="D60" s="12" t="s">
        <v>37</v>
      </c>
      <c r="E60" s="12"/>
      <c r="F60" s="12"/>
      <c r="L60" s="17"/>
      <c r="M60" s="17"/>
      <c r="N60" s="17"/>
      <c r="O60" s="17"/>
      <c r="P60" s="17"/>
      <c r="Q60" s="17"/>
      <c r="R60" s="17"/>
    </row>
    <row r="61" spans="1:18" ht="18" x14ac:dyDescent="0.3">
      <c r="C61" s="1" t="s">
        <v>36</v>
      </c>
      <c r="D61" s="1"/>
      <c r="E61" s="1"/>
      <c r="F61" s="1"/>
      <c r="G61" s="1"/>
      <c r="H61" s="1"/>
      <c r="I61" s="1"/>
      <c r="L61" s="17"/>
      <c r="M61" s="17"/>
      <c r="N61" s="17"/>
      <c r="O61" s="17"/>
      <c r="P61" s="17"/>
      <c r="Q61" s="17"/>
      <c r="R61" s="17"/>
    </row>
    <row r="62" spans="1:18" ht="21" x14ac:dyDescent="0.3">
      <c r="C62" s="10" t="s">
        <v>33</v>
      </c>
      <c r="D62" s="10"/>
      <c r="E62" s="10"/>
      <c r="L62" s="17"/>
      <c r="M62" s="17"/>
      <c r="N62" s="17"/>
      <c r="O62" s="17"/>
      <c r="P62" s="17"/>
      <c r="Q62" s="17"/>
      <c r="R62" s="17"/>
    </row>
    <row r="63" spans="1:18" ht="21" x14ac:dyDescent="0.3">
      <c r="C63" s="10" t="s">
        <v>45</v>
      </c>
      <c r="D63" s="10"/>
      <c r="E63" s="10"/>
      <c r="L63" s="17"/>
      <c r="M63" s="17"/>
      <c r="N63" s="17"/>
      <c r="O63" s="17"/>
      <c r="P63" s="17"/>
      <c r="Q63" s="17"/>
      <c r="R63" s="17"/>
    </row>
    <row r="64" spans="1:18" ht="21" x14ac:dyDescent="0.3">
      <c r="C64" s="10" t="s">
        <v>34</v>
      </c>
      <c r="D64" s="10"/>
      <c r="E64" s="10"/>
      <c r="F64" s="10"/>
      <c r="G64" s="10"/>
    </row>
    <row r="65" spans="3:5" ht="23.4" x14ac:dyDescent="0.4">
      <c r="C65" s="11" t="s">
        <v>35</v>
      </c>
      <c r="D65" s="11"/>
      <c r="E65" s="11"/>
    </row>
  </sheetData>
  <mergeCells count="195">
    <mergeCell ref="C64:G64"/>
    <mergeCell ref="C65:E65"/>
    <mergeCell ref="D60:F60"/>
    <mergeCell ref="C1:C3"/>
    <mergeCell ref="D1:D3"/>
    <mergeCell ref="F1:F3"/>
    <mergeCell ref="G1:G3"/>
    <mergeCell ref="C62:E62"/>
    <mergeCell ref="C63:E63"/>
    <mergeCell ref="G52:G53"/>
    <mergeCell ref="G48:G49"/>
    <mergeCell ref="G44:G45"/>
    <mergeCell ref="G40:G41"/>
    <mergeCell ref="G36:G37"/>
    <mergeCell ref="G32:G33"/>
    <mergeCell ref="G28:G29"/>
    <mergeCell ref="G24:G25"/>
    <mergeCell ref="G20:G21"/>
    <mergeCell ref="G16:G17"/>
    <mergeCell ref="G12:G13"/>
    <mergeCell ref="G8:G9"/>
    <mergeCell ref="F4:F5"/>
    <mergeCell ref="G4:G5"/>
    <mergeCell ref="A54:A55"/>
    <mergeCell ref="B54:B55"/>
    <mergeCell ref="C54:C55"/>
    <mergeCell ref="D54:D55"/>
    <mergeCell ref="E54:E55"/>
    <mergeCell ref="F54:F55"/>
    <mergeCell ref="G54:G55"/>
    <mergeCell ref="A52:A53"/>
    <mergeCell ref="B52:B53"/>
    <mergeCell ref="C52:C53"/>
    <mergeCell ref="D52:D53"/>
    <mergeCell ref="E52:E53"/>
    <mergeCell ref="F52:F53"/>
    <mergeCell ref="A50:A51"/>
    <mergeCell ref="B50:B51"/>
    <mergeCell ref="C50:C51"/>
    <mergeCell ref="D50:D51"/>
    <mergeCell ref="E50:E51"/>
    <mergeCell ref="F50:F51"/>
    <mergeCell ref="G50:G51"/>
    <mergeCell ref="A48:A49"/>
    <mergeCell ref="B48:B49"/>
    <mergeCell ref="C48:C49"/>
    <mergeCell ref="D48:D49"/>
    <mergeCell ref="E48:E49"/>
    <mergeCell ref="F48:F49"/>
    <mergeCell ref="A46:A47"/>
    <mergeCell ref="B46:B47"/>
    <mergeCell ref="C46:C47"/>
    <mergeCell ref="D46:D47"/>
    <mergeCell ref="E46:E47"/>
    <mergeCell ref="F46:F47"/>
    <mergeCell ref="G46:G47"/>
    <mergeCell ref="A44:A45"/>
    <mergeCell ref="B44:B45"/>
    <mergeCell ref="C44:C45"/>
    <mergeCell ref="D44:D45"/>
    <mergeCell ref="E44:E45"/>
    <mergeCell ref="F44:F45"/>
    <mergeCell ref="A42:A43"/>
    <mergeCell ref="B42:B43"/>
    <mergeCell ref="C42:C43"/>
    <mergeCell ref="D42:D43"/>
    <mergeCell ref="E42:E43"/>
    <mergeCell ref="F42:F43"/>
    <mergeCell ref="G42:G43"/>
    <mergeCell ref="A40:A41"/>
    <mergeCell ref="B40:B41"/>
    <mergeCell ref="C40:C41"/>
    <mergeCell ref="D40:D41"/>
    <mergeCell ref="E40:E41"/>
    <mergeCell ref="F40:F41"/>
    <mergeCell ref="A38:A39"/>
    <mergeCell ref="B38:B39"/>
    <mergeCell ref="C38:C39"/>
    <mergeCell ref="D38:D39"/>
    <mergeCell ref="E38:E39"/>
    <mergeCell ref="F38:F39"/>
    <mergeCell ref="G38:G39"/>
    <mergeCell ref="A36:A37"/>
    <mergeCell ref="B36:B37"/>
    <mergeCell ref="C36:C37"/>
    <mergeCell ref="D36:D37"/>
    <mergeCell ref="E36:E37"/>
    <mergeCell ref="F36:F37"/>
    <mergeCell ref="A34:A35"/>
    <mergeCell ref="B34:B35"/>
    <mergeCell ref="C34:C35"/>
    <mergeCell ref="D34:D35"/>
    <mergeCell ref="E34:E35"/>
    <mergeCell ref="F34:F35"/>
    <mergeCell ref="G34:G35"/>
    <mergeCell ref="A32:A33"/>
    <mergeCell ref="B32:B33"/>
    <mergeCell ref="C32:C33"/>
    <mergeCell ref="D32:D33"/>
    <mergeCell ref="E32:E33"/>
    <mergeCell ref="F32:F33"/>
    <mergeCell ref="A30:A31"/>
    <mergeCell ref="B30:B31"/>
    <mergeCell ref="C30:C31"/>
    <mergeCell ref="D30:D31"/>
    <mergeCell ref="E30:E31"/>
    <mergeCell ref="F30:F31"/>
    <mergeCell ref="G30:G31"/>
    <mergeCell ref="A28:A29"/>
    <mergeCell ref="B28:B29"/>
    <mergeCell ref="C28:C29"/>
    <mergeCell ref="D28:D29"/>
    <mergeCell ref="E28:E29"/>
    <mergeCell ref="F28:F29"/>
    <mergeCell ref="A26:A27"/>
    <mergeCell ref="B26:B27"/>
    <mergeCell ref="C26:C27"/>
    <mergeCell ref="D26:D27"/>
    <mergeCell ref="E26:E27"/>
    <mergeCell ref="F26:F27"/>
    <mergeCell ref="G26:G27"/>
    <mergeCell ref="A24:A25"/>
    <mergeCell ref="B24:B25"/>
    <mergeCell ref="C24:C25"/>
    <mergeCell ref="D24:D25"/>
    <mergeCell ref="E24:E25"/>
    <mergeCell ref="F24:F25"/>
    <mergeCell ref="A22:A23"/>
    <mergeCell ref="B22:B23"/>
    <mergeCell ref="C22:C23"/>
    <mergeCell ref="D22:D23"/>
    <mergeCell ref="E22:E23"/>
    <mergeCell ref="F22:F23"/>
    <mergeCell ref="G22:G23"/>
    <mergeCell ref="A20:A21"/>
    <mergeCell ref="B20:B21"/>
    <mergeCell ref="C20:C21"/>
    <mergeCell ref="D20:D21"/>
    <mergeCell ref="E20:E21"/>
    <mergeCell ref="F20:F21"/>
    <mergeCell ref="F12:F13"/>
    <mergeCell ref="A18:A19"/>
    <mergeCell ref="B18:B19"/>
    <mergeCell ref="C18:C19"/>
    <mergeCell ref="D18:D19"/>
    <mergeCell ref="E18:E19"/>
    <mergeCell ref="F18:F19"/>
    <mergeCell ref="G18:G19"/>
    <mergeCell ref="A16:A17"/>
    <mergeCell ref="B16:B17"/>
    <mergeCell ref="C16:C17"/>
    <mergeCell ref="D16:D17"/>
    <mergeCell ref="E16:E17"/>
    <mergeCell ref="F16:F17"/>
    <mergeCell ref="A1:A3"/>
    <mergeCell ref="B1:B3"/>
    <mergeCell ref="E1:E3"/>
    <mergeCell ref="A4:A5"/>
    <mergeCell ref="B4:B5"/>
    <mergeCell ref="C4:C5"/>
    <mergeCell ref="D4:D5"/>
    <mergeCell ref="E4:E5"/>
    <mergeCell ref="A10:A11"/>
    <mergeCell ref="B10:B11"/>
    <mergeCell ref="C10:C11"/>
    <mergeCell ref="D10:D11"/>
    <mergeCell ref="E10:E11"/>
    <mergeCell ref="A8:A9"/>
    <mergeCell ref="B8:B9"/>
    <mergeCell ref="C8:C9"/>
    <mergeCell ref="D8:D9"/>
    <mergeCell ref="E8:E9"/>
    <mergeCell ref="J39:Q49"/>
    <mergeCell ref="A6:A7"/>
    <mergeCell ref="B6:B7"/>
    <mergeCell ref="C6:C7"/>
    <mergeCell ref="D6:D7"/>
    <mergeCell ref="E6:E7"/>
    <mergeCell ref="F6:F7"/>
    <mergeCell ref="G6:G7"/>
    <mergeCell ref="F10:F11"/>
    <mergeCell ref="G10:G11"/>
    <mergeCell ref="F8:F9"/>
    <mergeCell ref="A14:A15"/>
    <mergeCell ref="B14:B15"/>
    <mergeCell ref="C14:C15"/>
    <mergeCell ref="D14:D15"/>
    <mergeCell ref="E14:E15"/>
    <mergeCell ref="F14:F15"/>
    <mergeCell ref="G14:G15"/>
    <mergeCell ref="A12:A13"/>
    <mergeCell ref="B12:B13"/>
    <mergeCell ref="C12:C13"/>
    <mergeCell ref="D12:D13"/>
    <mergeCell ref="E12:E13"/>
  </mergeCells>
  <hyperlinks>
    <hyperlink ref="C6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abSelected="1" topLeftCell="A37" zoomScale="85" zoomScaleNormal="85" workbookViewId="0">
      <selection activeCell="J68" sqref="J68"/>
    </sheetView>
  </sheetViews>
  <sheetFormatPr defaultRowHeight="14.4" x14ac:dyDescent="0.3"/>
  <cols>
    <col min="1" max="1" width="18" customWidth="1"/>
    <col min="2" max="2" width="17.77734375" customWidth="1"/>
    <col min="3" max="3" width="17.6640625" customWidth="1"/>
    <col min="4" max="4" width="18" customWidth="1"/>
    <col min="5" max="6" width="17.6640625" customWidth="1"/>
    <col min="7" max="7" width="23.5546875" customWidth="1"/>
  </cols>
  <sheetData>
    <row r="1" spans="1:7" x14ac:dyDescent="0.3">
      <c r="A1" s="13" t="s">
        <v>0</v>
      </c>
      <c r="B1" s="13" t="s">
        <v>1</v>
      </c>
      <c r="C1" s="13" t="s">
        <v>28</v>
      </c>
      <c r="D1" s="13" t="s">
        <v>29</v>
      </c>
      <c r="E1" s="13" t="s">
        <v>30</v>
      </c>
      <c r="F1" s="13" t="s">
        <v>31</v>
      </c>
      <c r="G1" s="13" t="s">
        <v>32</v>
      </c>
    </row>
    <row r="2" spans="1:7" x14ac:dyDescent="0.3">
      <c r="A2" s="13"/>
      <c r="B2" s="13"/>
      <c r="C2" s="13"/>
      <c r="D2" s="13"/>
      <c r="E2" s="13"/>
      <c r="F2" s="13"/>
      <c r="G2" s="13"/>
    </row>
    <row r="3" spans="1:7" x14ac:dyDescent="0.3">
      <c r="A3" s="13"/>
      <c r="B3" s="13"/>
      <c r="C3" s="13"/>
      <c r="D3" s="13"/>
      <c r="E3" s="13"/>
      <c r="F3" s="13"/>
      <c r="G3" s="13"/>
    </row>
    <row r="4" spans="1:7" x14ac:dyDescent="0.3">
      <c r="A4" s="13" t="s">
        <v>2</v>
      </c>
      <c r="B4" s="14">
        <v>1</v>
      </c>
      <c r="C4" s="14">
        <v>61</v>
      </c>
      <c r="D4" s="14">
        <v>61</v>
      </c>
      <c r="E4" s="14">
        <v>61</v>
      </c>
      <c r="F4" s="15">
        <f>(D4/1113)*100</f>
        <v>5.4806828391734053</v>
      </c>
      <c r="G4" s="14">
        <f>(F4)</f>
        <v>5.4806828391734053</v>
      </c>
    </row>
    <row r="5" spans="1:7" x14ac:dyDescent="0.3">
      <c r="A5" s="13"/>
      <c r="B5" s="14"/>
      <c r="C5" s="14"/>
      <c r="D5" s="14"/>
      <c r="E5" s="14"/>
      <c r="F5" s="15"/>
      <c r="G5" s="14"/>
    </row>
    <row r="6" spans="1:7" ht="14.4" customHeight="1" x14ac:dyDescent="0.3">
      <c r="A6" s="13" t="s">
        <v>3</v>
      </c>
      <c r="B6" s="14">
        <v>62</v>
      </c>
      <c r="C6" s="14">
        <v>122</v>
      </c>
      <c r="D6" s="14">
        <f>(C6-C4)</f>
        <v>61</v>
      </c>
      <c r="E6" s="14">
        <v>122</v>
      </c>
      <c r="F6" s="15">
        <f>(D6/1113)*100</f>
        <v>5.4806828391734053</v>
      </c>
      <c r="G6" s="14">
        <f>(G4+F6)</f>
        <v>10.961365678346811</v>
      </c>
    </row>
    <row r="7" spans="1:7" ht="15" customHeight="1" x14ac:dyDescent="0.3">
      <c r="A7" s="13"/>
      <c r="B7" s="14"/>
      <c r="C7" s="14"/>
      <c r="D7" s="14"/>
      <c r="E7" s="14"/>
      <c r="F7" s="15"/>
      <c r="G7" s="14"/>
    </row>
    <row r="8" spans="1:7" ht="14.4" customHeight="1" x14ac:dyDescent="0.3">
      <c r="A8" s="13" t="s">
        <v>4</v>
      </c>
      <c r="B8" s="14">
        <v>123</v>
      </c>
      <c r="C8" s="14">
        <v>227</v>
      </c>
      <c r="D8" s="14">
        <f>(C8-C6)</f>
        <v>105</v>
      </c>
      <c r="E8" s="14">
        <f>(E6+D8)</f>
        <v>227</v>
      </c>
      <c r="F8" s="15">
        <f>(D8/1113)*100</f>
        <v>9.433962264150944</v>
      </c>
      <c r="G8" s="14">
        <f>(G6+F8)</f>
        <v>20.395327942497754</v>
      </c>
    </row>
    <row r="9" spans="1:7" ht="15" customHeight="1" x14ac:dyDescent="0.3">
      <c r="A9" s="13"/>
      <c r="B9" s="14"/>
      <c r="C9" s="14"/>
      <c r="D9" s="14"/>
      <c r="E9" s="14"/>
      <c r="F9" s="15"/>
      <c r="G9" s="14"/>
    </row>
    <row r="10" spans="1:7" ht="14.4" customHeight="1" x14ac:dyDescent="0.3">
      <c r="A10" s="13" t="s">
        <v>5</v>
      </c>
      <c r="B10" s="14">
        <v>228</v>
      </c>
      <c r="C10" s="14">
        <v>288</v>
      </c>
      <c r="D10" s="14">
        <f t="shared" ref="D10" si="0">(C10-C8)</f>
        <v>61</v>
      </c>
      <c r="E10" s="14">
        <f>(E8+D10)</f>
        <v>288</v>
      </c>
      <c r="F10" s="15">
        <f t="shared" ref="F10" si="1">(D10/1113)*100</f>
        <v>5.4806828391734053</v>
      </c>
      <c r="G10" s="14">
        <f t="shared" ref="G10" si="2">(G8+F10)</f>
        <v>25.876010781671159</v>
      </c>
    </row>
    <row r="11" spans="1:7" ht="15" customHeight="1" x14ac:dyDescent="0.3">
      <c r="A11" s="13"/>
      <c r="B11" s="14"/>
      <c r="C11" s="14"/>
      <c r="D11" s="14"/>
      <c r="E11" s="14"/>
      <c r="F11" s="15"/>
      <c r="G11" s="14"/>
    </row>
    <row r="12" spans="1:7" ht="14.4" customHeight="1" x14ac:dyDescent="0.3">
      <c r="A12" s="13" t="s">
        <v>6</v>
      </c>
      <c r="B12" s="14">
        <v>289</v>
      </c>
      <c r="C12" s="14">
        <v>328</v>
      </c>
      <c r="D12" s="14">
        <f t="shared" ref="D12" si="3">(C12-C10)</f>
        <v>40</v>
      </c>
      <c r="E12" s="14">
        <f t="shared" ref="E12" si="4">(E10+D12)</f>
        <v>328</v>
      </c>
      <c r="F12" s="15">
        <f t="shared" ref="F12" si="5">(D12/1113)*100</f>
        <v>3.5938903863432166</v>
      </c>
      <c r="G12" s="14">
        <f t="shared" ref="G12" si="6">(G10+F12)</f>
        <v>29.469901168014374</v>
      </c>
    </row>
    <row r="13" spans="1:7" ht="15" customHeight="1" x14ac:dyDescent="0.3">
      <c r="A13" s="13"/>
      <c r="B13" s="14"/>
      <c r="C13" s="14"/>
      <c r="D13" s="14"/>
      <c r="E13" s="14"/>
      <c r="F13" s="15"/>
      <c r="G13" s="14"/>
    </row>
    <row r="14" spans="1:7" ht="14.4" customHeight="1" x14ac:dyDescent="0.3">
      <c r="A14" s="13" t="s">
        <v>7</v>
      </c>
      <c r="B14" s="14">
        <v>329</v>
      </c>
      <c r="C14" s="14">
        <v>387</v>
      </c>
      <c r="D14" s="14">
        <f t="shared" ref="D14" si="7">(C14-C12)</f>
        <v>59</v>
      </c>
      <c r="E14" s="14">
        <f t="shared" ref="E14" si="8">(E12+D14)</f>
        <v>387</v>
      </c>
      <c r="F14" s="15">
        <f t="shared" ref="F14" si="9">(D14/1113)*100</f>
        <v>5.3009883198562449</v>
      </c>
      <c r="G14" s="14">
        <f t="shared" ref="G14" si="10">(G12+F14)</f>
        <v>34.770889487870619</v>
      </c>
    </row>
    <row r="15" spans="1:7" ht="15" customHeight="1" x14ac:dyDescent="0.3">
      <c r="A15" s="13"/>
      <c r="B15" s="14"/>
      <c r="C15" s="14"/>
      <c r="D15" s="14"/>
      <c r="E15" s="14"/>
      <c r="F15" s="15"/>
      <c r="G15" s="14"/>
    </row>
    <row r="16" spans="1:7" ht="14.4" customHeight="1" x14ac:dyDescent="0.3">
      <c r="A16" s="13" t="s">
        <v>8</v>
      </c>
      <c r="B16" s="14">
        <v>388</v>
      </c>
      <c r="C16" s="14">
        <v>426</v>
      </c>
      <c r="D16" s="14">
        <f t="shared" ref="D16" si="11">(C16-C14)</f>
        <v>39</v>
      </c>
      <c r="E16" s="14">
        <f t="shared" ref="E16" si="12">(E14+D16)</f>
        <v>426</v>
      </c>
      <c r="F16" s="15">
        <f t="shared" ref="F16" si="13">(D16/1113)*100</f>
        <v>3.5040431266846364</v>
      </c>
      <c r="G16" s="14">
        <f t="shared" ref="G16" si="14">(G14+F16)</f>
        <v>38.274932614555254</v>
      </c>
    </row>
    <row r="17" spans="1:7" ht="15" customHeight="1" x14ac:dyDescent="0.3">
      <c r="A17" s="13"/>
      <c r="B17" s="14"/>
      <c r="C17" s="14"/>
      <c r="D17" s="14"/>
      <c r="E17" s="14"/>
      <c r="F17" s="15"/>
      <c r="G17" s="14"/>
    </row>
    <row r="18" spans="1:7" ht="14.4" customHeight="1" x14ac:dyDescent="0.3">
      <c r="A18" s="13" t="s">
        <v>9</v>
      </c>
      <c r="B18" s="14">
        <v>427</v>
      </c>
      <c r="C18" s="14">
        <v>470</v>
      </c>
      <c r="D18" s="14">
        <f t="shared" ref="D18" si="15">(C18-C16)</f>
        <v>44</v>
      </c>
      <c r="E18" s="14">
        <f t="shared" ref="E18" si="16">(E16+D18)</f>
        <v>470</v>
      </c>
      <c r="F18" s="15">
        <f t="shared" ref="F18" si="17">(D18/1113)*100</f>
        <v>3.9532794249775383</v>
      </c>
      <c r="G18" s="14">
        <f t="shared" ref="G18" si="18">(G16+F18)</f>
        <v>42.228212039532792</v>
      </c>
    </row>
    <row r="19" spans="1:7" ht="15" customHeight="1" x14ac:dyDescent="0.3">
      <c r="A19" s="13"/>
      <c r="B19" s="14"/>
      <c r="C19" s="14"/>
      <c r="D19" s="14"/>
      <c r="E19" s="14"/>
      <c r="F19" s="15"/>
      <c r="G19" s="14"/>
    </row>
    <row r="20" spans="1:7" ht="14.4" customHeight="1" x14ac:dyDescent="0.3">
      <c r="A20" s="13" t="s">
        <v>10</v>
      </c>
      <c r="B20" s="14">
        <v>471</v>
      </c>
      <c r="C20" s="14">
        <v>511</v>
      </c>
      <c r="D20" s="14">
        <f t="shared" ref="D20" si="19">(C20-C18)</f>
        <v>41</v>
      </c>
      <c r="E20" s="14">
        <f t="shared" ref="E20" si="20">(E18+D20)</f>
        <v>511</v>
      </c>
      <c r="F20" s="15">
        <f t="shared" ref="F20" si="21">(D20/1113)*100</f>
        <v>3.6837376460017968</v>
      </c>
      <c r="G20" s="14">
        <f t="shared" ref="G20" si="22">(G18+F20)</f>
        <v>45.911949685534587</v>
      </c>
    </row>
    <row r="21" spans="1:7" ht="15" customHeight="1" x14ac:dyDescent="0.3">
      <c r="A21" s="13"/>
      <c r="B21" s="14"/>
      <c r="C21" s="14"/>
      <c r="D21" s="14"/>
      <c r="E21" s="14"/>
      <c r="F21" s="15"/>
      <c r="G21" s="14"/>
    </row>
    <row r="22" spans="1:7" ht="14.4" customHeight="1" x14ac:dyDescent="0.3">
      <c r="A22" s="13" t="s">
        <v>11</v>
      </c>
      <c r="B22" s="14">
        <v>512</v>
      </c>
      <c r="C22" s="14">
        <v>521</v>
      </c>
      <c r="D22" s="14">
        <f t="shared" ref="D22" si="23">(C22-C20)</f>
        <v>10</v>
      </c>
      <c r="E22" s="14">
        <f t="shared" ref="E22" si="24">(E20+D22)</f>
        <v>521</v>
      </c>
      <c r="F22" s="15">
        <f t="shared" ref="F22" si="25">(D22/1113)*100</f>
        <v>0.89847259658580414</v>
      </c>
      <c r="G22" s="14">
        <f t="shared" ref="G22" si="26">(G20+F22)</f>
        <v>46.810422282120392</v>
      </c>
    </row>
    <row r="23" spans="1:7" ht="15" customHeight="1" x14ac:dyDescent="0.3">
      <c r="A23" s="13"/>
      <c r="B23" s="14"/>
      <c r="C23" s="14"/>
      <c r="D23" s="14"/>
      <c r="E23" s="14"/>
      <c r="F23" s="15"/>
      <c r="G23" s="14"/>
    </row>
    <row r="24" spans="1:7" ht="14.4" customHeight="1" x14ac:dyDescent="0.3">
      <c r="A24" s="13" t="s">
        <v>12</v>
      </c>
      <c r="B24" s="14">
        <v>522</v>
      </c>
      <c r="C24" s="14">
        <v>530</v>
      </c>
      <c r="D24" s="14">
        <f t="shared" ref="D24" si="27">(C24-C22)</f>
        <v>9</v>
      </c>
      <c r="E24" s="14">
        <f t="shared" ref="E24" si="28">(E22+D24)</f>
        <v>530</v>
      </c>
      <c r="F24" s="15">
        <f t="shared" ref="F24" si="29">(D24/1113)*100</f>
        <v>0.80862533692722371</v>
      </c>
      <c r="G24" s="14">
        <f t="shared" ref="G24" si="30">(G22+F24)</f>
        <v>47.619047619047613</v>
      </c>
    </row>
    <row r="25" spans="1:7" ht="15" customHeight="1" x14ac:dyDescent="0.3">
      <c r="A25" s="13"/>
      <c r="B25" s="14"/>
      <c r="C25" s="14"/>
      <c r="D25" s="14"/>
      <c r="E25" s="14"/>
      <c r="F25" s="15"/>
      <c r="G25" s="14"/>
    </row>
    <row r="26" spans="1:7" ht="14.4" customHeight="1" x14ac:dyDescent="0.3">
      <c r="A26" s="13" t="s">
        <v>13</v>
      </c>
      <c r="B26" s="14">
        <v>531</v>
      </c>
      <c r="C26" s="14">
        <v>570</v>
      </c>
      <c r="D26" s="14">
        <f t="shared" ref="D26" si="31">(C26-C24)</f>
        <v>40</v>
      </c>
      <c r="E26" s="14">
        <f t="shared" ref="E26" si="32">(E24+D26)</f>
        <v>570</v>
      </c>
      <c r="F26" s="15">
        <f t="shared" ref="F26" si="33">(D26/1113)*100</f>
        <v>3.5938903863432166</v>
      </c>
      <c r="G26" s="14">
        <f t="shared" ref="G26" si="34">(G24+F26)</f>
        <v>51.212938005390832</v>
      </c>
    </row>
    <row r="27" spans="1:7" ht="15" customHeight="1" x14ac:dyDescent="0.3">
      <c r="A27" s="13"/>
      <c r="B27" s="14"/>
      <c r="C27" s="14"/>
      <c r="D27" s="14"/>
      <c r="E27" s="14"/>
      <c r="F27" s="15"/>
      <c r="G27" s="14"/>
    </row>
    <row r="28" spans="1:7" ht="14.4" customHeight="1" x14ac:dyDescent="0.3">
      <c r="A28" s="13" t="s">
        <v>14</v>
      </c>
      <c r="B28" s="14">
        <v>571</v>
      </c>
      <c r="C28" s="14">
        <v>623</v>
      </c>
      <c r="D28" s="14">
        <f t="shared" ref="D28" si="35">(C28-C26)</f>
        <v>53</v>
      </c>
      <c r="E28" s="14">
        <f t="shared" ref="E28" si="36">(E26+D28)</f>
        <v>623</v>
      </c>
      <c r="F28" s="15">
        <f t="shared" ref="F28" si="37">(D28/1113)*100</f>
        <v>4.7619047619047619</v>
      </c>
      <c r="G28" s="14">
        <f t="shared" ref="G28" si="38">(G26+F28)</f>
        <v>55.974842767295591</v>
      </c>
    </row>
    <row r="29" spans="1:7" ht="15" customHeight="1" x14ac:dyDescent="0.3">
      <c r="A29" s="13"/>
      <c r="B29" s="14"/>
      <c r="C29" s="14"/>
      <c r="D29" s="14"/>
      <c r="E29" s="14"/>
      <c r="F29" s="15"/>
      <c r="G29" s="14"/>
    </row>
    <row r="30" spans="1:7" ht="14.4" customHeight="1" x14ac:dyDescent="0.3">
      <c r="A30" s="13" t="s">
        <v>15</v>
      </c>
      <c r="B30" s="14">
        <v>624</v>
      </c>
      <c r="C30" s="14">
        <v>645</v>
      </c>
      <c r="D30" s="14">
        <f t="shared" ref="D30" si="39">(C30-C28)</f>
        <v>22</v>
      </c>
      <c r="E30" s="14">
        <f t="shared" ref="E30" si="40">(E28+D30)</f>
        <v>645</v>
      </c>
      <c r="F30" s="15">
        <f t="shared" ref="F30" si="41">(D30/1113)*100</f>
        <v>1.9766397124887691</v>
      </c>
      <c r="G30" s="14">
        <f t="shared" ref="G30" si="42">(G28+F30)</f>
        <v>57.95148247978436</v>
      </c>
    </row>
    <row r="31" spans="1:7" ht="15" customHeight="1" x14ac:dyDescent="0.3">
      <c r="A31" s="13"/>
      <c r="B31" s="14"/>
      <c r="C31" s="14"/>
      <c r="D31" s="14"/>
      <c r="E31" s="14"/>
      <c r="F31" s="15"/>
      <c r="G31" s="14"/>
    </row>
    <row r="32" spans="1:7" ht="14.4" customHeight="1" x14ac:dyDescent="0.3">
      <c r="A32" s="13" t="s">
        <v>16</v>
      </c>
      <c r="B32" s="14">
        <v>646</v>
      </c>
      <c r="C32" s="14">
        <v>674</v>
      </c>
      <c r="D32" s="14">
        <f t="shared" ref="D32" si="43">(C32-C30)</f>
        <v>29</v>
      </c>
      <c r="E32" s="14">
        <f t="shared" ref="E32" si="44">(E30+D32)</f>
        <v>674</v>
      </c>
      <c r="F32" s="15">
        <f t="shared" ref="F32" si="45">(D32/1113)*100</f>
        <v>2.6055705300988321</v>
      </c>
      <c r="G32" s="14">
        <f t="shared" ref="G32" si="46">(G30+F32)</f>
        <v>60.557053009883191</v>
      </c>
    </row>
    <row r="33" spans="1:15" ht="15" customHeight="1" x14ac:dyDescent="0.3">
      <c r="A33" s="13"/>
      <c r="B33" s="14"/>
      <c r="C33" s="14"/>
      <c r="D33" s="14"/>
      <c r="E33" s="14"/>
      <c r="F33" s="15"/>
      <c r="G33" s="14"/>
    </row>
    <row r="34" spans="1:15" ht="14.4" customHeight="1" x14ac:dyDescent="0.3">
      <c r="A34" s="13" t="s">
        <v>17</v>
      </c>
      <c r="B34" s="14">
        <v>675</v>
      </c>
      <c r="C34" s="14">
        <v>764</v>
      </c>
      <c r="D34" s="14">
        <f t="shared" ref="D34" si="47">(C34-C32)</f>
        <v>90</v>
      </c>
      <c r="E34" s="14">
        <f t="shared" ref="E34" si="48">(E32+D34)</f>
        <v>764</v>
      </c>
      <c r="F34" s="15">
        <f t="shared" ref="F34" si="49">(D34/1113)*100</f>
        <v>8.0862533692722369</v>
      </c>
      <c r="G34" s="14">
        <f t="shared" ref="G34" si="50">(G32+F34)</f>
        <v>68.643306379155433</v>
      </c>
    </row>
    <row r="35" spans="1:15" ht="15" customHeight="1" x14ac:dyDescent="0.3">
      <c r="A35" s="13"/>
      <c r="B35" s="14"/>
      <c r="C35" s="14"/>
      <c r="D35" s="14"/>
      <c r="E35" s="14"/>
      <c r="F35" s="15"/>
      <c r="G35" s="14"/>
    </row>
    <row r="36" spans="1:15" ht="14.4" customHeight="1" x14ac:dyDescent="0.3">
      <c r="A36" s="13" t="s">
        <v>18</v>
      </c>
      <c r="B36" s="14">
        <v>765</v>
      </c>
      <c r="C36" s="14">
        <v>769</v>
      </c>
      <c r="D36" s="14">
        <f t="shared" ref="D36" si="51">(C36-C34)</f>
        <v>5</v>
      </c>
      <c r="E36" s="14">
        <f t="shared" ref="E36" si="52">(E34+D36)</f>
        <v>769</v>
      </c>
      <c r="F36" s="15">
        <f t="shared" ref="F36" si="53">(D36/1113)*100</f>
        <v>0.44923629829290207</v>
      </c>
      <c r="G36" s="14">
        <f t="shared" ref="G36" si="54">(G34+F36)</f>
        <v>69.092542677448336</v>
      </c>
    </row>
    <row r="37" spans="1:15" ht="15" customHeight="1" x14ac:dyDescent="0.3">
      <c r="A37" s="13"/>
      <c r="B37" s="14"/>
      <c r="C37" s="14"/>
      <c r="D37" s="14"/>
      <c r="E37" s="14"/>
      <c r="F37" s="15"/>
      <c r="G37" s="14"/>
    </row>
    <row r="38" spans="1:15" ht="14.4" customHeight="1" x14ac:dyDescent="0.3">
      <c r="A38" s="13" t="s">
        <v>19</v>
      </c>
      <c r="B38" s="14">
        <v>770</v>
      </c>
      <c r="C38" s="14">
        <v>825</v>
      </c>
      <c r="D38" s="14">
        <f t="shared" ref="D38" si="55">(C38-C36)</f>
        <v>56</v>
      </c>
      <c r="E38" s="14">
        <f t="shared" ref="E38" si="56">(E36+D38)</f>
        <v>825</v>
      </c>
      <c r="F38" s="15">
        <f t="shared" ref="F38" si="57">(D38/1113)*100</f>
        <v>5.0314465408805038</v>
      </c>
      <c r="G38" s="14">
        <f t="shared" ref="G38" si="58">(G36+F38)</f>
        <v>74.123989218328845</v>
      </c>
    </row>
    <row r="39" spans="1:15" ht="15" customHeight="1" x14ac:dyDescent="0.3">
      <c r="A39" s="13"/>
      <c r="B39" s="14"/>
      <c r="C39" s="14"/>
      <c r="D39" s="14"/>
      <c r="E39" s="14"/>
      <c r="F39" s="15"/>
      <c r="G39" s="14"/>
    </row>
    <row r="40" spans="1:15" ht="14.4" customHeight="1" x14ac:dyDescent="0.3">
      <c r="A40" s="13" t="s">
        <v>20</v>
      </c>
      <c r="B40" s="14">
        <v>826</v>
      </c>
      <c r="C40" s="14">
        <v>969</v>
      </c>
      <c r="D40" s="14">
        <f t="shared" ref="D40" si="59">(C40-C38)</f>
        <v>144</v>
      </c>
      <c r="E40" s="14">
        <f t="shared" ref="E40" si="60">(E38+D40)</f>
        <v>969</v>
      </c>
      <c r="F40" s="15">
        <f t="shared" ref="F40" si="61">(D40/1113)*100</f>
        <v>12.938005390835579</v>
      </c>
      <c r="G40" s="14">
        <f t="shared" ref="G40" si="62">(G38+F40)</f>
        <v>87.061994609164429</v>
      </c>
    </row>
    <row r="41" spans="1:15" ht="15" customHeight="1" x14ac:dyDescent="0.3">
      <c r="A41" s="13"/>
      <c r="B41" s="14"/>
      <c r="C41" s="14"/>
      <c r="D41" s="14"/>
      <c r="E41" s="14"/>
      <c r="F41" s="15"/>
      <c r="G41" s="14"/>
      <c r="I41" s="2" t="s">
        <v>43</v>
      </c>
      <c r="J41" s="2"/>
      <c r="K41" s="2"/>
      <c r="L41" s="2"/>
      <c r="M41" s="2"/>
      <c r="N41" s="2"/>
      <c r="O41" s="2"/>
    </row>
    <row r="42" spans="1:15" ht="14.4" customHeight="1" x14ac:dyDescent="0.3">
      <c r="A42" s="13" t="s">
        <v>21</v>
      </c>
      <c r="B42" s="14">
        <v>970</v>
      </c>
      <c r="C42" s="14">
        <v>1032</v>
      </c>
      <c r="D42" s="14">
        <f t="shared" ref="D42" si="63">(C42-C40)</f>
        <v>63</v>
      </c>
      <c r="E42" s="14">
        <f t="shared" ref="E42" si="64">(E40+D42)</f>
        <v>1032</v>
      </c>
      <c r="F42" s="15">
        <f t="shared" ref="F42" si="65">(D42/1113)*100</f>
        <v>5.6603773584905666</v>
      </c>
      <c r="G42" s="14">
        <f t="shared" ref="G42" si="66">(G40+F42)</f>
        <v>92.722371967654993</v>
      </c>
      <c r="I42" s="2"/>
      <c r="J42" s="2"/>
      <c r="K42" s="2"/>
      <c r="L42" s="2"/>
      <c r="M42" s="2"/>
      <c r="N42" s="2"/>
      <c r="O42" s="2"/>
    </row>
    <row r="43" spans="1:15" ht="15" customHeight="1" x14ac:dyDescent="0.3">
      <c r="A43" s="13"/>
      <c r="B43" s="14"/>
      <c r="C43" s="14"/>
      <c r="D43" s="14"/>
      <c r="E43" s="14"/>
      <c r="F43" s="15"/>
      <c r="G43" s="14"/>
      <c r="I43" s="2"/>
      <c r="J43" s="2"/>
      <c r="K43" s="2"/>
      <c r="L43" s="2"/>
      <c r="M43" s="2"/>
      <c r="N43" s="2"/>
      <c r="O43" s="2"/>
    </row>
    <row r="44" spans="1:15" ht="14.4" customHeight="1" x14ac:dyDescent="0.3">
      <c r="A44" s="13" t="s">
        <v>22</v>
      </c>
      <c r="B44" s="14">
        <v>1033</v>
      </c>
      <c r="C44" s="14">
        <v>1053</v>
      </c>
      <c r="D44" s="14">
        <f t="shared" ref="D44" si="67">(C44-C42)</f>
        <v>21</v>
      </c>
      <c r="E44" s="14">
        <f t="shared" ref="E44" si="68">(E42+D44)</f>
        <v>1053</v>
      </c>
      <c r="F44" s="15">
        <f t="shared" ref="F44" si="69">(D44/1113)*100</f>
        <v>1.8867924528301887</v>
      </c>
      <c r="G44" s="14">
        <f t="shared" ref="G44" si="70">(G42+F44)</f>
        <v>94.609164420485186</v>
      </c>
      <c r="I44" s="2"/>
      <c r="J44" s="2"/>
      <c r="K44" s="2"/>
      <c r="L44" s="2"/>
      <c r="M44" s="2"/>
      <c r="N44" s="2"/>
      <c r="O44" s="2"/>
    </row>
    <row r="45" spans="1:15" ht="15" customHeight="1" x14ac:dyDescent="0.3">
      <c r="A45" s="13"/>
      <c r="B45" s="14"/>
      <c r="C45" s="14"/>
      <c r="D45" s="14"/>
      <c r="E45" s="14"/>
      <c r="F45" s="15"/>
      <c r="G45" s="14"/>
      <c r="I45" s="2"/>
      <c r="J45" s="2"/>
      <c r="K45" s="2"/>
      <c r="L45" s="2"/>
      <c r="M45" s="2"/>
      <c r="N45" s="2"/>
      <c r="O45" s="2"/>
    </row>
    <row r="46" spans="1:15" ht="14.4" customHeight="1" x14ac:dyDescent="0.3">
      <c r="A46" s="13" t="s">
        <v>23</v>
      </c>
      <c r="B46" s="14">
        <v>1054</v>
      </c>
      <c r="C46" s="14">
        <v>1068</v>
      </c>
      <c r="D46" s="14">
        <f t="shared" ref="D46" si="71">(C46-C44)</f>
        <v>15</v>
      </c>
      <c r="E46" s="14">
        <f t="shared" ref="E46" si="72">(E44+D46)</f>
        <v>1068</v>
      </c>
      <c r="F46" s="15">
        <f t="shared" ref="F46" si="73">(D46/1113)*100</f>
        <v>1.3477088948787064</v>
      </c>
      <c r="G46" s="14">
        <f t="shared" ref="G46" si="74">(G44+F46)</f>
        <v>95.956873315363893</v>
      </c>
      <c r="I46" s="2"/>
      <c r="J46" s="2"/>
      <c r="K46" s="2"/>
      <c r="L46" s="2"/>
      <c r="M46" s="2"/>
      <c r="N46" s="2"/>
      <c r="O46" s="2"/>
    </row>
    <row r="47" spans="1:15" ht="15" customHeight="1" x14ac:dyDescent="0.3">
      <c r="A47" s="13"/>
      <c r="B47" s="14"/>
      <c r="C47" s="14"/>
      <c r="D47" s="14"/>
      <c r="E47" s="14"/>
      <c r="F47" s="15"/>
      <c r="G47" s="14"/>
      <c r="I47" s="2"/>
      <c r="J47" s="2"/>
      <c r="K47" s="2"/>
      <c r="L47" s="2"/>
      <c r="M47" s="2"/>
      <c r="N47" s="2"/>
      <c r="O47" s="2"/>
    </row>
    <row r="48" spans="1:15" ht="14.4" customHeight="1" x14ac:dyDescent="0.3">
      <c r="A48" s="13" t="s">
        <v>24</v>
      </c>
      <c r="B48" s="14">
        <v>1069</v>
      </c>
      <c r="C48" s="14">
        <v>1106</v>
      </c>
      <c r="D48" s="14">
        <f t="shared" ref="D48" si="75">(C48-C46)</f>
        <v>38</v>
      </c>
      <c r="E48" s="14">
        <f t="shared" ref="E48" si="76">(E46+D48)</f>
        <v>1106</v>
      </c>
      <c r="F48" s="15">
        <f t="shared" ref="F48" si="77">(D48/1113)*100</f>
        <v>3.4141958670260557</v>
      </c>
      <c r="G48" s="14">
        <f t="shared" ref="G48" si="78">(G46+F48)</f>
        <v>99.371069182389945</v>
      </c>
      <c r="I48" s="2"/>
      <c r="J48" s="2"/>
      <c r="K48" s="2"/>
      <c r="L48" s="2"/>
      <c r="M48" s="2"/>
      <c r="N48" s="2"/>
      <c r="O48" s="2"/>
    </row>
    <row r="49" spans="1:15" ht="15" customHeight="1" x14ac:dyDescent="0.3">
      <c r="A49" s="13"/>
      <c r="B49" s="14"/>
      <c r="C49" s="14"/>
      <c r="D49" s="14"/>
      <c r="E49" s="14"/>
      <c r="F49" s="15"/>
      <c r="G49" s="14"/>
      <c r="I49" s="17"/>
      <c r="J49" s="17"/>
      <c r="K49" s="17"/>
      <c r="L49" s="17"/>
      <c r="M49" s="17"/>
      <c r="N49" s="17"/>
      <c r="O49" s="17"/>
    </row>
    <row r="50" spans="1:15" ht="14.4" customHeight="1" x14ac:dyDescent="0.3">
      <c r="A50" s="13" t="s">
        <v>25</v>
      </c>
      <c r="B50" s="14">
        <v>1107</v>
      </c>
      <c r="C50" s="14">
        <v>1107</v>
      </c>
      <c r="D50" s="14">
        <f t="shared" ref="D50" si="79">(C50-C48)</f>
        <v>1</v>
      </c>
      <c r="E50" s="14">
        <f t="shared" ref="E50" si="80">(E48+D50)</f>
        <v>1107</v>
      </c>
      <c r="F50" s="15">
        <f t="shared" ref="F50" si="81">(D50/1113)*100</f>
        <v>8.9847259658580425E-2</v>
      </c>
      <c r="G50" s="14">
        <f t="shared" ref="G50" si="82">(G48+F50)</f>
        <v>99.460916442048529</v>
      </c>
      <c r="I50" s="17"/>
      <c r="J50" s="17"/>
      <c r="K50" s="17"/>
      <c r="L50" s="17"/>
      <c r="M50" s="17"/>
      <c r="N50" s="17"/>
      <c r="O50" s="17"/>
    </row>
    <row r="51" spans="1:15" ht="15" customHeight="1" x14ac:dyDescent="0.3">
      <c r="A51" s="13"/>
      <c r="B51" s="14"/>
      <c r="C51" s="14"/>
      <c r="D51" s="14"/>
      <c r="E51" s="14"/>
      <c r="F51" s="15"/>
      <c r="G51" s="14"/>
      <c r="I51" s="17"/>
      <c r="J51" s="17"/>
      <c r="K51" s="17"/>
      <c r="L51" s="17"/>
      <c r="M51" s="17"/>
      <c r="N51" s="17"/>
      <c r="O51" s="17"/>
    </row>
    <row r="52" spans="1:15" ht="14.4" customHeight="1" x14ac:dyDescent="0.3">
      <c r="A52" s="13" t="s">
        <v>26</v>
      </c>
      <c r="B52" s="14">
        <v>1108</v>
      </c>
      <c r="C52" s="14">
        <v>1111</v>
      </c>
      <c r="D52" s="14">
        <f t="shared" ref="D52" si="83">(C52-C50)</f>
        <v>4</v>
      </c>
      <c r="E52" s="14">
        <f t="shared" ref="E52" si="84">(E50+D52)</f>
        <v>1111</v>
      </c>
      <c r="F52" s="15">
        <f t="shared" ref="F52" si="85">(D52/1113)*100</f>
        <v>0.3593890386343217</v>
      </c>
      <c r="G52" s="14">
        <f t="shared" ref="G52" si="86">(G50+F52)</f>
        <v>99.820305480682848</v>
      </c>
    </row>
    <row r="53" spans="1:15" ht="15" customHeight="1" x14ac:dyDescent="0.3">
      <c r="A53" s="13"/>
      <c r="B53" s="14"/>
      <c r="C53" s="14"/>
      <c r="D53" s="14"/>
      <c r="E53" s="14"/>
      <c r="F53" s="15"/>
      <c r="G53" s="14"/>
      <c r="I53" s="2" t="s">
        <v>46</v>
      </c>
      <c r="J53" s="2"/>
      <c r="K53" s="2"/>
      <c r="L53" s="2"/>
      <c r="M53" s="2"/>
      <c r="N53" s="2"/>
      <c r="O53" s="2"/>
    </row>
    <row r="54" spans="1:15" ht="14.4" customHeight="1" x14ac:dyDescent="0.3">
      <c r="A54" s="13" t="s">
        <v>27</v>
      </c>
      <c r="B54" s="14">
        <v>1112</v>
      </c>
      <c r="C54" s="14">
        <v>1113</v>
      </c>
      <c r="D54" s="14">
        <f t="shared" ref="D54" si="87">(C54-C52)</f>
        <v>2</v>
      </c>
      <c r="E54" s="14">
        <f t="shared" ref="E54" si="88">(E52+D54)</f>
        <v>1113</v>
      </c>
      <c r="F54" s="15">
        <f t="shared" ref="F54" si="89">(D54/1113)*100</f>
        <v>0.17969451931716085</v>
      </c>
      <c r="G54" s="14">
        <f t="shared" ref="G54" si="90">(G52+F54)</f>
        <v>100.00000000000001</v>
      </c>
      <c r="I54" s="2"/>
      <c r="J54" s="2"/>
      <c r="K54" s="2"/>
      <c r="L54" s="2"/>
      <c r="M54" s="2"/>
      <c r="N54" s="2"/>
      <c r="O54" s="2"/>
    </row>
    <row r="55" spans="1:15" ht="15" customHeight="1" x14ac:dyDescent="0.3">
      <c r="A55" s="13"/>
      <c r="B55" s="14"/>
      <c r="C55" s="14"/>
      <c r="D55" s="14"/>
      <c r="E55" s="14"/>
      <c r="F55" s="15"/>
      <c r="G55" s="14"/>
      <c r="I55" s="2"/>
      <c r="J55" s="2"/>
      <c r="K55" s="2"/>
      <c r="L55" s="2"/>
      <c r="M55" s="2"/>
      <c r="N55" s="2"/>
      <c r="O55" s="2"/>
    </row>
    <row r="56" spans="1:15" x14ac:dyDescent="0.3">
      <c r="I56" s="2"/>
      <c r="J56" s="2"/>
      <c r="K56" s="2"/>
      <c r="L56" s="2"/>
      <c r="M56" s="2"/>
      <c r="N56" s="2"/>
      <c r="O56" s="2"/>
    </row>
    <row r="57" spans="1:15" x14ac:dyDescent="0.3">
      <c r="I57" s="2"/>
      <c r="J57" s="2"/>
      <c r="K57" s="2"/>
      <c r="L57" s="2"/>
      <c r="M57" s="2"/>
      <c r="N57" s="2"/>
      <c r="O57" s="2"/>
    </row>
    <row r="58" spans="1:15" ht="18" x14ac:dyDescent="0.35">
      <c r="C58" s="12" t="s">
        <v>37</v>
      </c>
      <c r="D58" s="12"/>
      <c r="E58" s="12"/>
      <c r="I58" s="2"/>
      <c r="J58" s="2"/>
      <c r="K58" s="2"/>
      <c r="L58" s="2"/>
      <c r="M58" s="2"/>
      <c r="N58" s="2"/>
      <c r="O58" s="2"/>
    </row>
    <row r="59" spans="1:15" ht="18" x14ac:dyDescent="0.3">
      <c r="B59" s="16" t="s">
        <v>42</v>
      </c>
      <c r="C59" s="16"/>
      <c r="D59" s="16"/>
      <c r="E59" s="16"/>
      <c r="F59" s="16"/>
      <c r="G59" s="16"/>
      <c r="I59" s="2"/>
      <c r="J59" s="2"/>
      <c r="K59" s="2"/>
      <c r="L59" s="2"/>
      <c r="M59" s="2"/>
      <c r="N59" s="2"/>
      <c r="O59" s="2"/>
    </row>
    <row r="60" spans="1:15" ht="21" x14ac:dyDescent="0.3">
      <c r="B60" s="10" t="s">
        <v>38</v>
      </c>
      <c r="C60" s="10"/>
      <c r="D60" s="10"/>
      <c r="I60" s="2"/>
      <c r="J60" s="2"/>
      <c r="K60" s="2"/>
      <c r="L60" s="2"/>
      <c r="M60" s="2"/>
      <c r="N60" s="2"/>
      <c r="O60" s="2"/>
    </row>
    <row r="61" spans="1:15" ht="21" x14ac:dyDescent="0.3">
      <c r="B61" s="10" t="s">
        <v>39</v>
      </c>
      <c r="C61" s="10"/>
      <c r="D61" s="10"/>
    </row>
    <row r="62" spans="1:15" ht="21" x14ac:dyDescent="0.3">
      <c r="B62" s="10" t="s">
        <v>40</v>
      </c>
      <c r="C62" s="10"/>
      <c r="D62" s="10"/>
      <c r="E62" s="10"/>
      <c r="F62" s="10"/>
    </row>
    <row r="63" spans="1:15" ht="23.4" x14ac:dyDescent="0.3">
      <c r="B63" s="10" t="s">
        <v>41</v>
      </c>
      <c r="C63" s="10"/>
      <c r="D63" s="10"/>
    </row>
  </sheetData>
  <mergeCells count="197">
    <mergeCell ref="I53:O60"/>
    <mergeCell ref="G54:G55"/>
    <mergeCell ref="B60:D60"/>
    <mergeCell ref="B61:D61"/>
    <mergeCell ref="B62:F62"/>
    <mergeCell ref="B63:D63"/>
    <mergeCell ref="C58:E58"/>
    <mergeCell ref="B59:G59"/>
    <mergeCell ref="A54:A55"/>
    <mergeCell ref="B54:B55"/>
    <mergeCell ref="C54:C55"/>
    <mergeCell ref="D54:D55"/>
    <mergeCell ref="E54:E55"/>
    <mergeCell ref="F54:F55"/>
    <mergeCell ref="G50:G51"/>
    <mergeCell ref="A52:A53"/>
    <mergeCell ref="B52:B53"/>
    <mergeCell ref="C52:C53"/>
    <mergeCell ref="D52:D53"/>
    <mergeCell ref="E52:E53"/>
    <mergeCell ref="F52:F53"/>
    <mergeCell ref="G52:G53"/>
    <mergeCell ref="A50:A51"/>
    <mergeCell ref="B50:B51"/>
    <mergeCell ref="C50:C51"/>
    <mergeCell ref="D50:D51"/>
    <mergeCell ref="E50:E51"/>
    <mergeCell ref="F50:F51"/>
    <mergeCell ref="G46:G47"/>
    <mergeCell ref="A48:A49"/>
    <mergeCell ref="B48:B49"/>
    <mergeCell ref="C48:C49"/>
    <mergeCell ref="D48:D49"/>
    <mergeCell ref="E48:E49"/>
    <mergeCell ref="F48:F49"/>
    <mergeCell ref="G48:G49"/>
    <mergeCell ref="A46:A47"/>
    <mergeCell ref="B46:B47"/>
    <mergeCell ref="C46:C47"/>
    <mergeCell ref="D46:D47"/>
    <mergeCell ref="E46:E47"/>
    <mergeCell ref="F46:F47"/>
    <mergeCell ref="G42:G43"/>
    <mergeCell ref="A44:A45"/>
    <mergeCell ref="B44:B45"/>
    <mergeCell ref="C44:C45"/>
    <mergeCell ref="D44:D45"/>
    <mergeCell ref="E44:E45"/>
    <mergeCell ref="F44:F45"/>
    <mergeCell ref="G44:G45"/>
    <mergeCell ref="A42:A43"/>
    <mergeCell ref="B42:B43"/>
    <mergeCell ref="C42:C43"/>
    <mergeCell ref="D42:D43"/>
    <mergeCell ref="E42:E43"/>
    <mergeCell ref="F42:F43"/>
    <mergeCell ref="G38:G39"/>
    <mergeCell ref="A40:A41"/>
    <mergeCell ref="B40:B41"/>
    <mergeCell ref="C40:C41"/>
    <mergeCell ref="D40:D41"/>
    <mergeCell ref="E40:E41"/>
    <mergeCell ref="F40:F41"/>
    <mergeCell ref="G40:G41"/>
    <mergeCell ref="A38:A39"/>
    <mergeCell ref="B38:B39"/>
    <mergeCell ref="C38:C39"/>
    <mergeCell ref="D38:D39"/>
    <mergeCell ref="E38:E39"/>
    <mergeCell ref="F38:F39"/>
    <mergeCell ref="G34:G35"/>
    <mergeCell ref="A36:A37"/>
    <mergeCell ref="B36:B37"/>
    <mergeCell ref="C36:C37"/>
    <mergeCell ref="D36:D37"/>
    <mergeCell ref="E36:E37"/>
    <mergeCell ref="F36:F37"/>
    <mergeCell ref="G36:G37"/>
    <mergeCell ref="A34:A35"/>
    <mergeCell ref="B34:B35"/>
    <mergeCell ref="C34:C35"/>
    <mergeCell ref="D34:D35"/>
    <mergeCell ref="E34:E35"/>
    <mergeCell ref="F34:F35"/>
    <mergeCell ref="G30:G31"/>
    <mergeCell ref="A32:A33"/>
    <mergeCell ref="B32:B33"/>
    <mergeCell ref="C32:C33"/>
    <mergeCell ref="D32:D33"/>
    <mergeCell ref="E32:E33"/>
    <mergeCell ref="F32:F33"/>
    <mergeCell ref="G32:G33"/>
    <mergeCell ref="A30:A31"/>
    <mergeCell ref="B30:B31"/>
    <mergeCell ref="C30:C31"/>
    <mergeCell ref="D30:D31"/>
    <mergeCell ref="E30:E31"/>
    <mergeCell ref="F30:F31"/>
    <mergeCell ref="G26:G27"/>
    <mergeCell ref="A28:A29"/>
    <mergeCell ref="B28:B29"/>
    <mergeCell ref="C28:C29"/>
    <mergeCell ref="D28:D29"/>
    <mergeCell ref="E28:E29"/>
    <mergeCell ref="F28:F29"/>
    <mergeCell ref="G28:G29"/>
    <mergeCell ref="A26:A27"/>
    <mergeCell ref="B26:B27"/>
    <mergeCell ref="C26:C27"/>
    <mergeCell ref="D26:D27"/>
    <mergeCell ref="E26:E27"/>
    <mergeCell ref="F26:F27"/>
    <mergeCell ref="G22:G23"/>
    <mergeCell ref="A24:A25"/>
    <mergeCell ref="B24:B25"/>
    <mergeCell ref="C24:C25"/>
    <mergeCell ref="D24:D25"/>
    <mergeCell ref="E24:E25"/>
    <mergeCell ref="F24:F25"/>
    <mergeCell ref="G24:G25"/>
    <mergeCell ref="A22:A23"/>
    <mergeCell ref="B22:B23"/>
    <mergeCell ref="C22:C23"/>
    <mergeCell ref="D22:D23"/>
    <mergeCell ref="E22:E23"/>
    <mergeCell ref="F22:F23"/>
    <mergeCell ref="G18:G19"/>
    <mergeCell ref="A20:A21"/>
    <mergeCell ref="B20:B21"/>
    <mergeCell ref="C20:C21"/>
    <mergeCell ref="D20:D21"/>
    <mergeCell ref="E20:E21"/>
    <mergeCell ref="F20:F21"/>
    <mergeCell ref="G20:G21"/>
    <mergeCell ref="A18:A19"/>
    <mergeCell ref="B18:B19"/>
    <mergeCell ref="C18:C19"/>
    <mergeCell ref="D18:D19"/>
    <mergeCell ref="E18:E19"/>
    <mergeCell ref="F18:F19"/>
    <mergeCell ref="G14:G15"/>
    <mergeCell ref="A16:A17"/>
    <mergeCell ref="B16:B17"/>
    <mergeCell ref="C16:C17"/>
    <mergeCell ref="D16:D17"/>
    <mergeCell ref="E16:E17"/>
    <mergeCell ref="F16:F17"/>
    <mergeCell ref="G16:G17"/>
    <mergeCell ref="A14:A15"/>
    <mergeCell ref="B14:B15"/>
    <mergeCell ref="C14:C15"/>
    <mergeCell ref="D14:D15"/>
    <mergeCell ref="E14:E15"/>
    <mergeCell ref="F14:F15"/>
    <mergeCell ref="A6:A7"/>
    <mergeCell ref="B6:B7"/>
    <mergeCell ref="C6:C7"/>
    <mergeCell ref="D6:D7"/>
    <mergeCell ref="E6:E7"/>
    <mergeCell ref="F6:F7"/>
    <mergeCell ref="G10:G11"/>
    <mergeCell ref="A12:A13"/>
    <mergeCell ref="B12:B13"/>
    <mergeCell ref="C12:C13"/>
    <mergeCell ref="D12:D13"/>
    <mergeCell ref="E12:E13"/>
    <mergeCell ref="F12:F13"/>
    <mergeCell ref="G12:G13"/>
    <mergeCell ref="A10:A11"/>
    <mergeCell ref="B10:B11"/>
    <mergeCell ref="C10:C11"/>
    <mergeCell ref="D10:D11"/>
    <mergeCell ref="E10:E11"/>
    <mergeCell ref="F10:F11"/>
    <mergeCell ref="I41:O48"/>
    <mergeCell ref="G1:G3"/>
    <mergeCell ref="A4:A5"/>
    <mergeCell ref="B4:B5"/>
    <mergeCell ref="C4:C5"/>
    <mergeCell ref="D4:D5"/>
    <mergeCell ref="E4:E5"/>
    <mergeCell ref="F4:F5"/>
    <mergeCell ref="G4:G5"/>
    <mergeCell ref="A1:A3"/>
    <mergeCell ref="B1:B3"/>
    <mergeCell ref="C1:C3"/>
    <mergeCell ref="D1:D3"/>
    <mergeCell ref="E1:E3"/>
    <mergeCell ref="F1:F3"/>
    <mergeCell ref="G6:G7"/>
    <mergeCell ref="A8:A9"/>
    <mergeCell ref="B8:B9"/>
    <mergeCell ref="C8:C9"/>
    <mergeCell ref="D8:D9"/>
    <mergeCell ref="E8:E9"/>
    <mergeCell ref="F8:F9"/>
    <mergeCell ref="G8:G9"/>
  </mergeCells>
  <hyperlinks>
    <hyperlink ref="B59"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 1</vt:lpstr>
      <vt:lpstr>Dictionary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Ibadullah Shaikh</dc:creator>
  <cp:lastModifiedBy>Ibadullah Shaikh</cp:lastModifiedBy>
  <dcterms:created xsi:type="dcterms:W3CDTF">2021-11-16T14:52:19Z</dcterms:created>
  <dcterms:modified xsi:type="dcterms:W3CDTF">2021-11-18T13:32:05Z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