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eceol/Library/Mobile Documents/com~apple~CloudDocs/Msc/Year 2/Semester 3/Thesis/Data collection/"/>
    </mc:Choice>
  </mc:AlternateContent>
  <xr:revisionPtr revIDLastSave="0" documentId="13_ncr:1_{A6F0A801-B354-1C47-9879-BAD28797B021}" xr6:coauthVersionLast="47" xr6:coauthVersionMax="47" xr10:uidLastSave="{00000000-0000-0000-0000-000000000000}"/>
  <bookViews>
    <workbookView xWindow="0" yWindow="500" windowWidth="38400" windowHeight="19900" firstSheet="6" activeTab="15" xr2:uid="{D7C45010-D6C4-164A-BB57-7D0C69B150A6}"/>
  </bookViews>
  <sheets>
    <sheet name="Data extraction form" sheetId="1" r:id="rId1"/>
    <sheet name="Data" sheetId="2" r:id="rId2"/>
    <sheet name="TL techniques" sheetId="3" r:id="rId3"/>
    <sheet name="Motivations" sheetId="4" r:id="rId4"/>
    <sheet name="TM Approaches" sheetId="5" r:id="rId5"/>
    <sheet name="TM vs Motivation" sheetId="6" r:id="rId6"/>
    <sheet name="Nr. of Topics" sheetId="7" r:id="rId7"/>
    <sheet name="Label type" sheetId="8" r:id="rId8"/>
    <sheet name="Label selection" sheetId="9" r:id="rId9"/>
    <sheet name="Label quality eval." sheetId="10" r:id="rId10"/>
    <sheet name="M. approach vs labeling T. " sheetId="11" r:id="rId11"/>
    <sheet name="Corpus" sheetId="12" r:id="rId12"/>
    <sheet name="Corpus size" sheetId="15" r:id="rId13"/>
    <sheet name="Corpus 2" sheetId="13" r:id="rId14"/>
    <sheet name="Pre-Processing" sheetId="14" r:id="rId15"/>
    <sheet name="Pre-processing vs TM TL" sheetId="16" r:id="rId16"/>
    <sheet name="Sheet1" sheetId="17" r:id="rId17"/>
  </sheets>
  <definedNames>
    <definedName name="_xlchart.v1.0" hidden="1">('Nr. of Topics'!$B$1:$B$35,'Nr. of Topics'!$B$38:$B$104,'Nr. of Topics'!$B$106:$B$118)</definedName>
    <definedName name="_xlchart.v1.1" hidden="1">('Nr. of Topics'!$C$1:$C$35,'Nr. of Topics'!$C$38:$C$104,'Nr. of Topics'!$C$106:$C$118)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8" i="13" l="1"/>
  <c r="E78" i="13"/>
  <c r="D78" i="13"/>
  <c r="C78" i="13"/>
  <c r="B78" i="13"/>
  <c r="C76" i="13"/>
  <c r="D76" i="13"/>
  <c r="E76" i="13"/>
  <c r="F76" i="13"/>
  <c r="B76" i="13"/>
  <c r="F74" i="13"/>
  <c r="C74" i="13"/>
  <c r="D74" i="13"/>
  <c r="E74" i="13"/>
  <c r="B74" i="13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19" i="14"/>
  <c r="W110" i="14"/>
  <c r="C110" i="14"/>
  <c r="D110" i="14"/>
  <c r="E110" i="14"/>
  <c r="F110" i="14"/>
  <c r="G110" i="14"/>
  <c r="H110" i="14"/>
  <c r="I110" i="14"/>
  <c r="J110" i="14"/>
  <c r="K110" i="14"/>
  <c r="L110" i="14"/>
  <c r="M110" i="14"/>
  <c r="N110" i="14"/>
  <c r="O110" i="14"/>
  <c r="P110" i="14"/>
  <c r="Q110" i="14"/>
  <c r="R110" i="14"/>
  <c r="S110" i="14"/>
  <c r="T110" i="14"/>
  <c r="U110" i="14"/>
  <c r="V110" i="14"/>
  <c r="B110" i="14"/>
  <c r="O25" i="8"/>
  <c r="O26" i="8"/>
  <c r="O27" i="8"/>
  <c r="O28" i="8"/>
  <c r="N28" i="8"/>
  <c r="N27" i="8"/>
  <c r="N26" i="8"/>
  <c r="N25" i="8"/>
  <c r="P21" i="8"/>
  <c r="P26" i="8" s="1"/>
  <c r="Q14" i="8"/>
  <c r="Q15" i="8"/>
  <c r="Q16" i="8"/>
  <c r="Q17" i="8"/>
  <c r="Q18" i="8"/>
  <c r="Q19" i="8"/>
  <c r="Q20" i="8"/>
  <c r="Q13" i="8"/>
  <c r="E119" i="7"/>
  <c r="E104" i="7"/>
  <c r="E35" i="7"/>
  <c r="D35" i="7"/>
  <c r="D104" i="7"/>
  <c r="D119" i="7"/>
  <c r="G38" i="4"/>
  <c r="G39" i="4"/>
  <c r="G40" i="4"/>
  <c r="G42" i="4"/>
  <c r="G43" i="4"/>
  <c r="G44" i="4"/>
  <c r="G35" i="4"/>
  <c r="P28" i="8" l="1"/>
  <c r="P27" i="8"/>
  <c r="P25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tc={1D0CCD78-35D8-A44B-A872-8EB6BB2DFBBE}</author>
    <author>tc={3E3CC3B4-9F66-7A40-9572-8CE5171BB0B4}</author>
    <author>tc={FA06E228-5451-5E47-8EB3-FD79C4BFA55A}</author>
    <author>tc={A0B7F135-549A-8F4D-913F-6AE614EB6BFC}</author>
    <author>tc={309F9DB9-6FBF-6649-89E6-6864975F5458}</author>
  </authors>
  <commentList>
    <comment ref="A9" authorId="0" shapeId="0" xr:uid="{1D0CCD78-35D8-A44B-A872-8EB6BB2DFBBE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A72" authorId="1" shapeId="0" xr:uid="{3E3CC3B4-9F66-7A40-9572-8CE5171BB0B4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79" authorId="2" shapeId="0" xr:uid="{FA06E228-5451-5E47-8EB3-FD79C4BFA55A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A81" authorId="3" shapeId="0" xr:uid="{A0B7F135-549A-8F4D-913F-6AE614EB6BFC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102" authorId="4" shapeId="0" xr:uid="{309F9DB9-6FBF-6649-89E6-6864975F545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tc={A805B55D-A48E-BE48-B581-BE5719A17CA2}</author>
    <author>tc={5F1E30A9-591D-F140-8BDC-26C98EFCC3E5}</author>
    <author>tc={7CBC072F-F400-4A4D-8032-999A013B6C3A}</author>
    <author>tc={014F9107-61BA-474F-B4CC-5CA9B90D5B75}</author>
    <author>tc={D9D7FC27-7D1A-3A4B-872B-84C876F81CE1}</author>
  </authors>
  <commentList>
    <comment ref="A7" authorId="0" shapeId="0" xr:uid="{A805B55D-A48E-BE48-B581-BE5719A17CA2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A64" authorId="1" shapeId="0" xr:uid="{5F1E30A9-591D-F140-8BDC-26C98EFCC3E5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71" authorId="2" shapeId="0" xr:uid="{7CBC072F-F400-4A4D-8032-999A013B6C3A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A73" authorId="3" shapeId="0" xr:uid="{014F9107-61BA-474F-B4CC-5CA9B90D5B75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92" authorId="4" shapeId="0" xr:uid="{D9D7FC27-7D1A-3A4B-872B-84C876F81CE1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tc={E2DEFD18-7EE3-074C-9DC7-0A46077CB3D8}</author>
    <author>tc={9BE447A5-FCDF-E244-B9B6-E51C68BC5A5B}</author>
    <author>tc={E7F43C64-E1A1-D44E-B384-27797F77E328}</author>
    <author>tc={A9BC9C43-EE78-4C41-8BCC-8B4070496FA2}</author>
    <author>tc={0DEF4B9A-4D96-D54A-91F9-5A17DC2C26A5}</author>
  </authors>
  <commentList>
    <comment ref="A2" authorId="0" shapeId="0" xr:uid="{E2DEFD18-7EE3-074C-9DC7-0A46077CB3D8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15" authorId="1" shapeId="0" xr:uid="{9BE447A5-FCDF-E244-B9B6-E51C68BC5A5B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A43" authorId="2" shapeId="0" xr:uid="{E7F43C64-E1A1-D44E-B384-27797F77E32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A53" authorId="3" shapeId="0" xr:uid="{A9BC9C43-EE78-4C41-8BCC-8B4070496FA2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70" authorId="4" shapeId="0" xr:uid="{0DEF4B9A-4D96-D54A-91F9-5A17DC2C26A5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tc={763C8A62-3FDE-D748-8278-B79408358146}</author>
    <author>tc={26C351ED-775A-3D46-B41E-794605133307}</author>
    <author>tc={59F1D7C2-41B9-334F-8CA7-8A05AD602006}</author>
    <author>tc={2990E848-837C-9644-A2ED-B1C60D2CCDA1}</author>
    <author>tc={84BF9384-38A2-104D-B2FE-91F66F0A0661}</author>
  </authors>
  <commentList>
    <comment ref="A7" authorId="0" shapeId="0" xr:uid="{763C8A62-3FDE-D748-8278-B79408358146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A64" authorId="1" shapeId="0" xr:uid="{26C351ED-775A-3D46-B41E-794605133307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71" authorId="2" shapeId="0" xr:uid="{59F1D7C2-41B9-334F-8CA7-8A05AD602006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A73" authorId="3" shapeId="0" xr:uid="{2990E848-837C-9644-A2ED-B1C60D2CCDA1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92" authorId="4" shapeId="0" xr:uid="{84BF9384-38A2-104D-B2FE-91F66F0A0661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tc={43AB9704-5736-D74D-A493-A95BB04FCECD}</author>
    <author>tc={087D3CB4-B6B5-B24F-A319-DF77138BE5EA}</author>
    <author>tc={B1434A81-5FFB-F346-B2CA-3F74046725E2}</author>
    <author>tc={0CCB6831-212F-724B-8BF8-825147EBDF2C}</author>
    <author>tc={46A4A113-AA80-6B4D-A895-FDFBB34BFB81}</author>
    <author>tc={F7C88775-7C5E-F542-B442-E851FA039242}</author>
    <author>tc={2BD19A70-D929-9D45-A6BA-A962545C5BEF}</author>
    <author>tc={25B2653E-0FC7-934B-B95D-34D86881E169}</author>
    <author>tc={8F8D318F-1A3B-F94C-B40E-A53315E1FB66}</author>
    <author>tc={B073FC53-D783-2F45-B493-E3C0468E7651}</author>
    <author>tc={91FD56A0-BFDB-944F-BE49-81D432749DA6}</author>
    <author>tc={3D858978-2529-E242-B94A-6D5316ACAD8B}</author>
    <author>tc={CB9DFD81-47B0-F747-8042-7B1E66B6BAEF}</author>
  </authors>
  <commentList>
    <comment ref="B2" authorId="0" shapeId="0" xr:uid="{43AB9704-5736-D74D-A493-A95BB04FCECD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B17" authorId="1" shapeId="0" xr:uid="{087D3CB4-B6B5-B24F-A319-DF77138BE5EA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B47" authorId="2" shapeId="0" xr:uid="{B1434A81-5FFB-F346-B2CA-3F74046725E2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B58" authorId="3" shapeId="0" xr:uid="{0CCB6831-212F-724B-8BF8-825147EBDF2C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B59" authorId="4" shapeId="0" xr:uid="{46A4A113-AA80-6B4D-A895-FDFBB34BFB81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B77" authorId="5" shapeId="0" xr:uid="{F7C88775-7C5E-F542-B442-E851FA039242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C193" authorId="6" shapeId="0" xr:uid="{2BD19A70-D929-9D45-A6BA-A962545C5BEF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C206" authorId="7" shapeId="0" xr:uid="{25B2653E-0FC7-934B-B95D-34D86881E169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C236" authorId="8" shapeId="0" xr:uid="{8F8D318F-1A3B-F94C-B40E-A53315E1FB66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C247" authorId="9" shapeId="0" xr:uid="{B073FC53-D783-2F45-B493-E3C0468E7651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C267" authorId="10" shapeId="0" xr:uid="{91FD56A0-BFDB-944F-BE49-81D432749DA6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C429" authorId="11" shapeId="0" xr:uid="{3D858978-2529-E242-B94A-6D5316ACAD8B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C460" authorId="12" shapeId="0" xr:uid="{CB9DFD81-47B0-F747-8042-7B1E66B6BAEF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tc={8BE9C786-661C-B14F-B7CE-015F5095B23E}</author>
    <author>tc={F7E1CA3D-7F62-5D41-84AB-68A489F6B499}</author>
    <author>tc={9B6CEA2F-39AF-B840-95E3-62503BF079E7}</author>
    <author>tc={AA0DF8DF-95C8-6B49-82E8-E08F507857F8}</author>
    <author>tc={EB3B553B-3B1C-1F4C-91CC-5E5C46D5781D}</author>
    <author>tc={CAAD3A37-3BCE-844A-8BF1-BF356C6C3F5B}</author>
    <author>tc={37CF3E63-27C6-2B4D-A0C5-0FAFD8C2D939}</author>
    <author>tc={62DF1917-5B0E-CB43-A766-2EABDFF594E3}</author>
    <author>tc={7A14A6C9-D9DF-4D41-A4D6-025366BF2E75}</author>
    <author>tc={334E1AD6-622C-3F45-884D-6B09C4B888E4}</author>
    <author>tc={9EAFE20D-9E31-0241-B272-EF4EC4FB1FB6}</author>
  </authors>
  <commentList>
    <comment ref="Q17" authorId="0" shapeId="0" xr:uid="{8BE9C786-661C-B14F-B7CE-015F5095B23E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P18" authorId="1" shapeId="0" xr:uid="{F7E1CA3D-7F62-5D41-84AB-68A489F6B499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Q20" authorId="2" shapeId="0" xr:uid="{9B6CEA2F-39AF-B840-95E3-62503BF079E7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21" authorId="3" shapeId="0" xr:uid="{AA0DF8DF-95C8-6B49-82E8-E08F507857F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A26" authorId="4" shapeId="0" xr:uid="{EB3B553B-3B1C-1F4C-91CC-5E5C46D5781D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41" authorId="5" shapeId="0" xr:uid="{CAAD3A37-3BCE-844A-8BF1-BF356C6C3F5B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O47" authorId="6" shapeId="0" xr:uid="{37CF3E63-27C6-2B4D-A0C5-0FAFD8C2D939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82" authorId="7" shapeId="0" xr:uid="{62DF1917-5B0E-CB43-A766-2EABDFF594E3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105" authorId="8" shapeId="0" xr:uid="{7A14A6C9-D9DF-4D41-A4D6-025366BF2E75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A115" authorId="9" shapeId="0" xr:uid="{334E1AD6-622C-3F45-884D-6B09C4B888E4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O121" authorId="10" shapeId="0" xr:uid="{9EAFE20D-9E31-0241-B272-EF4EC4FB1FB6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tc={446869A4-F061-B143-AD7E-2CF84EA9F6A5}</author>
    <author>tc={B43CEE03-30B5-D94E-9604-EB76601AC810}</author>
    <author>tc={698271F9-1C67-B542-9CAB-9AEFDA746147}</author>
    <author>tc={8BC7CC01-5DF7-274F-9A7C-E9EA586D40CB}</author>
    <author>tc={A191C1A5-BD52-3C47-AE4A-CB6A8E6AFE9A}</author>
    <author>tc={5AFF9821-DF99-A24B-B1E4-AEEE87AC741F}</author>
  </authors>
  <commentList>
    <comment ref="A1" authorId="0" shapeId="0" xr:uid="{446869A4-F061-B143-AD7E-2CF84EA9F6A5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14" authorId="1" shapeId="0" xr:uid="{B43CEE03-30B5-D94E-9604-EB76601AC810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A43" authorId="2" shapeId="0" xr:uid="{698271F9-1C67-B542-9CAB-9AEFDA746147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A53" authorId="3" shapeId="0" xr:uid="{8BC7CC01-5DF7-274F-9A7C-E9EA586D40CB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70" authorId="4" shapeId="0" xr:uid="{A191C1A5-BD52-3C47-AE4A-CB6A8E6AFE9A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A115" authorId="5" shapeId="0" xr:uid="{5AFF9821-DF99-A24B-B1E4-AEEE87AC741F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tc={7B6DBF2B-5314-1840-8887-70FAD36C932A}</author>
    <author>tc={7E5D74AA-C99A-9A44-8416-4E1E0B5FBAF0}</author>
    <author>tc={C3610A7F-F7EC-4B46-B52A-49AA461CAD90}</author>
    <author>tc={12CD2D4A-18AA-FF4B-AFC6-21B33A59E66A}</author>
    <author>tc={DB28EA32-6596-BE41-9B8F-1B57D6C4363D}</author>
    <author>tc={0E64B419-C33C-194F-A5C9-9C3D72624481}</author>
    <author>tc={80B194C6-FDAB-654D-BAA1-2536DD420A51}</author>
    <author>tc={FB585BCD-DDB2-7548-BD33-DBA1A813FB5A}</author>
    <author>tc={695C8484-D900-9F44-A39C-C1A265236341}</author>
    <author>tc={3A529BAD-ADD7-7B49-938C-E665B6AB2A6B}</author>
  </authors>
  <commentList>
    <comment ref="A1" authorId="0" shapeId="0" xr:uid="{7B6DBF2B-5314-1840-8887-70FAD36C932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D1" authorId="1" shapeId="0" xr:uid="{7E5D74AA-C99A-9A44-8416-4E1E0B5FBAF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D13" authorId="2" shapeId="0" xr:uid="{C3610A7F-F7EC-4B46-B52A-49AA461CAD90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A14" authorId="3" shapeId="0" xr:uid="{12CD2D4A-18AA-FF4B-AFC6-21B33A59E66A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D36" authorId="4" shapeId="0" xr:uid="{DB28EA32-6596-BE41-9B8F-1B57D6C4363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D40" authorId="5" shapeId="0" xr:uid="{0E64B419-C33C-194F-A5C9-9C3D72624481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43" authorId="6" shapeId="0" xr:uid="{80B194C6-FDAB-654D-BAA1-2536DD420A51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A53" authorId="7" shapeId="0" xr:uid="{FB585BCD-DDB2-7548-BD33-DBA1A813FB5A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70" authorId="8" shapeId="0" xr:uid="{695C8484-D900-9F44-A39C-C1A265236341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D79" authorId="9" shapeId="0" xr:uid="{3A529BAD-ADD7-7B49-938C-E665B6AB2A6B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tc={EB919F6A-B873-F945-AB4C-3D778D858773}</author>
    <author>tc={B745CB52-8E81-F340-B069-D831BFFD6459}</author>
    <author>tc={CFDFA4F4-BEA8-9847-A010-494813329717}</author>
    <author>tc={7AB87511-B2B2-C24E-B88B-85EB7A14A286}</author>
    <author>tc={6AB23AF1-F9AD-DD4F-AF9E-4A4C3F41CD36}</author>
  </authors>
  <commentList>
    <comment ref="A26" authorId="0" shapeId="0" xr:uid="{EB919F6A-B873-F945-AB4C-3D778D858773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A31" authorId="1" shapeId="0" xr:uid="{B745CB52-8E81-F340-B069-D831BFFD645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33" authorId="2" shapeId="0" xr:uid="{CFDFA4F4-BEA8-9847-A010-494813329717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A50" authorId="3" shapeId="0" xr:uid="{7AB87511-B2B2-C24E-B88B-85EB7A14A286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A108" authorId="4" shapeId="0" xr:uid="{6AB23AF1-F9AD-DD4F-AF9E-4A4C3F41CD36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tc={7579EB8C-893F-C442-98D8-FE18147D5D9E}</author>
    <author>tc={7772A140-EF36-CE40-8116-8E6F94A0127C}</author>
    <author>tc={47AB1A72-0A2A-B04F-B2EA-C30FC26214E8}</author>
    <author>tc={C6C9911A-9445-1340-8825-37D63D0FCA3C}</author>
    <author>tc={1B84E60F-C434-AD4B-BD9A-A2077EB35A3E}</author>
    <author>tc={12DCD902-BDD7-F04E-B92E-062329070B10}</author>
    <author>tc={E386A732-E75D-214C-A747-1C3DB9C0DDC9}</author>
    <author>tc={9990A1A6-8465-534A-8CA7-638DA3B4B418}</author>
    <author>tc={A569022A-B4DF-AD4A-9811-793F20B68E54}</author>
    <author>tc={FD13FB49-D707-9A4C-9E4E-CAAB71B4E046}</author>
  </authors>
  <commentList>
    <comment ref="A6" authorId="0" shapeId="0" xr:uid="{7579EB8C-893F-C442-98D8-FE18147D5D9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F9" authorId="1" shapeId="0" xr:uid="{7772A140-EF36-CE40-8116-8E6F94A0127C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12" authorId="2" shapeId="0" xr:uid="{47AB1A72-0A2A-B04F-B2EA-C30FC26214E8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F12" authorId="3" shapeId="0" xr:uid="{C6C9911A-9445-1340-8825-37D63D0FCA3C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A16" authorId="4" shapeId="0" xr:uid="{1B84E60F-C434-AD4B-BD9A-A2077EB35A3E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A36" authorId="5" shapeId="0" xr:uid="{12DCD902-BDD7-F04E-B92E-062329070B1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58" authorId="6" shapeId="0" xr:uid="{E386A732-E75D-214C-A747-1C3DB9C0DDC9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F81" authorId="7" shapeId="0" xr:uid="{9990A1A6-8465-534A-8CA7-638DA3B4B418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F110" authorId="8" shapeId="0" xr:uid="{A569022A-B4DF-AD4A-9811-793F20B68E54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129" authorId="9" shapeId="0" xr:uid="{FD13FB49-D707-9A4C-9E4E-CAAB71B4E046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tc={C9123D3A-6107-5142-81E7-742F57FBD337}</author>
    <author>tc={C9141FE6-D59B-534A-9553-05343E5E3141}</author>
    <author>tc={DA574589-F830-B045-B71E-498B340329A0}</author>
    <author>tc={72FCBC50-D2A3-6242-8D4E-3F99FD375987}</author>
    <author>tc={E179AE78-FB0C-E143-A6E0-16C30DCE0AC4}</author>
  </authors>
  <commentList>
    <comment ref="A8" authorId="0" shapeId="0" xr:uid="{C9123D3A-6107-5142-81E7-742F57FBD337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A17" authorId="1" shapeId="0" xr:uid="{C9141FE6-D59B-534A-9553-05343E5E3141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A69" authorId="2" shapeId="0" xr:uid="{DA574589-F830-B045-B71E-498B340329A0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77" authorId="3" shapeId="0" xr:uid="{72FCBC50-D2A3-6242-8D4E-3F99FD375987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93" authorId="4" shapeId="0" xr:uid="{E179AE78-FB0C-E143-A6E0-16C30DCE0AC4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tc={3736A120-EF1B-AB4F-9BDE-A0B5D3EBB190}</author>
    <author>tc={DBA1D17F-1C15-0444-8F5D-7D142EDB51CF}</author>
    <author>tc={6A592723-F2FB-8E4C-AE43-562E05688883}</author>
    <author>tc={4C21A624-108D-E249-B8B2-46A313FD3D14}</author>
    <author>tc={7E898875-B059-334D-A109-EDC9B9C5A9AD}</author>
  </authors>
  <commentList>
    <comment ref="B4" authorId="0" shapeId="0" xr:uid="{3736A120-EF1B-AB4F-9BDE-A0B5D3EBB190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B23" authorId="1" shapeId="0" xr:uid="{DBA1D17F-1C15-0444-8F5D-7D142EDB51CF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B31" authorId="2" shapeId="0" xr:uid="{6A592723-F2FB-8E4C-AE43-562E05688883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B80" authorId="3" shapeId="0" xr:uid="{4C21A624-108D-E249-B8B2-46A313FD3D14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B86" authorId="4" shapeId="0" xr:uid="{7E898875-B059-334D-A109-EDC9B9C5A9AD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tc={C531AE56-5E4E-0C43-A7BB-8D63B1035B9B}</author>
    <author>tc={53A03F5D-2B05-0441-BCCD-55C2163937DD}</author>
    <author>tc={356978CA-0818-3A4E-B046-3ED77848DD66}</author>
  </authors>
  <commentList>
    <comment ref="A2" authorId="0" shapeId="0" xr:uid="{C531AE56-5E4E-0C43-A7BB-8D63B1035B9B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N75" authorId="1" shapeId="0" xr:uid="{53A03F5D-2B05-0441-BCCD-55C2163937DD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N147" authorId="2" shapeId="0" xr:uid="{356978CA-0818-3A4E-B046-3ED77848DD66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</commentList>
</comments>
</file>

<file path=xl/sharedStrings.xml><?xml version="1.0" encoding="utf-8"?>
<sst xmlns="http://schemas.openxmlformats.org/spreadsheetml/2006/main" count="6502" uniqueCount="1202">
  <si>
    <t>Data extraction form</t>
  </si>
  <si>
    <t>Item nr.</t>
  </si>
  <si>
    <t>Item</t>
  </si>
  <si>
    <t>Description</t>
  </si>
  <si>
    <t>RQ</t>
  </si>
  <si>
    <t>Mandatory</t>
  </si>
  <si>
    <t>Year</t>
  </si>
  <si>
    <t>Publication year</t>
  </si>
  <si>
    <t>-</t>
  </si>
  <si>
    <t>Author(s)</t>
  </si>
  <si>
    <t>Publication author(s)</t>
  </si>
  <si>
    <t>Title</t>
  </si>
  <si>
    <t>Publication title</t>
  </si>
  <si>
    <t>Venue</t>
  </si>
  <si>
    <t>Publication venue</t>
  </si>
  <si>
    <t xml:space="preserve">Topic labeling </t>
  </si>
  <si>
    <t>Topic labeling approach(es)</t>
  </si>
  <si>
    <t>RQ1</t>
  </si>
  <si>
    <t>Focus</t>
  </si>
  <si>
    <t>Primary / Secondary focus on topic labeling</t>
  </si>
  <si>
    <t>Type of contribution</t>
  </si>
  <si>
    <t>Established / Novel approach for topic labeling</t>
  </si>
  <si>
    <t>Underlying technique</t>
  </si>
  <si>
    <t xml:space="preserve">Technique / Algorithm on which the topic labeling approach is based </t>
  </si>
  <si>
    <t>x</t>
  </si>
  <si>
    <t>Topic labeling parameters</t>
  </si>
  <si>
    <t>Parameter names and values used for topic labeling</t>
  </si>
  <si>
    <t xml:space="preserve">Topic modeling </t>
  </si>
  <si>
    <t>RQ2</t>
  </si>
  <si>
    <t>Topic modeling parameters</t>
  </si>
  <si>
    <t>Parameter names and values used for topic modeling</t>
  </si>
  <si>
    <t>Label</t>
  </si>
  <si>
    <t>Label description (e.g. single- multi-word) and nr of candidate labels per topic</t>
  </si>
  <si>
    <t>RQ3</t>
  </si>
  <si>
    <t>Label selection</t>
  </si>
  <si>
    <t>Selection approach(es) for label candidates</t>
  </si>
  <si>
    <t>Label quality evaluation</t>
  </si>
  <si>
    <t>Quality metric(s) for label evaluation</t>
  </si>
  <si>
    <t>Assessors</t>
  </si>
  <si>
    <t>Number and details of the assessors involved in the selection and evaluation</t>
  </si>
  <si>
    <t>Domain</t>
  </si>
  <si>
    <t>Domain(s) of interest</t>
  </si>
  <si>
    <t>RQ4</t>
  </si>
  <si>
    <t>Corpus</t>
  </si>
  <si>
    <t>Document</t>
  </si>
  <si>
    <t>Format of individual documents in the corpus</t>
  </si>
  <si>
    <t>Pre-processing</t>
  </si>
  <si>
    <t>Pre-processing steps performed on documents</t>
  </si>
  <si>
    <t>Underlying topic modeling approach(es)</t>
  </si>
  <si>
    <t>What are the different approaches for topic labeling, how are they used and in which context?</t>
  </si>
  <si>
    <t>Which underlying topic modelling techniques are used and how do they affect the choice of a topic labeling approach?</t>
  </si>
  <si>
    <t>How are candidate labels ultimately selected and how is the quality of the final label assignments evaluated?</t>
  </si>
  <si>
    <t>Which are the prevalent domains on which topic labeling techniques have been applied to and how are they shaped?</t>
  </si>
  <si>
    <t>Motivation</t>
  </si>
  <si>
    <t>KEY</t>
  </si>
  <si>
    <t>alokaili_2020_automatic_generation_of_topic_labels</t>
  </si>
  <si>
    <t>Alokaili, Areej and Aletras, Nikolaos and Stevenson, Mark</t>
  </si>
  <si>
    <t>Automatic Generation of Topic Labels</t>
  </si>
  <si>
    <t>Are topic labels mentioned in the title, abstract or introductory section?</t>
  </si>
  <si>
    <t>Motivation for applying a labeling step or for introducing an approach</t>
  </si>
  <si>
    <t>Origin and shape of the corpus</t>
  </si>
  <si>
    <t>Nr. of topics</t>
  </si>
  <si>
    <t>Fully automated</t>
  </si>
  <si>
    <t>Primary</t>
  </si>
  <si>
    <t>Novel</t>
  </si>
  <si>
    <t xml:space="preserve">Sequence-to-sequence model </t>
  </si>
  <si>
    <t>Label generation</t>
  </si>
  <si>
    <t>Label generation process related to the proposed technique</t>
  </si>
  <si>
    <t>chin_2017_totem_personal_tweets_summarization_on_mobile_devices</t>
  </si>
  <si>
    <t>Chin, Jin Yao and Bhowmick, Sourav S. and Jatowt, Adam</t>
  </si>
  <si>
    <t xml:space="preserve">TOTEM: Personal Tweets Summarization on Mobile Devices </t>
  </si>
  <si>
    <t>Secondary</t>
  </si>
  <si>
    <t>Graph-based TextRank algorithm</t>
  </si>
  <si>
    <t>LDA (with symmetric Dirichlet distributions)</t>
  </si>
  <si>
    <t>Social media (Twitter)</t>
  </si>
  <si>
    <t>Blogs, books, news, medical, miscellaneous (Wikipedia)</t>
  </si>
  <si>
    <t>Problem statement</t>
  </si>
  <si>
    <t>Nr of topics generated from the corpus</t>
  </si>
  <si>
    <t>Summary of problem statement</t>
  </si>
  <si>
    <t>mukherjee_2020_read_what_you_need_controllable_aspect_based_opinion_summarization_of_tourist_reviews</t>
  </si>
  <si>
    <t>Mukherjee, Rajdeep and Peruri, Hari Chandana and Vishnu, Uppada and Goyal, Pawan and Bhattacharya, Sourangshu and Ganguly, Niloy</t>
  </si>
  <si>
    <t xml:space="preserve">Read what you need: Controllable Aspect-based Opinion Summarization of Tourist Reviews </t>
  </si>
  <si>
    <t>Manual</t>
  </si>
  <si>
    <t>Established</t>
  </si>
  <si>
    <t>Two-level manual labeling process</t>
  </si>
  <si>
    <t>Attention-based Aspect Extraction (ABAE)</t>
  </si>
  <si>
    <t xml:space="preserve">Tourism and Hospitality </t>
  </si>
  <si>
    <t>doogan_2021_topic_model_or_topic_twaddle_re_evaluating_semantic_interpretability_measures</t>
  </si>
  <si>
    <t>Doogan, Caitlin and Buntine, Wray</t>
  </si>
  <si>
    <t>Topic Model or Topic Twaddle? Re-evaluating Semantic Interpretability Measures</t>
  </si>
  <si>
    <t>NAACL</t>
  </si>
  <si>
    <t>Manual labeling from four SMEs</t>
  </si>
  <si>
    <t>LDA, MetaLDA</t>
  </si>
  <si>
    <t>Domain (Paper)</t>
  </si>
  <si>
    <t>Domain (Dataset)</t>
  </si>
  <si>
    <t>Topic modeling evaluation</t>
  </si>
  <si>
    <t>Politics</t>
  </si>
  <si>
    <t>pergola_2021_a_disentangled_adversarial_neural_topic_model_for_separating_opinions_from_plots_in_user_reviews</t>
  </si>
  <si>
    <t>Pergola, Gabriele  and Gui, Lin  and He, Yulan</t>
  </si>
  <si>
    <t xml:space="preserve">A Disentangled Adversarial Neural Topic Model for Separating Opinions from Plots in User Reviews </t>
  </si>
  <si>
    <t>Novel?</t>
  </si>
  <si>
    <t>Adversarial NTM (based on Variational Autoencoders)</t>
  </si>
  <si>
    <t>Topic disentanglement</t>
  </si>
  <si>
    <t>Entertainment</t>
  </si>
  <si>
    <t>meng_2020_hierarchical_topic_mining_via_joint_spherical_tree_and_text_embedding</t>
  </si>
  <si>
    <t>Meng, Yu and Zhang, Yunyi and Huang, Jiaxin and Zhang, Yu and Zhang, Chao and Han, Jiawei</t>
  </si>
  <si>
    <t>KDD</t>
  </si>
  <si>
    <t>Manual labeling</t>
  </si>
  <si>
    <t>Topic hierarchies</t>
  </si>
  <si>
    <t>News and Scientific Literature</t>
  </si>
  <si>
    <t>zhang_2018_taxogen_unsupervised_topic_taxonomy_construction_by_adaptive_term_embedding_and_clustering</t>
  </si>
  <si>
    <t>Zhang, Chao and Tao, Fangbo and Chen, Xiusi and Shen, Jiaming and Jiang, Meng and Sadler, Brian and Vanni, Michelle and Han, Jiawei</t>
  </si>
  <si>
    <t xml:space="preserve">Hierarchical Topic Mining via Joint Spherical Tree and Text Embedding </t>
  </si>
  <si>
    <t xml:space="preserve">TaxoGen: Unsupervised Topic Taxonomy Construction by Adaptive Term Embedding and Clustering </t>
  </si>
  <si>
    <t>TF-IDF combined with topic taxonomy analysis</t>
  </si>
  <si>
    <t>Unsupervised hierarchical clustering</t>
  </si>
  <si>
    <t>Topic taxonomies</t>
  </si>
  <si>
    <t>Computer science research</t>
  </si>
  <si>
    <t>huang_2020_corel_seed_guided_topical_taxonomy_construction_by_concept_learning_and_relation_transferring</t>
  </si>
  <si>
    <t>Huang, Jiaxin and Xie, Yiqing and Meng, Yu and Zhang, Yunyi and Han, Jiawei</t>
  </si>
  <si>
    <t>CoRel: Seed-Guided Topical Taxonomy Construction by Concept Learning and Relation Transferring</t>
  </si>
  <si>
    <t>Partially automated</t>
  </si>
  <si>
    <t>Transformer-based</t>
  </si>
  <si>
    <t>Word embedding learning process guided by (extended) taxonomy</t>
  </si>
  <si>
    <t>Scientific literature and Restaurants</t>
  </si>
  <si>
    <t>zhou_2020_condolence_and_empathy_in_online_communities</t>
  </si>
  <si>
    <t>Zhou, Naitian  and Jurgens, David</t>
  </si>
  <si>
    <t xml:space="preserve">Condolence and Empathy in Online Communities </t>
  </si>
  <si>
    <t>EMNLP</t>
  </si>
  <si>
    <t>LDA</t>
  </si>
  <si>
    <t>Social media (Reddit)</t>
  </si>
  <si>
    <t>wang_2021_phrase_bert_improved_phrase_embeddings_from_bert_with_an_application_to_corpus_exploration</t>
  </si>
  <si>
    <t>Wang, Shufan  and Thompson, Laure  and Iyyer, Mohit</t>
  </si>
  <si>
    <t xml:space="preserve">Phrase-BERT: Improved Phrase Embeddings from BERT with an Application to Corpus Exploration </t>
  </si>
  <si>
    <t>Transformer-based with auto encoder (phrase-based neural topic model)</t>
  </si>
  <si>
    <t>Transformer models</t>
  </si>
  <si>
    <t>Miscellaneous (Wikipedia), fiction, online store reviews</t>
  </si>
  <si>
    <t>multilingual_topic_labelling_of_news_topics_using_ontological_mapping</t>
  </si>
  <si>
    <t>Zosa, Elaine and Pivovarova, Lidia and Boggia, Michele and Ivanova, Sardana</t>
  </si>
  <si>
    <t xml:space="preserve">Multilingual Topic Labelling of News Topics Using Ontological Mapping </t>
  </si>
  <si>
    <t>ECIR</t>
  </si>
  <si>
    <t>Ontology-based</t>
  </si>
  <si>
    <t>Topic labeling</t>
  </si>
  <si>
    <t>News</t>
  </si>
  <si>
    <t>aletras_2017_labeling_topics_with_images_using_a_neural_network</t>
  </si>
  <si>
    <t>Aletras, Nikolaos and Mittal, Arpit</t>
  </si>
  <si>
    <t xml:space="preserve">Labeling Topics with Images Using a Neural Network </t>
  </si>
  <si>
    <t>Deep Neural Network</t>
  </si>
  <si>
    <t>Miscellaneous (Wikipedia), news</t>
  </si>
  <si>
    <t>sorodoc_2017_multimodal_topic_labelling</t>
  </si>
  <si>
    <t>Sorodoc, Ionut  and Lau, Jey Han  and Aletras, Nikolaos  and Baldwin, Timothy</t>
  </si>
  <si>
    <t>Multimodal Topic Labelling</t>
  </si>
  <si>
    <t>EACL</t>
  </si>
  <si>
    <t>Blogs, books, news, medical</t>
  </si>
  <si>
    <t>popa_2021_bart_tl_weakly_supervised_topic_label_generation</t>
  </si>
  <si>
    <t>Popa, Cristian and Rebedea, Traian</t>
  </si>
  <si>
    <t xml:space="preserve">BART-TL: Weakly-Supervised Topic Label Generation </t>
  </si>
  <si>
    <t xml:space="preserve">English, Biology, Economics, Law, and Photography </t>
  </si>
  <si>
    <t>zhao_2021_adversarial_learning_of_poisson_factorisation_model_for_gauging_brand_sentiment_in_user_reviews</t>
  </si>
  <si>
    <t>Zhao, Runcong  and Gui, Lin  and Pergola, Gabriele  and He, Yulan</t>
  </si>
  <si>
    <t xml:space="preserve">Adversarial Learning of Poisson Factorisation Model for Gauging Brand Sentiment in User Reviews </t>
  </si>
  <si>
    <t>Poisson Factorisation model with adversarial learning</t>
  </si>
  <si>
    <t>Online store reviews</t>
  </si>
  <si>
    <t>Polarity-bearing topic modeling</t>
  </si>
  <si>
    <t>nouri_2020_mining_crowdsourcing_problems_from_discussion_forums_of_workers</t>
  </si>
  <si>
    <t>Nouri, Zahra  and Wachsmuth, Henning  and Engels, Gregor</t>
  </si>
  <si>
    <t xml:space="preserve">Mining Crowdsourcing Problems from Discussion Forums of Workers </t>
  </si>
  <si>
    <t>COLING</t>
  </si>
  <si>
    <t>Crowdsourcing</t>
  </si>
  <si>
    <t>Workers' rights</t>
  </si>
  <si>
    <t>yin_2022_improving_deep_embedded_clustering_via_learning_cluster_level_representations</t>
  </si>
  <si>
    <t>Yin, Qing  and Wang, Zhihua  and Song, Yunya  and Xu, Yida  and Niu, Shuai  and Bai, Liang  and Guo, Yike  and Yang, Xian</t>
  </si>
  <si>
    <t>Improving Deep Embedded Clustering via Learning Cluster-level Representations</t>
  </si>
  <si>
    <t>Deep Embedding Clustering (DEC) model</t>
  </si>
  <si>
    <t xml:space="preserve">Embedded topic modelling (ETM) </t>
  </si>
  <si>
    <t>Deep Embedded Clustering methods</t>
  </si>
  <si>
    <t>News, online Q&amp;A, Biomedical</t>
  </si>
  <si>
    <t>an_2018_model_free_context_aware_word_composition</t>
  </si>
  <si>
    <t>An, Bo  and Han, Xianpei  and Sun, Le</t>
  </si>
  <si>
    <t xml:space="preserve">Model-Free Context-Aware Word Composition </t>
  </si>
  <si>
    <t>GibbsLDA++</t>
  </si>
  <si>
    <t>Word composition</t>
  </si>
  <si>
    <t>Miscellaneous</t>
  </si>
  <si>
    <t>hosseiny_2022_one_rating_to_rule_them_all_evidence_of_multidimensionality_in_human_assessment_of_topic_labeling_quality</t>
  </si>
  <si>
    <t>Hosseiny Marani, Amin and Levine, Joshua and Baumer, Eric P.S.</t>
  </si>
  <si>
    <t>One Rating to Rule Them All? Evidence of Multidimensionality in Human Assessment of Topic Labeling Quality</t>
  </si>
  <si>
    <t>CIKM</t>
  </si>
  <si>
    <t>Varied approaches</t>
  </si>
  <si>
    <t>Topic labeling evaluation</t>
  </si>
  <si>
    <t>News, Blogs, Diary entries</t>
  </si>
  <si>
    <t>Spatial aggregation (for topic modeling)</t>
  </si>
  <si>
    <t>maiti_2019_spatial_aggregation_facilitates_discovery_of_spatial_topics</t>
  </si>
  <si>
    <t>Maiti, Aniruddha  and Vucetic, Slobodan</t>
  </si>
  <si>
    <t xml:space="preserve">Spatial Aggregation Facilitates Discovery of Spatial Topics </t>
  </si>
  <si>
    <t>ACL</t>
  </si>
  <si>
    <t>NMF, LSA, LDA</t>
  </si>
  <si>
    <t>huang_2018_phrasectm_correlated_topic_modeling_on_phrases_within_markov_random_fields</t>
  </si>
  <si>
    <t>Huang, Weijing</t>
  </si>
  <si>
    <t xml:space="preserve">PhraseCTM: Correlated Topic Modeling on Phrases within Markov Random Fields </t>
  </si>
  <si>
    <t>Phrase-level topic modeling</t>
  </si>
  <si>
    <t>Correlated Topic Model (CTM)</t>
  </si>
  <si>
    <t>ibrahim_2019_a_text_analytics_approach_for_online_retailing_service_improvement_evidence_from_twitter</t>
  </si>
  <si>
    <t>Noor Farizah Ibrahim and Xiaojun Wang</t>
  </si>
  <si>
    <t xml:space="preserve">A text analytics approach for online retailing service improvement: Evidence from Twitter </t>
  </si>
  <si>
    <t>Decision Support Systems</t>
  </si>
  <si>
    <t>Online retailing</t>
  </si>
  <si>
    <t>sakshi_2022_recent_trends_in_mathematical_expressions_recognition_an_lda_based_analysis</t>
  </si>
  <si>
    <t>Sakshi and Vinay Kukreja</t>
  </si>
  <si>
    <t xml:space="preserve">Recent trends in mathematical expressions recognition: An LDA-based analysis </t>
  </si>
  <si>
    <t xml:space="preserve">Expert Systems With Applications </t>
  </si>
  <si>
    <t xml:space="preserve">Mathematical expression recognition (MER) </t>
  </si>
  <si>
    <t>campos_2022_providing_recommendations_for_communities_of_learners_in_moocs_ecosystems</t>
  </si>
  <si>
    <t>Rodrigo Campos and Rodrigo Pereira dos Santos and Jonice Oliveira</t>
  </si>
  <si>
    <t xml:space="preserve">Providing recommendations for communities of learners in MOOCs ecosystems </t>
  </si>
  <si>
    <t>Recommender systems (for MOOCs)</t>
  </si>
  <si>
    <t>NMF, LDA</t>
  </si>
  <si>
    <t>Statistical methods</t>
  </si>
  <si>
    <t>amon_2022_is_it_all_bafflegab_linguistic_and_meta_characteristics_of_research_articles_in_prestigious_economics_journals</t>
  </si>
  <si>
    <t>Julian Amon and Kurt Hornik</t>
  </si>
  <si>
    <t xml:space="preserve">Is it all bafflegab? – Linguistic and meta characteristics of research articles in prestigious economics journals </t>
  </si>
  <si>
    <t xml:space="preserve">Journal of Informetrics </t>
  </si>
  <si>
    <t>Article prestige discovery</t>
  </si>
  <si>
    <t>Economics</t>
  </si>
  <si>
    <t>chen_2019_experimental_explorations_on_short_text_topic_mining_between_lda_and_nmf_based_schemes</t>
  </si>
  <si>
    <t>Yong Chen and Hui Zhang and Rui Liu and Zhiwen Ye and Jianying Lin</t>
  </si>
  <si>
    <t xml:space="preserve">Experimental explorations on short text topic mining between LDA and NMF based Schemes </t>
  </si>
  <si>
    <t>Knowledge-Based Systems</t>
  </si>
  <si>
    <t>LDA, NMF, NMF-based method</t>
  </si>
  <si>
    <t>Short text topic modeling</t>
  </si>
  <si>
    <t>Miscellaneous (Google), News, Online Q&amp;A</t>
  </si>
  <si>
    <t>ebadi_2020_application_of_machine_learning_techniques_to_assess_the_trends_and_alignment_of_the_funded_research_output</t>
  </si>
  <si>
    <t>Ashkan Ebadi and Stephane Tremblay and Cyril Goutte and Andrea Schiffauerova</t>
  </si>
  <si>
    <t xml:space="preserve">Application of machine learning techniques to assess the trends and alignment of the funded research output </t>
  </si>
  <si>
    <t>STM</t>
  </si>
  <si>
    <t>Funded research</t>
  </si>
  <si>
    <t>kim_2022_developing_a_topic_driven_method_for_interdisciplinarity_analysis</t>
  </si>
  <si>
    <t>Hyeyoung Kim and Hyelin Park and Min Song</t>
  </si>
  <si>
    <t xml:space="preserve">Developing a topic-driven method for interdisciplinarity analysis </t>
  </si>
  <si>
    <t>DMR</t>
  </si>
  <si>
    <t>Interdisciplinarity</t>
  </si>
  <si>
    <t>Literacy</t>
  </si>
  <si>
    <t>xu_2020_topic_linked_innovation_paths_in_science_and_technology</t>
  </si>
  <si>
    <t>Haiyun Xu and Jos Winnink and Zenghui Yue and Ziqiang Liu and Guoting Yuan</t>
  </si>
  <si>
    <t xml:space="preserve">Topic-linked innovation paths in science and technology </t>
  </si>
  <si>
    <t>Manual labeling assisted by automatic summarisation</t>
  </si>
  <si>
    <t>Scientific innovation</t>
  </si>
  <si>
    <t>Medical</t>
  </si>
  <si>
    <t>zhang_2018_does_deep_learning_help_topic_extraction_a_kernel_k_means_clustering_method_with_word_embedding</t>
  </si>
  <si>
    <t>Yi Zhang and Jie Lu and Feng Liu and Qian Liu and Alan Porter and Hongshu Chen and Guangquan Zhang</t>
  </si>
  <si>
    <t xml:space="preserve">Does deep learning help topic extraction? A kernel k-means clustering method with word embedding </t>
  </si>
  <si>
    <t xml:space="preserve">K-means clustering method </t>
  </si>
  <si>
    <t>Bibliometrics</t>
  </si>
  <si>
    <t>kim_2022_exploring_scientific_trajectories_of_a_large_scale_dataset_using_topic_integrated_path_extraction</t>
  </si>
  <si>
    <t>Erin H.J. Kim and Yoo Kyung Jeong and YongHwan Kim and Min Song</t>
  </si>
  <si>
    <t xml:space="preserve">Exploring scientific trajectories of a large-scale dataset using topic-integrated path extraction </t>
  </si>
  <si>
    <t>Healthcare informatics</t>
  </si>
  <si>
    <t xml:space="preserve">Citation analysis </t>
  </si>
  <si>
    <t>News, Mathematics, Chemistry, Medical domain, Miscellaneous (Wikipedia)</t>
  </si>
  <si>
    <t>Health</t>
  </si>
  <si>
    <t>cassi_2017_improving_fitness_mapping_research_priorities_against_societal_needs_on_obesity</t>
  </si>
  <si>
    <t>Lorenzo Cassi and Agenor Lahatte and Ismael Rafols and Pierre Sautier and Elisabeth de Turckheim</t>
  </si>
  <si>
    <t xml:space="preserve">Improving fitness: Mapping research priorities against societal needs on obesity </t>
  </si>
  <si>
    <t>Probability-based method</t>
  </si>
  <si>
    <t xml:space="preserve">Social media analysis </t>
  </si>
  <si>
    <t>alp_2019_influence_factorization_for_identifying_authorities_in_twitter</t>
  </si>
  <si>
    <t xml:space="preserve">Zeynep Zengin Alp, Şule Gündüz Öğüdücü </t>
  </si>
  <si>
    <t xml:space="preserve">Influence Factorization for identifying authorities in Twitter </t>
  </si>
  <si>
    <t>alp_2018_identifying_topical_influencers_on_twitter_based_on_user_behavior_and_network_topology</t>
  </si>
  <si>
    <t xml:space="preserve">Identifying topical influencers on twitter based on user behavior and network topology </t>
  </si>
  <si>
    <t>Computer science and AI</t>
  </si>
  <si>
    <t>Detecting and predicting the topic change of Knowledge-based Systems: A topic-based bibliometric analysis from 1991 to 2016</t>
  </si>
  <si>
    <t>Yi Zhang and Hongshu Chen and Jie Lu and Guangquan Zhang</t>
  </si>
  <si>
    <t>zhang_2017_detecting_and_predicting_the_topic_change_of_knowledge_based_systems_a_topic_based_bibliometric_analysis_from_1991_to_2016</t>
  </si>
  <si>
    <t>Manual labeling assisted by topic polarity &amp; associated documents</t>
  </si>
  <si>
    <t>gregoriades_2021_supporting_digital_content_marketing_and_messaging_through_topic_modelling_and_decision_trees</t>
  </si>
  <si>
    <t>Andreas Gregoriades and Maria Pampaka and Herodotos Herodotou and Evripides Christodoulou</t>
  </si>
  <si>
    <t>Supporting digital content marketing and messaging through topic modelling and decision trees</t>
  </si>
  <si>
    <t>Marketing</t>
  </si>
  <si>
    <t>korencic_2018_document_based_topic_coherence_measures_for_news_media_text</t>
  </si>
  <si>
    <t>Damir Korencic and Strahil Ristov and Jan Snajder</t>
  </si>
  <si>
    <t xml:space="preserve">Document-based topic coherence measures for news media text </t>
  </si>
  <si>
    <t>Manual labeling assisted by associated documents</t>
  </si>
  <si>
    <t>Topic coherence</t>
  </si>
  <si>
    <t>MOOCs courses &amp; reviews</t>
  </si>
  <si>
    <t>Top-words selection and manual category assignment</t>
  </si>
  <si>
    <t>Fully automated &amp; Partially automated</t>
  </si>
  <si>
    <t xml:space="preserve">Large scale analysis of open MOOC reviews to support learners’ course selection </t>
  </si>
  <si>
    <t>Manuel J. Gomez and Mario Calderon and Victor Sanchez and Felix J. Garcia Clemente and Jose A. Ruiperez-Valiente</t>
  </si>
  <si>
    <t>gomez_2022_large_scale_analysis_of_open_mooc_reviews_to_support_learners_course_selection</t>
  </si>
  <si>
    <t>pablos_2018_w2vlda_almost_unsupervised_system_for_aspect_based_sentiment_analysis</t>
  </si>
  <si>
    <t>Aitor Garcia-Pablos and Montse Cuadros and German Rigau</t>
  </si>
  <si>
    <t>W2VLDA: Almost unsupervised system for Aspect Based Sentiment Analysis</t>
  </si>
  <si>
    <t>LDA-based</t>
  </si>
  <si>
    <t>Opinion mining</t>
  </si>
  <si>
    <t>Partially automated &amp; Manual</t>
  </si>
  <si>
    <t>(MaxEnt) based classification model, Manual labeling</t>
  </si>
  <si>
    <t>Hotels &amp; Restaurants (Reviews)</t>
  </si>
  <si>
    <t>Restaurant (Reviews)</t>
  </si>
  <si>
    <t>fang_2021_criteria_determination_of_analytic_hierarchy_process_using_a_topic_model</t>
  </si>
  <si>
    <t>Jin Fang and Fariborz Y. Partovi</t>
  </si>
  <si>
    <t xml:space="preserve">Criteria determination of analytic hierarchy process using a topic model </t>
  </si>
  <si>
    <t>Manual assignment of pre-existing aspect labels</t>
  </si>
  <si>
    <t>korfiatis_2019_measuring_service_quality_from_unstructured_data_a_topic_modeling_application_on_airline_passengers_online_reviews</t>
  </si>
  <si>
    <t>Nikolaos Korfiatis and Panagiotis Stamolampros and Panos Kourouthanassis and Vasileios Sagiadinos</t>
  </si>
  <si>
    <t xml:space="preserve">Measuring service quality from unstructured data: A topic modeling application on airline passengers’ online reviews </t>
  </si>
  <si>
    <t xml:space="preserve">Service quality </t>
  </si>
  <si>
    <t>Airline reviews</t>
  </si>
  <si>
    <t>bastani_2019_latent_dirichlet_allocation_lda_for_topic_modeling_of_the_cfpb_consumer_complaints</t>
  </si>
  <si>
    <t>Kaveh Bastani and Hamed Namavari and Jeffrey Shaffer</t>
  </si>
  <si>
    <t>Consumer complaints</t>
  </si>
  <si>
    <t>Climate change</t>
  </si>
  <si>
    <t>The climate change Twitter dataset</t>
  </si>
  <si>
    <t>Dimitrios Effrosynidis and Alexandros I. Karasakalidis and Georgios Sylaios and Avi Arampatzis</t>
  </si>
  <si>
    <t xml:space="preserve">Latent Dirichlet allocation (LDA) for topic modeling of the CFPB consumer complaints </t>
  </si>
  <si>
    <t>effrosynidis_2022_the_climate_change_twitter_dataset</t>
  </si>
  <si>
    <t>kim_2020_word2vec_based_latent_semantic_analysis_w2v_lsa_for_topic_modeling_a_study_on_blockchain_technology_trend_analysis</t>
  </si>
  <si>
    <t>Suhyeon Kim and Haecheong Park and Junghye Lee</t>
  </si>
  <si>
    <t xml:space="preserve">Word2vec-based latent semantic analysis (W2V-LSA) for topic modeling: A study on blockchain technology trend analysis </t>
  </si>
  <si>
    <t>Expert Systems with Applications</t>
  </si>
  <si>
    <t>Word2vec and Spherical k-means clustering based technique</t>
  </si>
  <si>
    <t>Topic modeling</t>
  </si>
  <si>
    <t>Blockchain</t>
  </si>
  <si>
    <t>roeder_2022_data_driven_decision_making_in_credit_risk_management_the_information_value_of_analyst_reports</t>
  </si>
  <si>
    <t>Jan Roeder and Matthias Palmer and Jan Muntermann</t>
  </si>
  <si>
    <t xml:space="preserve">Data-driven decision-making in credit risk management: The information value of analyst reports </t>
  </si>
  <si>
    <t xml:space="preserve">Decision Support Systems </t>
  </si>
  <si>
    <t>Manual labeling assisted by topic prevalence information</t>
  </si>
  <si>
    <t>Finance</t>
  </si>
  <si>
    <t>goldberg_2022_sourcing_product_innovation_intelligence_from_online_reviews</t>
  </si>
  <si>
    <t>David M. Goldberg and Alan S. Abrahams</t>
  </si>
  <si>
    <t xml:space="preserve">Sourcing product innovation intelligence from online reviews </t>
  </si>
  <si>
    <t>Online reviews (Amazon)</t>
  </si>
  <si>
    <t>Text mining</t>
  </si>
  <si>
    <t>Tourism and Hospitality, Sharing economy</t>
  </si>
  <si>
    <t>LSA</t>
  </si>
  <si>
    <t xml:space="preserve">How do consumers in the sharing economy value sharing? Evidence from online reviews </t>
  </si>
  <si>
    <t>Xun Xu</t>
  </si>
  <si>
    <t>xu_2020_how_do_consumers_in_the_sharing_economy_value_sharing_evidence_from_online_reviews</t>
  </si>
  <si>
    <t>wahid_2022_topic2labels_a_framework_to_annotate_and_classify_the_social_media_data_through_lda_topics_and_deep_learning_models_for_crisis_response</t>
  </si>
  <si>
    <t>Junaid Abdul Wahid and Lei Shi and Yufei Gao and Bei Yang and Lin Wei and Yongcai Tao and Shabir Hussain and Muhammad Ayoub and Imam Yagoub</t>
  </si>
  <si>
    <t xml:space="preserve">Topic2Labels: A framework to annotate and classify the social media data through LDA topics and deep learning models for crisis response </t>
  </si>
  <si>
    <t>lebena_2022_preliminary_exploration_of_topic_modelling_representations_for_electronic_health_records_coding_according_to_the_international_classification_of_diseases_in_spanish</t>
  </si>
  <si>
    <t>Nuria Lebena and Alberto Blanco and Alicia Perez and Arantza Casillas</t>
  </si>
  <si>
    <t xml:space="preserve">Preliminary exploration of topic modelling representations for Electronic Health Records coding according to the International Classification of Diseases in Spanish </t>
  </si>
  <si>
    <t>PLDA</t>
  </si>
  <si>
    <t>Medical (HERs)</t>
  </si>
  <si>
    <t>Result of supervised topic modeling (PLDA)</t>
  </si>
  <si>
    <t>altinel_2022_social_media_analysis_by_innovative_hybrid_algorithms_with_label_propagation</t>
  </si>
  <si>
    <t>Ayse Berna Altınel</t>
  </si>
  <si>
    <t>Social media analysis by innovative hybrid algorithms with label propagation</t>
  </si>
  <si>
    <t>zhang_2019_learning_document_representation_via_topic_enhanced_lstm_model</t>
  </si>
  <si>
    <t>Wenyue Zhang and Yang Li and Suge Wang</t>
  </si>
  <si>
    <t>Learning document representation via topic-enhanced LSTM model</t>
  </si>
  <si>
    <t>Result of supervised topic modeling (Latent topic modeling layer)</t>
  </si>
  <si>
    <t>News, Miscellaneous (Wikipedia, SemEval2007), Online store reviews</t>
  </si>
  <si>
    <t xml:space="preserve">Document representation </t>
  </si>
  <si>
    <t>chen_2020_a_topic_sensitive_trust_evaluation_approach_for_users_in_online_communities</t>
  </si>
  <si>
    <t>Xu Chen and Yuyu Yuan and Mehmet Ali Orgun and Lilei Lu</t>
  </si>
  <si>
    <t>A topic-sensitive trust evaluation approach for users in online communities</t>
  </si>
  <si>
    <t>Result of supervised topic modeling (LLDA)</t>
  </si>
  <si>
    <t>LLDA</t>
  </si>
  <si>
    <t>Trust evaluation</t>
  </si>
  <si>
    <t>Online Q&amp;A</t>
  </si>
  <si>
    <t>SIGIR</t>
  </si>
  <si>
    <t>Result of supervised topic modeling (sToMCAT)</t>
  </si>
  <si>
    <t xml:space="preserve">Neural Topic Modeling with Cycle-Consistent Adversarial Training </t>
  </si>
  <si>
    <t>News, miscellaneous (Wikipedia)</t>
  </si>
  <si>
    <t>Hu, Xuemeng  and Wang, Rui  and Zhou, Deyu  and Xiong, Yuxuan</t>
  </si>
  <si>
    <t>hu_2020_neural_topic_modeling_with_cycle_consistent_adversarial_training</t>
  </si>
  <si>
    <t>Neural topic model (with cycle-consistent adversarial training and MLP classifier), sLDA, SCHOLAR</t>
  </si>
  <si>
    <t>yang_2017_adapting_topic_models_using_lexical_associations_with_tree_priors</t>
  </si>
  <si>
    <t>Yang, Weiwei  and Boyd-Graber, Jordan  and Resnik, Philip</t>
  </si>
  <si>
    <t xml:space="preserve">Adapting Topic Models using Lexical Associations with Tree Priors </t>
  </si>
  <si>
    <t>Manual labeling assisted by gold standard labels from dataset</t>
  </si>
  <si>
    <t>tLDA, LDA</t>
  </si>
  <si>
    <t>(Neural) topic modeling</t>
  </si>
  <si>
    <t>Topic modeling (with tree priors)</t>
  </si>
  <si>
    <t>lau_2017_topically_driven_neural_language_model</t>
  </si>
  <si>
    <t>Lau, Jey Han  and Baldwin, Timothy  and Cohn, Trevor</t>
  </si>
  <si>
    <t xml:space="preserve">Topically Driven Neural Language Model </t>
  </si>
  <si>
    <t>Neural topic model (associated with LSTM-based language model), ntm, sLDA</t>
  </si>
  <si>
    <t>INITIAL - JOURNALS</t>
  </si>
  <si>
    <t>INITIAL - CONFERENCES</t>
  </si>
  <si>
    <t>liu_2017_an_investigation_of_brand_related_user_generated_content_on_twitter</t>
  </si>
  <si>
    <t>Xia Liu and Alvin C. Burns and Yingjian Hou</t>
  </si>
  <si>
    <t>An Investigation of Brand-Related User-Generated Content on Twitter</t>
  </si>
  <si>
    <t>Journal of Advertising</t>
  </si>
  <si>
    <t>Manual labeling (assisted by pre-defined label set)</t>
  </si>
  <si>
    <t>huang_2017_analyst_information_discovery_and_interpretation_roles_a_topic_modeling_approach</t>
  </si>
  <si>
    <t>Huang, Allen and Lehavy, Reuven and Zang, Amy and Zheng, Rong</t>
  </si>
  <si>
    <t>Analyst Information Discovery and Interpretation Roles: A Topic Modeling Approach</t>
  </si>
  <si>
    <t>Management Science</t>
  </si>
  <si>
    <t>MOOCs reviews</t>
  </si>
  <si>
    <t>MOOCs</t>
  </si>
  <si>
    <t>chen_2020_what_are_moocs_learners_concerns_text_analysis_of_reviews_for_computer_science_courses</t>
  </si>
  <si>
    <t>Xieling Chen and Di Zou and Haoran Xie and Gary Cheng</t>
  </si>
  <si>
    <t>What Are MOOCs Learners’ Concerns? Text Analysis of Reviews for Computer Science Courses</t>
  </si>
  <si>
    <t>Lecture Notes in Computer Science</t>
  </si>
  <si>
    <t>grajzl_2019_toward_understanding_17th_century_english_culture_a_structural_topic_model_of_francis_bacons_ideas</t>
  </si>
  <si>
    <t>Peter Grajzl and Peter Murrell</t>
  </si>
  <si>
    <t xml:space="preserve">Toward understanding 17th century English culture: A structural topic model of Francis Bacon’s ideas </t>
  </si>
  <si>
    <t xml:space="preserve">Journal of Comparative Economics </t>
  </si>
  <si>
    <t>Law, History</t>
  </si>
  <si>
    <t>Law</t>
  </si>
  <si>
    <t>Zheng Xiang and Qianzhou Du and Yufeng Ma and Weiguo Fan</t>
  </si>
  <si>
    <t>Tourism Management</t>
  </si>
  <si>
    <t>xiang_2017_a_comparative_analysis_of_major_online_review_platforms_implications_for_social_media_analytics_in_hospitality_and_tourism</t>
  </si>
  <si>
    <t>Tourism and Hospitality</t>
  </si>
  <si>
    <t>Hotels (Reviews)</t>
  </si>
  <si>
    <t>karami_2019_twitter_speaks_a_case_of_national_disaster_situational_awareness</t>
  </si>
  <si>
    <t>Amir Karami and Vishal Shah and Reza Vaezi and Amit Bansal</t>
  </si>
  <si>
    <t xml:space="preserve">A comparative analysis of major online review platforms: Implications for social media analytics in hospitality and tourism </t>
  </si>
  <si>
    <t>Journal of Information Science</t>
  </si>
  <si>
    <t xml:space="preserve">Twitter speaks: A case of national disaster situational awareness </t>
  </si>
  <si>
    <t xml:space="preserve">Manual category assignment </t>
  </si>
  <si>
    <t>Natural disasters</t>
  </si>
  <si>
    <t>Manual category assignment; manual labeling</t>
  </si>
  <si>
    <t>International Journal of Information Management</t>
  </si>
  <si>
    <t xml:space="preserve">Characterizing diabetes, diet, exercise, and obesity comments on Twitter </t>
  </si>
  <si>
    <t>karami_2018_characterizing_diabetes_diet_exercise_and_obesity_comments_on_twitter</t>
  </si>
  <si>
    <t>Amir Karami and Alicia A. Dahl and Gabrielle Turner-McGrievy and Hadi Kharrazi and George Shaw</t>
  </si>
  <si>
    <t>Ecological Economics</t>
  </si>
  <si>
    <t>Free associations of citizens and scientists with economic and green growth: A computational-linguistics analysis</t>
  </si>
  <si>
    <t>Ivan Savin and Stefan Drews and Jeroen van den Bergh</t>
  </si>
  <si>
    <t>savin_2021_free_associations_of_citizens_and_scientists_with_economic_and_green_growth_a_computational_linguistics_analysis</t>
  </si>
  <si>
    <t>kuhn_2018_using_structural_topic_modeling_to_identify_latent_topics_and_trends_in_aviation_incident_reports</t>
  </si>
  <si>
    <t>Kenneth D. Kuhn</t>
  </si>
  <si>
    <t xml:space="preserve">Using structural topic modeling to identify latent topics and trends in aviation incident reports </t>
  </si>
  <si>
    <t>Transportation Research Part C</t>
  </si>
  <si>
    <t>Manual labeling assisted by top words provided by multiple metrics</t>
  </si>
  <si>
    <t>Aviation</t>
  </si>
  <si>
    <t>syed_2017_full_text_or_abstract_examining_topic_coherence_scores_using_latent_dirichlet_allocation</t>
  </si>
  <si>
    <t>Syed, Shaheen and Spruit, Marco</t>
  </si>
  <si>
    <t xml:space="preserve">Full-Text or Abstract? Examining Topic Coherence Scores Using Latent Dirichlet Allocation </t>
  </si>
  <si>
    <t>DSAA</t>
  </si>
  <si>
    <t xml:space="preserve">Manual labeling assisted by associated documents </t>
  </si>
  <si>
    <t>Fisheries and Aquatic Science</t>
  </si>
  <si>
    <t>Media and Communication</t>
  </si>
  <si>
    <t>Narratives of the Refugee Crisis: A Comparative Study of Mainstream-Media and Twitter</t>
  </si>
  <si>
    <t>Nerghes, Adina and Lee, Ju-Sung</t>
  </si>
  <si>
    <t>nerghes_2019_narratives_of_the_refugee_crisis_a_comparative_study_of_mainstream_media_and_twitter</t>
  </si>
  <si>
    <t>Social media (Twitter), News</t>
  </si>
  <si>
    <t>kim_2019_an_ontology_based_labeling_of_influential_topics_using_topic_network_analysis</t>
  </si>
  <si>
    <t>Hyon Hee Kim and Hey Young Rhee</t>
  </si>
  <si>
    <t>An Ontology-Based Labeling of Influential Topics Using Topic Network Analysis</t>
  </si>
  <si>
    <t>Journal of Information Processing Systems</t>
  </si>
  <si>
    <t>Data mining</t>
  </si>
  <si>
    <t>bechara_2021_transfer_learning_for_topic_labeling_analysis_of_the_uk_house_of_commons_speeches_1935_2014</t>
  </si>
  <si>
    <t>Hannah Bechara and Alexander Herzog and Slava Jankin and Peter John</t>
  </si>
  <si>
    <t xml:space="preserve">Transfer Topic Labeling with Domain-Specific Knowledge Base: An Analysis of UK House of Commons Speeches 1935–2014 </t>
  </si>
  <si>
    <t>Research &amp; Politics</t>
  </si>
  <si>
    <t>Transfer topic labeling</t>
  </si>
  <si>
    <t>DTM</t>
  </si>
  <si>
    <t>Policy</t>
  </si>
  <si>
    <t>campos_2020_recommendation_system_for_knowledge_acquisition_in_moocs_ecosystems</t>
  </si>
  <si>
    <t>Rodrigo Campos and Rodrigo Santos and Jonice Oliveira</t>
  </si>
  <si>
    <t xml:space="preserve">Recommendation System for Knowledge Acquisition in MOOCs Ecosystems </t>
  </si>
  <si>
    <t>SBSI</t>
  </si>
  <si>
    <t xml:space="preserve">Non-negative Matrix Factorization (NMF) </t>
  </si>
  <si>
    <t>Manual labeling assisted by associated documents and generated summaries</t>
  </si>
  <si>
    <t>maier_2018_applying_lda_topic_modeling_in_communication_research_toward_a_valid_and_reliable_methodology</t>
  </si>
  <si>
    <t>Daniel Maier and A. Waldherr and P. Miltner and G. Wiedemann and A. Niekler and A. Keinert and B. Pfetsch and G. Heyer and U. Reber and T. H{\"a}ussler and H. Schmid-Petri and S. Adam</t>
  </si>
  <si>
    <t>Applying LDA topic modeling in communication research: Toward a valid and reliable methodology</t>
  </si>
  <si>
    <t>Communication Methods and Measures</t>
  </si>
  <si>
    <t xml:space="preserve">Ontology-based </t>
  </si>
  <si>
    <t>adhitama_2017_topic_labeling_towards_news_document_collection_based_on_latent_dirichlet_allocation_and_ontology</t>
  </si>
  <si>
    <t>Adhitama, Rifki and Kusumaningrum, Retno and Gernowo, Rahmat</t>
  </si>
  <si>
    <t xml:space="preserve">Topic Labeling Towards News Document Collection Based on Latent Dirichlet Allocation and Ontology </t>
  </si>
  <si>
    <t>ICICoS</t>
  </si>
  <si>
    <t>gourru_2018_united_we_stand_using_multiple_strategies_for_topic_labeling</t>
  </si>
  <si>
    <t>Gourru, Antoine and Velcin, Julien and Roche, Mathieu and Gravier, Christophe and Poncelet, Pascal</t>
  </si>
  <si>
    <t xml:space="preserve">United We Stand: Using Multiple Strategies for Topic Labeling </t>
  </si>
  <si>
    <t>Natural Language Processing and Information Systems</t>
  </si>
  <si>
    <t>n-gram and sentence labelers based on statistical ranking measures</t>
  </si>
  <si>
    <t>dahal_2019_topic_modeling_and_sentiment_analysis_of_global_climate_change_tweets</t>
  </si>
  <si>
    <t>Dahal, Biraj and Kumar, Sathish A. P. and Li, Zhenlong</t>
  </si>
  <si>
    <t>Topic modeling and sentiment analysis of global climate change tweets</t>
  </si>
  <si>
    <t>Social Network Analysis and Mining</t>
  </si>
  <si>
    <t>Patent analytics</t>
  </si>
  <si>
    <t>Patent data</t>
  </si>
  <si>
    <t>FORWARD SNOWBALLING</t>
  </si>
  <si>
    <t>wang_2020_a_topic_based_patent_analytics_approach_for_exploring_technological_trends_in_smart_manufacturing</t>
  </si>
  <si>
    <t>Juite Wang and Chih-Chi Hsu</t>
  </si>
  <si>
    <t>A topic-based patent analytics approach for exploring technological trends in smart manufacturing </t>
  </si>
  <si>
    <t>Journal of Manufacturing Technology Management</t>
  </si>
  <si>
    <t>Nutrition (Food safety)</t>
  </si>
  <si>
    <t>Nutrition (organic food)</t>
  </si>
  <si>
    <t>Nutrition</t>
  </si>
  <si>
    <t>Journal of Big Data</t>
  </si>
  <si>
    <t>Modeling the public attitude towards organic foods: a big data and text mining approach </t>
  </si>
  <si>
    <t>Anupam Singh and Aldona Glinska-Newes</t>
  </si>
  <si>
    <t>singh_2022_modeling_the_public_attitude_towards_organic_foods_a_big_data_and_text_mining_approach</t>
  </si>
  <si>
    <t>luo_2020_topic_modelling_for_theme_park_online_reviews_analysis_of_disneyland</t>
  </si>
  <si>
    <t>Jian Ming Luo and Huy Quan Vu and Gang Li and Rob Law</t>
  </si>
  <si>
    <t>Topic modelling for theme park online reviews: analysis of Disneyland</t>
  </si>
  <si>
    <t>Journal of Travel &amp; Tourism Marketing</t>
  </si>
  <si>
    <t>Theme parks (Reviews)</t>
  </si>
  <si>
    <t>yang_2021_revealing_industry_challenge_and_business_response_to_covid_19_a_text_mining_approach</t>
  </si>
  <si>
    <t>Mu Yang and Chunjia Han</t>
  </si>
  <si>
    <t>Revealing industry challenge and business response to Covid-19: a text mining approach </t>
  </si>
  <si>
    <t>International Journal of Contemporary Hospitality Management</t>
  </si>
  <si>
    <t>jebari_2021_the_use_of_citation_context_to_detect_the_evolution_of_research_topics_a_large_scale_analysis</t>
  </si>
  <si>
    <t>Scientometrics</t>
  </si>
  <si>
    <t>Jebari, Chaker and Herrera-Viedma, Enrique and Cobo, Manuel Jesus</t>
  </si>
  <si>
    <t>The use of citation context to detect the evolution of research topics: a large‐scale analysis </t>
  </si>
  <si>
    <t>Biomedical &amp; Life Science</t>
  </si>
  <si>
    <t>Sentiment analysis research (Bibliometric)</t>
  </si>
  <si>
    <t>Sentiment analysis research</t>
  </si>
  <si>
    <t>chen_2020_a_structural_topic_modeling_based_bibliometric_study_of_sentiment_analysis_literature</t>
  </si>
  <si>
    <t>Chen, Xieling and Xie, Haoran</t>
  </si>
  <si>
    <t>A Structural Topic Modeling-Based Bibliometric Study of Sentiment Analysis Literature </t>
  </si>
  <si>
    <t>Cognitive Computation</t>
  </si>
  <si>
    <t>monselise_2021_topics_and_sentiments_of_public_concerns_regarding_covid_19_vaccines_social_media_trend_analysis</t>
  </si>
  <si>
    <t>Michal Monselise and Chia-Hsuan Chang and Gustavo Ferreira and Rita Yang and Christopher C Yang</t>
  </si>
  <si>
    <t>Topics and Sentiments of Public Concerns Regarding COVID-19 Vaccines: Social Media Trend Analysis </t>
  </si>
  <si>
    <t>Journal of Medical Internet Research</t>
  </si>
  <si>
    <t>Health (COVID-19)</t>
  </si>
  <si>
    <t>amat_2022_quality_4_0_big_data_analytics_to_explore_service_quality_attributes_and_their_relation_to_user_sentiment_in_airbnb_reviews</t>
  </si>
  <si>
    <t>Natalia Amat-Lefort and Federico Barravecchia and Luca Mastrogiacomo</t>
  </si>
  <si>
    <t xml:space="preserve">Quality 4.0: big data analytics to explore service quality attributes and their relation to user sentiment in Airbnb reviews </t>
  </si>
  <si>
    <t>International Journal of Quality &amp; Reliability Management</t>
  </si>
  <si>
    <t>Quality management</t>
  </si>
  <si>
    <t>Label from previous studies or Manual labeling assisted by associated documents </t>
  </si>
  <si>
    <t>cornelissen_2019_a_computational_analysis_of_news_media_bias_a_south_african_case_study</t>
  </si>
  <si>
    <t>Laurenz A. Cornelissen and Lucia I. Daly and Qhama Sinandile and Heinrich de Lange and Richard J. Barnett</t>
  </si>
  <si>
    <t>A Computational Analysis of News Media Bias: A South African Case Study </t>
  </si>
  <si>
    <t>SAICSIT</t>
  </si>
  <si>
    <t>Education</t>
  </si>
  <si>
    <t>Bibliometrics?</t>
  </si>
  <si>
    <t>chen_2020_detecting_latent_topics_and_trends_in_educational_technologies_over_four_decades_using_structural_topic_modeling_a_retrospective_of_all_volumes_of_computers_and_education</t>
  </si>
  <si>
    <t>Xieling Chen and Di Zou and Gary Cheng and Haoran Xie</t>
  </si>
  <si>
    <t>Detecting latent topics and trends in educational technologies over four decades using structural topic modeling: A retrospective of all volumes of Computers &amp; Education</t>
  </si>
  <si>
    <t>Computers &amp; Education</t>
  </si>
  <si>
    <t>Manual labeling assisted by: labels from previous literature, top words provided by multiple metrics and associated documents</t>
  </si>
  <si>
    <t>International Journal of Hospitality Management</t>
  </si>
  <si>
    <t>Employing structural topic modelling to explore perceived service quality attributes in Airbnb accommodation </t>
  </si>
  <si>
    <t>Kai Ding and Wei Chong Choo and Keng Yap Ng and Siew Imm Ng</t>
  </si>
  <si>
    <t>ding_2020_employing_structural_topic_modelling_to_explore_perceived_service_quality_attributes_in_airbnb_accommodation</t>
  </si>
  <si>
    <t>ebadi_2021_understanding_the_temporal_evolution_of_COVID_19_research_through_machine_learning_and_natural_language_processing</t>
  </si>
  <si>
    <t>Ebadi, Ashkan and Xi, Pengcheng and Tremblay, St{'e}phane and Spencer, Bruce and Pall, Raman and Wong, Alexander</t>
  </si>
  <si>
    <t>Understanding the temporal evolution of COVID-19 research through machine learning and natural language processing</t>
  </si>
  <si>
    <t>Journal of Retailing and Consumer Services</t>
  </si>
  <si>
    <t>Online food delivery companies’ performance and consumers expectations during Covid-19: An investigation using machine learning approach </t>
  </si>
  <si>
    <t>Purushottam Meena and Gopal Kumar</t>
  </si>
  <si>
    <t>meena_2022_online_food_delivery_companies_performance_and_consumers_expectations_during_Covid_19_an_investigation_using_machine_learning_approach</t>
  </si>
  <si>
    <t>chen_2022_a_decade_of_sentic_computing_topic_modeling_and_bibliometric_analysis</t>
  </si>
  <si>
    <t>Chen, Xieling and Xie, Haoran and Cheng, Gary and Li, Zongxi</t>
  </si>
  <si>
    <t>A Decade of Sentic Computing: Topic Modeling and Bibliometric Analysis </t>
  </si>
  <si>
    <t>Bibliometrics (Sentic Computing)</t>
  </si>
  <si>
    <t>Sentic Computing</t>
  </si>
  <si>
    <t>Probability-based method (LDAvis relevance threshold)</t>
  </si>
  <si>
    <t>hagen_2019_open_data_visualizations_and_analytics_as_tools_for_policy_making</t>
  </si>
  <si>
    <t>Loni Hagen and Thomas E. Keller and Xiaoyi Yerden and Luis Felipe Luna-Reyes</t>
  </si>
  <si>
    <t xml:space="preserve">Open data visualizations and analytics as tools for policy-making </t>
  </si>
  <si>
    <t>Government Information Quarterly</t>
  </si>
  <si>
    <t>yoo_2022_exploring_the_nexus_between_food_and_vegan_lifestyle_via_text_mining_based_online_community_analytics</t>
  </si>
  <si>
    <t>Ra Yoo and Seo-Young Kim and Do-Hee Kim and Jiyoung Kim and Ye Ji Jeon and Jung Han Yoon Park and Ki Won Lee and Hee Yan</t>
  </si>
  <si>
    <t xml:space="preserve">Exploring the nexus between food and veg*n lifestyle via text mining-based online community analytics </t>
  </si>
  <si>
    <t>Food Quality and Preference</t>
  </si>
  <si>
    <t>aman_2021_listen_to_e_scooter_riders_mining_rider_satisfaction_factors_from_app_store_reviews</t>
  </si>
  <si>
    <t>Javad J.C. Aman and Janille Smith-Colin and Wenwen Zhang</t>
  </si>
  <si>
    <t xml:space="preserve">Listen to E-scooter riders: Mining rider satisfaction factors from app store reviews </t>
  </si>
  <si>
    <t>Transportation Research Part D: Transport and Environment</t>
  </si>
  <si>
    <t>Transportation</t>
  </si>
  <si>
    <t>Transportation (Reviews)</t>
  </si>
  <si>
    <t>chung_2022_understanding_music_streaming_services_via_text_mining_of_online_customer_reviews</t>
  </si>
  <si>
    <t>Jaemin Chung and Jiho Lee and Janghyeok Yoon</t>
  </si>
  <si>
    <t xml:space="preserve">Understanding music streaming services via text mining of online customer reviews </t>
  </si>
  <si>
    <t>Electronic Commerce Research and Applications</t>
  </si>
  <si>
    <t>Music</t>
  </si>
  <si>
    <t>ojo_2021_what_matters_most_to_patients_on_the_core_determinants_of_patient_experience_from_free_text_feedback</t>
  </si>
  <si>
    <t>Adegboyega Ojo and Nina Rizun</t>
  </si>
  <si>
    <t>What matters most to patients? On the Core Determinants of Patient Experience from Free Text Feedback</t>
  </si>
  <si>
    <t>ICIS</t>
  </si>
  <si>
    <t>Two phase approach (Manual labeling, Manual labeling assisted by associated documents)</t>
  </si>
  <si>
    <t>symitsi_2021_the_informational_value_of_employee_online_reviews</t>
  </si>
  <si>
    <t>Efthymia Symitsi and Panagiotis Stamolampros and George Daskalakis and Nikolaos Korfiatis</t>
  </si>
  <si>
    <t>The Informational Value of Employee Online Reviews</t>
  </si>
  <si>
    <t>European Journal of Operational Research</t>
  </si>
  <si>
    <t>stamolampros_2020_harnessing_the_wisdom_of_employees_from_online_reviews</t>
  </si>
  <si>
    <t>Panagiotis Stamolampros and Nikolaos Korfiatis and Konstantinos Chalvatzis and Dimitrios Buhalis</t>
  </si>
  <si>
    <t>Harnessing the “Wisdom of Employees” from Online Reviews</t>
  </si>
  <si>
    <t>Annals of Tourism Research</t>
  </si>
  <si>
    <t>stamolampros_2019_job_satisfaction_and_employee_turnover_determinants_in_high_contact_services_insights_from_employees_online_reviews</t>
  </si>
  <si>
    <t>Job Satisfaction and Employee Turnover Determinants in High Contact Services: Insights from Employees’Online Reviews</t>
  </si>
  <si>
    <t>he_2021_automatic_topic_labeling_model_with_paired_attention_based_on_pre_trained_deep_neural_network</t>
  </si>
  <si>
    <t>He, Dongbin and Ren, Yanzhao and Khattak, Abdul Mateen and Liu, Xinliang and Tao, Sha and Gao, Wanlin</t>
  </si>
  <si>
    <t>IJCNN</t>
  </si>
  <si>
    <t>Transformer-based (BERT)</t>
  </si>
  <si>
    <t>Automatic Topic Labeling model with Paired- Attention based on Pre-trained Deep Neural Network</t>
  </si>
  <si>
    <t>truic_2021_tlatr_automatic_topic_labeling_using_automatic_domain_specific_term_recognition</t>
  </si>
  <si>
    <t>Ciprian-Octavian Truică and Elena Simona Apostol</t>
  </si>
  <si>
    <t xml:space="preserve">TLATR: Automatic Topic Labeling Using Automatic (Domain-Specific) Term Recognition </t>
  </si>
  <si>
    <t>IEEE Access</t>
  </si>
  <si>
    <t>Automatic (domain-specific) term recognition algorithm (ATR)</t>
  </si>
  <si>
    <t>LDA, NMF</t>
  </si>
  <si>
    <t>Scientific literature</t>
  </si>
  <si>
    <t>scelsi_2021_principled_analysis_of_energy_discourse_across_domains_with_thesaurus_based_automatic_topic_labeling</t>
  </si>
  <si>
    <t>Scelsi, Thomas and Arranz, Alfonso Martinez and Frermann, Lea</t>
  </si>
  <si>
    <t xml:space="preserve">Principled Analysis of Energy Discourse across Domains with Thesaurus-based Automatic Topic Labeling </t>
  </si>
  <si>
    <t>ALTA</t>
  </si>
  <si>
    <t>Thesaurus-based automatic labeling</t>
  </si>
  <si>
    <t>Energy</t>
  </si>
  <si>
    <t>rosati_2022_moving_beyond_word_lists_towards_abstractive_topic_labels_for_human_like_topics_of_scientific_documents</t>
  </si>
  <si>
    <t>Rosati, Domenic</t>
  </si>
  <si>
    <t xml:space="preserve">Moving beyond word lists: towards abstractive topic labels for human-like topics of scientific documents </t>
  </si>
  <si>
    <t>WIESP</t>
  </si>
  <si>
    <t>Abstractive multi-document summarization (MDS)</t>
  </si>
  <si>
    <t>CTM</t>
  </si>
  <si>
    <t>he_2021_automatic_topic_labeling_using_graph_based_pre_trained_neural_embedding</t>
  </si>
  <si>
    <t>Dongbin He and Yanzhao Ren and Abdul Mateen Khattak and Xinliang Liu and Sha Tao and Wanlin Gao</t>
  </si>
  <si>
    <t xml:space="preserve">Automatic topic labeling using graph-based pre-trained neural embedding </t>
  </si>
  <si>
    <t>Neurocomputing</t>
  </si>
  <si>
    <t xml:space="preserve">Graph-based pre-trained neural embedding </t>
  </si>
  <si>
    <t>Scientific literature, News</t>
  </si>
  <si>
    <t>huang_2022_identification_of_topic_evolution_network_analytics_with_piecewise_linear_representation_and_word_embedding</t>
  </si>
  <si>
    <t>Huang, Lu and Chen, Xiang and Zhang, Yi and Wang, Changtian and Cao, Xiaoli and Liu, Jiarun</t>
  </si>
  <si>
    <t xml:space="preserve">Identification of topic evolution: network analytics with piecewise linear representation and word embedding </t>
  </si>
  <si>
    <t>Network community labeling based on Z score</t>
  </si>
  <si>
    <t xml:space="preserve">Community detection based on Fast Unfolding </t>
  </si>
  <si>
    <t>Information Science</t>
  </si>
  <si>
    <t>zhang_2021_topic_evolution_disruption_and_resilience_in_early_covid_19_research</t>
  </si>
  <si>
    <t>Zhang, Yi and Cai, Xiaojing and Fry, Caroline V. and Wu, Mengjia and Wagner, Caroline S.</t>
  </si>
  <si>
    <t xml:space="preserve">Topic evolution, disruption and resilience in early COVID‐19 research </t>
  </si>
  <si>
    <t>K-means approach</t>
  </si>
  <si>
    <t>Cosine similarity topic-term extraction</t>
  </si>
  <si>
    <t>he_2019_automatic_labeling_of_topic_models_using_graph_based_ranking</t>
  </si>
  <si>
    <t>He, Dongbin and Wang, Minjuan and Khattak, Abdul Mateen and Zhang, Li and Gao, Wanlin</t>
  </si>
  <si>
    <t xml:space="preserve">Automatic Labeling of Topic Models Using Graph-Based Ranking </t>
  </si>
  <si>
    <t>Redundancy-aware graph-based ranking model (TLRank)</t>
  </si>
  <si>
    <t>allahyari_2017_a_knowledge_based_topic_modeling_approach_for_automatic_topic_labeling</t>
  </si>
  <si>
    <t>BACKWARDS SNOWBALLING</t>
  </si>
  <si>
    <t>Mehdi Allahyari and Seyedamin Pouriyeh and Krys Kochut and Hamid Reza Arabnia</t>
  </si>
  <si>
    <t xml:space="preserve">A Knowledge-based Topic Modeling Approach for Automatic Topic Labeling </t>
  </si>
  <si>
    <t>International Journal of Advanced Computer Science and Applications</t>
  </si>
  <si>
    <t>Knowledge (Ontology)-based topic model (KB-LDA)</t>
  </si>
  <si>
    <t>KB-LDA</t>
  </si>
  <si>
    <t>News, Literature</t>
  </si>
  <si>
    <t>smith_2017_evaluating_visual_representations_for_topic_understanding_and_their_effects_on_manually_generated_topic_labels</t>
  </si>
  <si>
    <t>Smith, Alison  and Lee, Tak Yeon  and Poursabzi-Sangdeh, Forough  and Boyd-Graber, Jordan  and Elmqvist, Niklas  and Findlater, Leah</t>
  </si>
  <si>
    <t xml:space="preserve">Evaluating Visual Representations for Topic Understanding and Their Effects on Manually Generated Topic Labels </t>
  </si>
  <si>
    <t>TACL</t>
  </si>
  <si>
    <t>Manual &amp; Fully automated</t>
  </si>
  <si>
    <t>Manual labeling, TF-IDF vector cosine similarity</t>
  </si>
  <si>
    <t>Topic labeling, Topic modeling (visualisations)</t>
  </si>
  <si>
    <t>aletras_2017_evaluating_topic_representations_for_exploring_document_collections</t>
  </si>
  <si>
    <t>Nikolaos Aletras and Timothy Baldwin and Jey Han Lau and Mark Stevenson</t>
  </si>
  <si>
    <t>Evaluating Topic Representations for Exploring Document Collections</t>
  </si>
  <si>
    <t>Journal of the Association for Information Science and Technology</t>
  </si>
  <si>
    <t>1. label extraction from Wikipedia titles and label ranking based on multiple lexical association feature 2. Image extraction from Wikipedia and ranking using a graph-based method</t>
  </si>
  <si>
    <t>Manual &amp; Partially automated</t>
  </si>
  <si>
    <t>Manual labeling assisted by associated documents </t>
  </si>
  <si>
    <t>Manual labeling assisted by generated summaries</t>
  </si>
  <si>
    <t>Multi-document summarization (MDS)</t>
  </si>
  <si>
    <t>Automatic term recognition algorithm (ATR)</t>
  </si>
  <si>
    <t>Ontology-based - Knowledge (Ontology)-based topic model (KB-LDA)</t>
  </si>
  <si>
    <t>Graph-based - Redundancy-aware graph-based ranking model (TLRank)</t>
  </si>
  <si>
    <t>Supervised topic modeling (Latent topic modeling layer)</t>
  </si>
  <si>
    <t>Supervised topic modeling (sToMCAT)</t>
  </si>
  <si>
    <t>Supervised topic modeling (supervised tdlm), LSTM-based</t>
  </si>
  <si>
    <t>FULLY AUTOMATED</t>
  </si>
  <si>
    <t>NOVEL</t>
  </si>
  <si>
    <t>Technique</t>
  </si>
  <si>
    <t>Supervised topic modeling (LLDA)</t>
  </si>
  <si>
    <t>Supervised topic modeling (PLDA)</t>
  </si>
  <si>
    <t>Graph-based</t>
  </si>
  <si>
    <t>Supervised Topic modeling</t>
  </si>
  <si>
    <t>Deep embedded clustering</t>
  </si>
  <si>
    <t>Manual labeling (assisted by pre-defined label set) - Label from previous studies</t>
  </si>
  <si>
    <t>Manual labeling (assisted by pre-defined label set) - Manual assignment of pre-existing aspect labels</t>
  </si>
  <si>
    <t>Maximum entropy (MaxEnt)  model</t>
  </si>
  <si>
    <t>Automatic Term Reconignition (ATR)</t>
  </si>
  <si>
    <t>Embedding-based cosine similarity</t>
  </si>
  <si>
    <t xml:space="preserve">Frequency- &amp; rank- based term extraction </t>
  </si>
  <si>
    <t>Frequency- &amp; rank- based term extraction  - TF-IDF combined with topic taxonomy analysis</t>
  </si>
  <si>
    <t>Probability-based - n-gram and sentence labelers based on statistical ranking measures</t>
  </si>
  <si>
    <t>ESTABLISHED</t>
  </si>
  <si>
    <t>Probabilistic approach</t>
  </si>
  <si>
    <t>Statistical appoach - Network community labeling based on Z score</t>
  </si>
  <si>
    <t xml:space="preserve">Frequency- &amp; rank- based term(s) extraction </t>
  </si>
  <si>
    <t>Cosine similarity -based</t>
  </si>
  <si>
    <t>Cosine similarity -based - TF-IDF vector</t>
  </si>
  <si>
    <t>Cosine similarity -based -  topic-term extraction</t>
  </si>
  <si>
    <t>Graph-based - Image extraction from Wikipedia and ranking using a graph-based method</t>
  </si>
  <si>
    <t>Support Vector Regression</t>
  </si>
  <si>
    <t>Support Vector Regression - label extraction from Wikipedia titles and label ranking based on multiple lexical association feature</t>
  </si>
  <si>
    <t>Probabiistic approach - “Distributive Salience” (Dist-Sal)</t>
  </si>
  <si>
    <t xml:space="preserve">Probabiistic approach - “Topic Salience” method </t>
  </si>
  <si>
    <t>Established &amp; Novel</t>
  </si>
  <si>
    <t>Probabilistic approach - [Mei et al., 2007](https://dl.acm.org/doi/10.1145/1281192.1281246) technique</t>
  </si>
  <si>
    <t>PARTIALLY AUTOMATED</t>
  </si>
  <si>
    <t>Maximum entropy modeling</t>
  </si>
  <si>
    <t>ML  assisted by topic prevalence information</t>
  </si>
  <si>
    <t>Manual labeling assisted by pre-existing label set</t>
  </si>
  <si>
    <t>ML guided by  generated summaries</t>
  </si>
  <si>
    <t>MANUAL</t>
  </si>
  <si>
    <t xml:space="preserve">MANUAL </t>
  </si>
  <si>
    <t>clare_2019_modelling_research_topic_trends_in_community_forestry</t>
  </si>
  <si>
    <t>Clare, Stephen M. and Hickey, Gordon M.</t>
  </si>
  <si>
    <t>Modelling Research Topic Trends in Community Forestry</t>
  </si>
  <si>
    <t>Small-scale Forestry</t>
  </si>
  <si>
    <t>Forestry</t>
  </si>
  <si>
    <t>herzog_2021_transfer_learning_for_topic_labeling_analysis_of_the_uk_house_of_commons_speeches_1935_2014</t>
  </si>
  <si>
    <t>light_2017_managing_the_boundaries_of_taste_culture_valuation_and_computational_social_science</t>
  </si>
  <si>
    <t xml:space="preserve">Managing the Boundaries of Taste: Culture, Valuation, and Computational Social Science </t>
  </si>
  <si>
    <t>Light, Ryan and Odden, Colin</t>
  </si>
  <si>
    <t>Social Forces</t>
  </si>
  <si>
    <t>Neural topic modeling</t>
  </si>
  <si>
    <t>Verifying the robustness of established topic coherence metrics.</t>
  </si>
  <si>
    <t>Producing more easily interpretable topics</t>
  </si>
  <si>
    <t>Providing a basis for analysis of human judgment of topic label quality</t>
  </si>
  <si>
    <t>Characterising the corpus</t>
  </si>
  <si>
    <t>Proxy to measure the interpretability or coherence of the generated topics / quality of the method</t>
  </si>
  <si>
    <t>Identifying non-relevant topics</t>
  </si>
  <si>
    <t>Proxy to evaluate topic's representations</t>
  </si>
  <si>
    <t>Simplifying/Enhancing topic visualisation</t>
  </si>
  <si>
    <t>No excplicit motivation</t>
  </si>
  <si>
    <t>Excplicitly stated</t>
  </si>
  <si>
    <t>Inferred from conten</t>
  </si>
  <si>
    <t>Total</t>
  </si>
  <si>
    <t>Nr</t>
  </si>
  <si>
    <t>Adressing the overhead of topic interpretation</t>
  </si>
  <si>
    <t>Complementing textual labels</t>
  </si>
  <si>
    <t>MetaLDA</t>
  </si>
  <si>
    <t>NMF</t>
  </si>
  <si>
    <t>NMF-based</t>
  </si>
  <si>
    <t>sLDA</t>
  </si>
  <si>
    <t>Neural topic model (associated with LSTM-based language model)</t>
  </si>
  <si>
    <t>tLDA</t>
  </si>
  <si>
    <t>Neural topic model</t>
  </si>
  <si>
    <t>Neural topic model - Adversarial NTM (based on Variational Autoencoders)</t>
  </si>
  <si>
    <t>NTM</t>
  </si>
  <si>
    <t>Latent Dirichlet allocation</t>
  </si>
  <si>
    <t>Non-negative matrix factorization</t>
  </si>
  <si>
    <t>Structural Topic Model</t>
  </si>
  <si>
    <t>Dynamic topic model</t>
  </si>
  <si>
    <t>Correlated Topic Model</t>
  </si>
  <si>
    <t>Latent Semantic Analysis</t>
  </si>
  <si>
    <t>Poisson Factorisation model</t>
  </si>
  <si>
    <t>K-means clustering method</t>
  </si>
  <si>
    <t>Attention-based Aspect Extraction</t>
  </si>
  <si>
    <t>LSA - Word2vec</t>
  </si>
  <si>
    <t>K - means -Spherical k-means clustering based technique</t>
  </si>
  <si>
    <t>W2VLDA</t>
  </si>
  <si>
    <t>blei_2003</t>
  </si>
  <si>
    <t>LDA-Based</t>
  </si>
  <si>
    <t>https://arxiv.org/abs/1206.3278</t>
  </si>
  <si>
    <t>Dirichlet-Multinomial regression</t>
  </si>
  <si>
    <t>LSTM-based - Latent topic modeling layer</t>
  </si>
  <si>
    <t>Sequence-to-sequence model - Distant supervision</t>
  </si>
  <si>
    <t>Transformer model</t>
  </si>
  <si>
    <t>LSTM model</t>
  </si>
  <si>
    <t>Sequence-to-sequence model</t>
  </si>
  <si>
    <t>S2S - Distant supervision</t>
  </si>
  <si>
    <t>https://arxiv.org/abs/1003.0783</t>
  </si>
  <si>
    <t>https://aclanthology.org/D07-1109/</t>
  </si>
  <si>
    <t>https://aclanthology.org/2022.coling-1.195/</t>
  </si>
  <si>
    <t>Embedded topic model</t>
  </si>
  <si>
    <t>https://arxiv.org/abs/0803.0476</t>
  </si>
  <si>
    <t>K-means clustering method - Unsupervised hierarchical clustering</t>
  </si>
  <si>
    <t>Transformer-based - Word embedding learning process guided by (extended) taxonomy</t>
  </si>
  <si>
    <t>Joint Spherical tree and text embedding model</t>
  </si>
  <si>
    <t>https://arxiv.org/abs/1706.03762</t>
  </si>
  <si>
    <t>movshovitz_2015_kb_lda_jointly_learning_a_knowledge_base_of_hierarchy_relations_and_facts</t>
  </si>
  <si>
    <t>zhao_2017_metalda_a_topic_model_that_efficiently_incorporates_meta_information</t>
  </si>
  <si>
    <t>ramage_2011_partially_labeled_topic_models_for_interpretable_text_mining</t>
  </si>
  <si>
    <t>Tranformer model</t>
  </si>
  <si>
    <t>Partially Automated</t>
  </si>
  <si>
    <t>LDA / LDA-based</t>
  </si>
  <si>
    <t>% of encountered</t>
  </si>
  <si>
    <t>MAX is taken</t>
  </si>
  <si>
    <t>lloyd_1982_least_squares_quantization_in_pcm</t>
  </si>
  <si>
    <t>MEDIAN</t>
  </si>
  <si>
    <t>AVG</t>
  </si>
  <si>
    <t>n-gram</t>
  </si>
  <si>
    <t>n-gram (1-gram)</t>
  </si>
  <si>
    <t>Sentence</t>
  </si>
  <si>
    <t>Image</t>
  </si>
  <si>
    <t>n-gram (3-gram)</t>
  </si>
  <si>
    <t>Paragraph</t>
  </si>
  <si>
    <t>n-gram (4-gram)</t>
  </si>
  <si>
    <t>n-gram (2-gram)</t>
  </si>
  <si>
    <t>Fully Automated</t>
  </si>
  <si>
    <t>LSTM-based</t>
  </si>
  <si>
    <t>Long short-term memory model</t>
  </si>
  <si>
    <t xml:space="preserve">Multi-document summarization </t>
  </si>
  <si>
    <t>Deep Neural Netowrk</t>
  </si>
  <si>
    <t>\cite{wang_2021_phrase_bert_improved_phrase_embeddings_from_bert_with_an_application_to_corpus_exploration}</t>
  </si>
  <si>
    <t>\cite{aletras_2017_labeling_topics_with_images_using_a_neural_network}, \cite{sorodoc_2017_multimodal_topic_labelling}</t>
  </si>
  <si>
    <t>\cite{aletras_2017_evaluating_topic_representations_for_exploring_document_collections}</t>
  </si>
  <si>
    <t>\cite{he_2019_automatic_labeling_of_topic_models_using_graph_based_ranking}, \cite{he_2021_automatic_topic_labeling_using_graph_based_pre_trained_neural_embedding}</t>
  </si>
  <si>
    <t>\cite{lau_2017_topically_driven_neural_language_model}</t>
  </si>
  <si>
    <t>\cite{effrosynidis_2022_the_climate_change_twitter_dataset}, \cite{smith_2017_evaluating_visual_representations_for_topic_understanding_and_their_effects_on_manually_generated_topic_labels}, \cite{wahid_2022_topic2labels_a_framework_to_annotate_and_classify_the_social_media_data_through_lda_topics_and_deep_learning_models_for_crisis_response}</t>
  </si>
  <si>
    <t>\cite{wang_2020_a_topic_based_patent_analytics_approach_for_exploring_technological_trends_in_smart_manufacturing}</t>
  </si>
  <si>
    <t>\cite{rosati_2022_moving_beyond_word_lists_towards_abstractive_topic_labels_for_human_like_topics_of_scientific_documents}</t>
  </si>
  <si>
    <t>\cite{he_2021_automatic_topic_labeling_model_with_paired_attention_based_on_pre_trained_deep_neural_network}</t>
  </si>
  <si>
    <t>\</t>
  </si>
  <si>
    <t>Majority voting</t>
  </si>
  <si>
    <t>Common agreement</t>
  </si>
  <si>
    <t>Joint labeling</t>
  </si>
  <si>
    <t>Cosine similarity</t>
  </si>
  <si>
    <t>BERTScores</t>
  </si>
  <si>
    <t>nDCG</t>
  </si>
  <si>
    <t>Cosine similarity (to human labels)</t>
  </si>
  <si>
    <t>Rogue-1 (R-1)</t>
  </si>
  <si>
    <t>Pointwise Mutual Information (PMI)</t>
  </si>
  <si>
    <t>Relevance, Coverage, Discrimination</t>
  </si>
  <si>
    <t>Normalized Pointwise Mutual Information (NPMI)</t>
  </si>
  <si>
    <t>ABAE</t>
  </si>
  <si>
    <t>ETM</t>
  </si>
  <si>
    <t>LSTM</t>
  </si>
  <si>
    <t>S2S</t>
  </si>
  <si>
    <t>Trans.</t>
  </si>
  <si>
    <t>Manual l.</t>
  </si>
  <si>
    <t>Frequency- &amp; rank- based term extraction</t>
  </si>
  <si>
    <t>Manual labeling guided by generated summaries</t>
  </si>
  <si>
    <t>Manual labeling assisted by pre existing label set</t>
  </si>
  <si>
    <t>Top-terms selection</t>
  </si>
  <si>
    <t>Manual labeling guided by topic prevalence information</t>
  </si>
  <si>
    <t>Human rating - Four level scale</t>
  </si>
  <si>
    <t>Human rating - Informal evaluation</t>
  </si>
  <si>
    <t>Human rating - Informal evaluation (Comparison with previous literature)</t>
  </si>
  <si>
    <t>Human rating - Binary evaluation</t>
  </si>
  <si>
    <t>Human rating - 100 level scale</t>
  </si>
  <si>
    <t>Human rating - Multi-choice preference (forced-choice paradigm)</t>
  </si>
  <si>
    <t>Human rating - Multi-choice preference</t>
  </si>
  <si>
    <t>Human rating - Binary valuation + Kappa (Fleiss)</t>
  </si>
  <si>
    <t>K-means</t>
  </si>
  <si>
    <t>\checkmark</t>
  </si>
  <si>
    <t>CDFU</t>
  </si>
  <si>
    <t>JSTTE</t>
  </si>
  <si>
    <t>Review</t>
  </si>
  <si>
    <t>Review + Metadata</t>
  </si>
  <si>
    <t>Tweet</t>
  </si>
  <si>
    <t>Books</t>
  </si>
  <si>
    <t>PubMed</t>
  </si>
  <si>
    <t>Wikipedia</t>
  </si>
  <si>
    <t>Wikipedia (300000)</t>
  </si>
  <si>
    <t>NYT (29000)</t>
  </si>
  <si>
    <t>Social Media</t>
  </si>
  <si>
    <t>Twitter</t>
  </si>
  <si>
    <t>Tourism</t>
  </si>
  <si>
    <t>TripAdvisor (7000)</t>
  </si>
  <si>
    <t>Twitter (123,629)</t>
  </si>
  <si>
    <t>IMDB (6000)</t>
  </si>
  <si>
    <t>GoodReads (6000)</t>
  </si>
  <si>
    <t>Shopping</t>
  </si>
  <si>
    <t>Amazon (6000)</t>
  </si>
  <si>
    <t>NYT (89,768)</t>
  </si>
  <si>
    <t>Sci. Lit.</t>
  </si>
  <si>
    <t>arxiv (230,105)</t>
  </si>
  <si>
    <t>Title + abstract</t>
  </si>
  <si>
    <t>DBLP (1,889,656)</t>
  </si>
  <si>
    <t>DBLP (157.000)</t>
  </si>
  <si>
    <t>Food</t>
  </si>
  <si>
    <t>Yelp (1.08M)</t>
  </si>
  <si>
    <t>abstract, review</t>
  </si>
  <si>
    <t>Reddit (229,204)</t>
  </si>
  <si>
    <t>comment</t>
  </si>
  <si>
    <t>Wikipedia (35.255)</t>
  </si>
  <si>
    <t>Storium (5743)</t>
  </si>
  <si>
    <t>Amazon (82.8M)</t>
  </si>
  <si>
    <t>Finnish News Agency (385,803)</t>
  </si>
  <si>
    <t>Q&amp;A</t>
  </si>
  <si>
    <t>StackExchange (419,189)</t>
  </si>
  <si>
    <t>Thread</t>
  </si>
  <si>
    <t>Amazon (78,322)</t>
  </si>
  <si>
    <t>rewiev</t>
  </si>
  <si>
    <t>Employment</t>
  </si>
  <si>
    <t>Turkopticon (8610)</t>
  </si>
  <si>
    <t>review</t>
  </si>
  <si>
    <t>AgNews (8000)</t>
  </si>
  <si>
    <t>StackOverflow (20000)</t>
  </si>
  <si>
    <t>BioASQ (20000)</t>
  </si>
  <si>
    <t>titles</t>
  </si>
  <si>
    <t>Literature</t>
  </si>
  <si>
    <t>British National Corpus, Wikipedia</t>
  </si>
  <si>
    <t>samples</t>
  </si>
  <si>
    <t>AssociatedPress (2246)</t>
  </si>
  <si>
    <t>History Museum (4077)</t>
  </si>
  <si>
    <t>Twitter (4.7M)</t>
  </si>
  <si>
    <t>20Newsgroups</t>
  </si>
  <si>
    <t>20Newsgroups (18.750)</t>
  </si>
  <si>
    <t>Wikipedia (169.984)</t>
  </si>
  <si>
    <t>Twitter (386,379)</t>
  </si>
  <si>
    <t>ScienceDirect, IEEExplore, Wiley, and ACM (325)</t>
  </si>
  <si>
    <t>Online teaching</t>
  </si>
  <si>
    <t>Udemy, Khan Academy, edX (106,574)</t>
  </si>
  <si>
    <t>Course module content + metadata</t>
  </si>
  <si>
    <t>Elsevier, Springer Nature (255,644)</t>
  </si>
  <si>
    <t>Scopus (140,966)</t>
  </si>
  <si>
    <t>title + abstract + metadata</t>
  </si>
  <si>
    <t>Scopus (346,387)</t>
  </si>
  <si>
    <t>title + abstract</t>
  </si>
  <si>
    <t>WoS (8196)</t>
  </si>
  <si>
    <t>title + abstract + author</t>
  </si>
  <si>
    <t>WoS (6767)</t>
  </si>
  <si>
    <t>PubMed (595,548)</t>
  </si>
  <si>
    <t>title + abstract + author + metadata</t>
  </si>
  <si>
    <t>WoS (147,322)</t>
  </si>
  <si>
    <t>Twitter (38M)</t>
  </si>
  <si>
    <t>WoS (2657)</t>
  </si>
  <si>
    <t>TripAdvisor (42.000)</t>
  </si>
  <si>
    <t>review + metadata</t>
  </si>
  <si>
    <t>Udemy, Coursera, Domestika, Platzi, Crehana (2.411.440)</t>
  </si>
  <si>
    <t>Citysearch New York (52264)</t>
  </si>
  <si>
    <t>Review + metadata</t>
  </si>
  <si>
    <t>TripAdvisor (230,599)</t>
  </si>
  <si>
    <t>TripAdvisor (557,208)</t>
  </si>
  <si>
    <t>Consumer Financial Protection Bureau (86,803)</t>
  </si>
  <si>
    <t>Complaint record + metadata</t>
  </si>
  <si>
    <t>Twitter (15,789,411)</t>
  </si>
  <si>
    <t>Tweet + metadata</t>
  </si>
  <si>
    <t>Scopus, ScienceDirect, Web of Science, IEEE Xplore, Google Scholar, and Korean Citation Index (763)</t>
  </si>
  <si>
    <t>Abstract</t>
  </si>
  <si>
    <t>Analyst report</t>
  </si>
  <si>
    <t>Dow Jones Industrial Average (DJIA) index, Refinitiv EIKON (3386)</t>
  </si>
  <si>
    <t>Amazon (733,411)</t>
  </si>
  <si>
    <t>AirBnB (802), Expedia (802)</t>
  </si>
  <si>
    <t>Twitter (10M)</t>
  </si>
  <si>
    <t>Public health system (Spain) (22611)</t>
  </si>
  <si>
    <t>EHR</t>
  </si>
  <si>
    <t>Twitter (23,214,872)</t>
  </si>
  <si>
    <t>Wikipedia (17325)</t>
  </si>
  <si>
    <t>Amazon (8000), SemEval (1250)</t>
  </si>
  <si>
    <t>StackExchange (2010)</t>
  </si>
  <si>
    <t>One user Q&amp;A</t>
  </si>
  <si>
    <t>British Academic Written English Corpus (BAWE) (683)</t>
  </si>
  <si>
    <t>Reuters (1414)</t>
  </si>
  <si>
    <t>Twitter (1.7M)</t>
  </si>
  <si>
    <t>Reuters (495.240)</t>
  </si>
  <si>
    <t>Earning call, Analyst report</t>
  </si>
  <si>
    <t>Class central (1920)</t>
  </si>
  <si>
    <t>Project Gutenberg, Hathi Trust, Internet Archive, The Text Creation Partnership for Early English Books Online (282</t>
  </si>
  <si>
    <t>Document chunk + metadata</t>
  </si>
  <si>
    <t>TripAdvisror, Expedia, and Yelp (820778)</t>
  </si>
  <si>
    <t>Twitter (217,074)</t>
  </si>
  <si>
    <t>Twitter (4.5M)</t>
  </si>
  <si>
    <t>Finance \ Econ.</t>
  </si>
  <si>
    <t>Netquest (1008)</t>
  </si>
  <si>
    <t>Survey response</t>
  </si>
  <si>
    <t>Aviation Safety Reporting System (ASRS) (25,706)</t>
  </si>
  <si>
    <t>LexisNexis (1,935 )</t>
  </si>
  <si>
    <t>Twitter (369,485)</t>
  </si>
  <si>
    <t>abstract</t>
  </si>
  <si>
    <t>TheyWorkForYou (4.3M)</t>
  </si>
  <si>
    <t>MP’s contribution</t>
  </si>
  <si>
    <t>Khan Academy, Udemy, edX (106,574)</t>
  </si>
  <si>
    <t>Module content</t>
  </si>
  <si>
    <t>Webpage textual content</t>
  </si>
  <si>
    <t>Huffington Post (12067)</t>
  </si>
  <si>
    <t>Sc-art (18465)</t>
  </si>
  <si>
    <t>Twitter (366,244)</t>
  </si>
  <si>
    <t>NYT (7,156)</t>
  </si>
  <si>
    <t>Reuters (100000)</t>
  </si>
  <si>
    <t>Scopus, WoS (1481)</t>
  </si>
  <si>
    <t>abstract + metadata</t>
  </si>
  <si>
    <t>Pitchfork.com (14,495)</t>
  </si>
  <si>
    <t>Play Store, App Store (12026)</t>
  </si>
  <si>
    <t>AirBnB (2,735,437)</t>
  </si>
  <si>
    <t>WoS (4373)</t>
  </si>
  <si>
    <t>Abstract + title + metadata</t>
  </si>
  <si>
    <t>Title + abstract + keywords</t>
  </si>
  <si>
    <t>Web of Science, Scopus, Association for Computing Machinery, Springer, IEEE Xplore Digital Library, and Wiley (308)</t>
  </si>
  <si>
    <t>Google Play Store (22.819)</t>
  </si>
  <si>
    <t>AirBnB (242,020)</t>
  </si>
  <si>
    <t>Reivew</t>
  </si>
  <si>
    <t>PubMed, Arxiv (14172)</t>
  </si>
  <si>
    <t>WtP website (4985)</t>
  </si>
  <si>
    <t>Petition title + content</t>
  </si>
  <si>
    <t>APNews (2246)</t>
  </si>
  <si>
    <t>ACM DL (3016)</t>
  </si>
  <si>
    <t>WoS (10,135)</t>
  </si>
  <si>
    <t>Title + abstract + metadata</t>
  </si>
  <si>
    <t>PubMed ( 64,350)</t>
  </si>
  <si>
    <t>Citation context</t>
  </si>
  <si>
    <t>TripAdvisor (43,869)</t>
  </si>
  <si>
    <t>Twitter (37094)</t>
  </si>
  <si>
    <t>Twitter (7,948,886)</t>
  </si>
  <si>
    <t>ratemyhospital.ie (5220)</t>
  </si>
  <si>
    <t>Citation statement</t>
  </si>
  <si>
    <t>Twitter (41,009)</t>
  </si>
  <si>
    <t>Glassdoor (297,933)</t>
  </si>
  <si>
    <t>Glassdoor (289,921)</t>
  </si>
  <si>
    <t>Glassdoor (349,550)</t>
  </si>
  <si>
    <t>Aminer (18464), Arxiv (166512)</t>
  </si>
  <si>
    <t>Manufacturing</t>
  </si>
  <si>
    <t>United States Patent and Trademark Office (USPTO), European Patent Office (EPO) and World Intellectual Property Organization (WIPO) (5521)</t>
  </si>
  <si>
    <t>Patent document</t>
  </si>
  <si>
    <t>Twitter (94,340)</t>
  </si>
  <si>
    <t>Reddit (109,274)</t>
  </si>
  <si>
    <t>Post content</t>
  </si>
  <si>
    <t>WoS, Scopus, PubMed (30552)</t>
  </si>
  <si>
    <t>Reuters (2)</t>
  </si>
  <si>
    <t>NYT (3)</t>
  </si>
  <si>
    <t>LexisNexis (1)</t>
  </si>
  <si>
    <t>Huffington Post (1)</t>
  </si>
  <si>
    <t>Finnish News Agency (1)</t>
  </si>
  <si>
    <t>Associated Press (4)</t>
  </si>
  <si>
    <t>20NewsGroup (5)</t>
  </si>
  <si>
    <t>AgNews (1)</t>
  </si>
  <si>
    <t>Arxiv (1)</t>
  </si>
  <si>
    <t>BioASQ (1)</t>
  </si>
  <si>
    <t>Public health system (Spain) (1)</t>
  </si>
  <si>
    <t>PubMed (6)</t>
  </si>
  <si>
    <t>Scopus (1)</t>
  </si>
  <si>
    <t>WoS (4)</t>
  </si>
  <si>
    <t>Wikipedia (7)</t>
  </si>
  <si>
    <t>British National Corpus (1)</t>
  </si>
  <si>
    <t>Twitter (18)</t>
  </si>
  <si>
    <t>Reddit (2)</t>
  </si>
  <si>
    <t>AirBnB (3)</t>
  </si>
  <si>
    <t>Expedia (2)</t>
  </si>
  <si>
    <t>TripAdvisor (4)</t>
  </si>
  <si>
    <t>Yelp (1)</t>
  </si>
  <si>
    <t>IMDB (1)</t>
  </si>
  <si>
    <t>Storium (1)</t>
  </si>
  <si>
    <t>GoodReads (1)</t>
  </si>
  <si>
    <t>Amazon (5)</t>
  </si>
  <si>
    <t>Google Play Store (2)</t>
  </si>
  <si>
    <t>App Store (1)</t>
  </si>
  <si>
    <t>ACM (4)</t>
  </si>
  <si>
    <t>Aminer (1)</t>
  </si>
  <si>
    <t>arxiv (2)</t>
  </si>
  <si>
    <t>DBLP (2)</t>
  </si>
  <si>
    <t>Elsevier (1)</t>
  </si>
  <si>
    <t>Google Scholar (1)</t>
  </si>
  <si>
    <t>IEEExplore (3)</t>
  </si>
  <si>
    <t>Sc-art (1)</t>
  </si>
  <si>
    <t>ScienceDirect (2)</t>
  </si>
  <si>
    <t>Scopus (5)</t>
  </si>
  <si>
    <t>Springer (2)</t>
  </si>
  <si>
    <t>Wiley (2)</t>
  </si>
  <si>
    <t>WoS (7)</t>
  </si>
  <si>
    <t>Citysearch New York (1)</t>
  </si>
  <si>
    <t>TripAdvisor (2)</t>
  </si>
  <si>
    <t>StackExchange (2)</t>
  </si>
  <si>
    <t>StackOverflow (1)</t>
  </si>
  <si>
    <t>Turkopticon (1)</t>
  </si>
  <si>
    <t>Glassdoor (3)</t>
  </si>
  <si>
    <t>Class central (1)</t>
  </si>
  <si>
    <t>Coursera (1)</t>
  </si>
  <si>
    <t>Crehana (1)</t>
  </si>
  <si>
    <t>Domestika (1)</t>
  </si>
  <si>
    <t>edX (2)</t>
  </si>
  <si>
    <t>Khan Academy (2)</t>
  </si>
  <si>
    <t>Platzi (1)</t>
  </si>
  <si>
    <t>Udemy (3)</t>
  </si>
  <si>
    <t>Consumer Financial Protection Bureau (1)</t>
  </si>
  <si>
    <t>Dow Jones Industrial Average (DJIA) (1)</t>
  </si>
  <si>
    <t>Refinitiv EIKON (1)</t>
  </si>
  <si>
    <t>Netquest (1)</t>
  </si>
  <si>
    <t>Reuters (1)</t>
  </si>
  <si>
    <t>Project Gutenberg (1)</t>
  </si>
  <si>
    <t>Hathi Trust (1)</t>
  </si>
  <si>
    <t>Internet Archive (1)</t>
  </si>
  <si>
    <t>The Text Creation Partnership for Early English Books Online (1)</t>
  </si>
  <si>
    <t>Aviation Safety Reporting System (ASRS) (1)</t>
  </si>
  <si>
    <t>TheyWorkForYou (1)</t>
  </si>
  <si>
    <t>WtP website (1)</t>
  </si>
  <si>
    <t>Pitchfork.com (1)</t>
  </si>
  <si>
    <t>United States Patent and Trademark Office (USPTO) (1)</t>
  </si>
  <si>
    <t>European Patent Office (EPO) (1)</t>
  </si>
  <si>
    <t>World Intellectual Property Organization (WIPO) (1)</t>
  </si>
  <si>
    <t>History Museum (1)</t>
  </si>
  <si>
    <t>British Academic Written English Corpus (1)</t>
  </si>
  <si>
    <t>Diary entry (1)</t>
  </si>
  <si>
    <t>Article (21)</t>
  </si>
  <si>
    <t>Article (3)</t>
  </si>
  <si>
    <t>Citation context (1)</t>
  </si>
  <si>
    <t>EHR (1)</t>
  </si>
  <si>
    <t>Blog post (1)</t>
  </si>
  <si>
    <t>Comment (1)</t>
  </si>
  <si>
    <t>Post content (1)</t>
  </si>
  <si>
    <t>Tweet (13)</t>
  </si>
  <si>
    <t>Internet Archive American Libraries collection</t>
  </si>
  <si>
    <t>Review (1)</t>
  </si>
  <si>
    <t>Story (1)</t>
  </si>
  <si>
    <t>Review (5)</t>
  </si>
  <si>
    <t>Abstract (5)</t>
  </si>
  <si>
    <t>Article (9)</t>
  </si>
  <si>
    <t>Citation statement (1)</t>
  </si>
  <si>
    <t>Webpage content (1)</t>
  </si>
  <si>
    <t>Single user Q&amp;A (1)</t>
  </si>
  <si>
    <t>Question thread (1)</t>
  </si>
  <si>
    <t>Title (1)</t>
  </si>
  <si>
    <t>Course module content (1)</t>
  </si>
  <si>
    <t>Course module content + Metadata (2)</t>
  </si>
  <si>
    <t>Analyst report (2)</t>
  </si>
  <si>
    <t>Earning call (1)</t>
  </si>
  <si>
    <t>Survey response (1)</t>
  </si>
  <si>
    <t>Report (1)</t>
  </si>
  <si>
    <t>Single MP contribution (1)</t>
  </si>
  <si>
    <t>Patent document (1)</t>
  </si>
  <si>
    <t>Title and Abstract (3)</t>
  </si>
  <si>
    <t>Comment and Metadata (1)</t>
  </si>
  <si>
    <t>Title, Abstract and Author (1)</t>
  </si>
  <si>
    <t>Title, Abstract, Author and Metadata (1)</t>
  </si>
  <si>
    <t>Tweet and Metadata (5)</t>
  </si>
  <si>
    <t>Review and Metadata (5)</t>
  </si>
  <si>
    <t>Review and Metadata (2)</t>
  </si>
  <si>
    <t>Abstract and Metadata (1)</t>
  </si>
  <si>
    <t>Review and Metadata (3)</t>
  </si>
  <si>
    <t>Title and Abstract (2)</t>
  </si>
  <si>
    <t>Title, Abstract and Metadata (2)</t>
  </si>
  <si>
    <t>Abstract, Title and Metadata (1)</t>
  </si>
  <si>
    <t>Article and Abstract (1)</t>
  </si>
  <si>
    <t>Title, Abstract and Keywords (1)</t>
  </si>
  <si>
    <t>Complaint record and Metadata (1)</t>
  </si>
  <si>
    <t>Document chunk and Metadata (1)</t>
  </si>
  <si>
    <t>Petition title and Content (1)</t>
  </si>
  <si>
    <t>Article (7)</t>
  </si>
  <si>
    <t>Reivew (2)</t>
  </si>
  <si>
    <t>Question titles (1)</t>
  </si>
  <si>
    <t>Review (2)</t>
  </si>
  <si>
    <t>Book</t>
  </si>
  <si>
    <t>Book (1)</t>
  </si>
  <si>
    <t>R. numbers</t>
  </si>
  <si>
    <t>R. rare terms</t>
  </si>
  <si>
    <t>Lowercasing</t>
  </si>
  <si>
    <t>Joining n-grams</t>
  </si>
  <si>
    <t>Tokenisation</t>
  </si>
  <si>
    <t>Duplicate rem.</t>
  </si>
  <si>
    <t>Short doc rem.</t>
  </si>
  <si>
    <t>POS tagging</t>
  </si>
  <si>
    <t>Lemmatisation</t>
  </si>
  <si>
    <t>R. frequent terms</t>
  </si>
  <si>
    <t>R. special char and punctuation</t>
  </si>
  <si>
    <t>R. repetitive letters</t>
  </si>
  <si>
    <t>Stemming</t>
  </si>
  <si>
    <t>Non-noun r.</t>
  </si>
  <si>
    <t>Trim w.s.</t>
  </si>
  <si>
    <t>NER</t>
  </si>
  <si>
    <t>Custom words r.</t>
  </si>
  <si>
    <t>Removing hashtags, URLs and code artifacts</t>
  </si>
  <si>
    <t>Language filter / translation</t>
  </si>
  <si>
    <t>Acronym, slang, spellings, abbreviations Standardisation</t>
  </si>
  <si>
    <t xml:space="preserve">Typos correction </t>
  </si>
  <si>
    <t>TOTAL</t>
  </si>
  <si>
    <t>Nr of topics</t>
  </si>
  <si>
    <t>Corpus size</t>
  </si>
  <si>
    <t>Labeling approach</t>
  </si>
  <si>
    <t>?</t>
  </si>
  <si>
    <t>R. stopwords / Short terms</t>
  </si>
  <si>
    <t>R. special char. and punctuation</t>
  </si>
  <si>
    <t>R. duplicate docs</t>
  </si>
  <si>
    <t>R. short docs</t>
  </si>
  <si>
    <t>R. repeated letters</t>
  </si>
  <si>
    <t>Top term selection</t>
  </si>
  <si>
    <t xml:space="preserve">Top-terms selection </t>
  </si>
  <si>
    <t>R. stop words / short terms</t>
  </si>
  <si>
    <t>Fully / Partially automated</t>
  </si>
  <si>
    <t>LSTM based model</t>
  </si>
  <si>
    <t>R. terms from custom list</t>
  </si>
  <si>
    <t xml:space="preserve">R. artifacts (code, hashtags, URLs) </t>
  </si>
  <si>
    <t>Standardisation of acronyms, slang, spellings, abbreviations</t>
  </si>
  <si>
    <t>Language filtering / Translation</t>
  </si>
  <si>
    <t>White space trimming</t>
  </si>
  <si>
    <t>Concatenating n-grams</t>
  </si>
  <si>
    <t>R. non-noun terms</t>
  </si>
  <si>
    <t>NMT</t>
  </si>
  <si>
    <t>Report</t>
  </si>
  <si>
    <t>story</t>
  </si>
  <si>
    <t>blog post</t>
  </si>
  <si>
    <t>diary entry</t>
  </si>
  <si>
    <t>Earning call</t>
  </si>
  <si>
    <t>diary entry, blog post, news article</t>
  </si>
  <si>
    <t>news article, (Full-text) paper</t>
  </si>
  <si>
    <t>news articles, story, review</t>
  </si>
  <si>
    <t>news article, wikipedia entry's content</t>
  </si>
  <si>
    <t>News article</t>
  </si>
  <si>
    <t>(Full-text) paper</t>
  </si>
  <si>
    <t>(Full-text) paper + abstract</t>
  </si>
  <si>
    <t>news article, tweet</t>
  </si>
  <si>
    <t>Abstract, (Full-text) Paper</t>
  </si>
  <si>
    <t>(Full-text) paper, News article</t>
  </si>
  <si>
    <t>wikipedia entry's content</t>
  </si>
  <si>
    <t>Course module content</t>
  </si>
  <si>
    <t>Safety report</t>
  </si>
  <si>
    <t>Single user Q&amp;A</t>
  </si>
  <si>
    <t>Story</t>
  </si>
  <si>
    <t>Fully &amp; Partially automated</t>
  </si>
  <si>
    <t>Paper's content</t>
  </si>
  <si>
    <t>Title and Abstract</t>
  </si>
  <si>
    <t>Wikipedia entry's content</t>
  </si>
  <si>
    <t>Course module content and Metadata</t>
  </si>
  <si>
    <t>Title, Abstract and Metadata</t>
  </si>
  <si>
    <t>Tweet and Metadata</t>
  </si>
  <si>
    <t>Review and Metadata</t>
  </si>
  <si>
    <t>Abstract and Metadata</t>
  </si>
  <si>
    <t>Comment</t>
  </si>
  <si>
    <t>Complaint record and Metadata</t>
  </si>
  <si>
    <t>Extract</t>
  </si>
  <si>
    <t>Title, Abstract, Author and Metadata</t>
  </si>
  <si>
    <t>Document chunk and Metadata</t>
  </si>
  <si>
    <t>Paper's content and Abstract</t>
  </si>
  <si>
    <t>Title, Abstract and Author</t>
  </si>
  <si>
    <t>Diary entry</t>
  </si>
  <si>
    <t>Blog post</t>
  </si>
  <si>
    <t>Petition title and Content</t>
  </si>
  <si>
    <t>Single MP contribution</t>
  </si>
  <si>
    <t>Title, Abstract and Keywords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</si>
</sst>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Menlo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2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3" fillId="7" borderId="0" xfId="0" applyFont="1" applyFill="1"/>
    <xf numFmtId="0" fontId="0" fillId="0" borderId="9" xfId="0" applyBorder="1"/>
    <xf numFmtId="0" fontId="0" fillId="0" borderId="10" xfId="0" applyBorder="1"/>
    <xf numFmtId="0" fontId="0" fillId="3" borderId="9" xfId="0" applyFill="1" applyBorder="1"/>
    <xf numFmtId="0" fontId="0" fillId="8" borderId="0" xfId="0" applyFill="1"/>
    <xf numFmtId="0" fontId="4" fillId="0" borderId="0" xfId="1"/>
    <xf numFmtId="0" fontId="4" fillId="3" borderId="0" xfId="1" applyFill="1"/>
    <xf numFmtId="0" fontId="0" fillId="3" borderId="10" xfId="0" applyFill="1" applyBorder="1"/>
    <xf numFmtId="164" fontId="0" fillId="0" borderId="0" xfId="0" applyNumberForma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3" fillId="0" borderId="0" xfId="0" applyFont="1"/>
    <xf numFmtId="0" fontId="0" fillId="5" borderId="10" xfId="0" applyFill="1" applyBorder="1"/>
    <xf numFmtId="0" fontId="4" fillId="5" borderId="0" xfId="1" applyFill="1"/>
    <xf numFmtId="0" fontId="1" fillId="0" borderId="0" xfId="0" applyFont="1" applyAlignment="1">
      <alignment wrapText="1"/>
    </xf>
    <xf numFmtId="3" fontId="0" fillId="0" borderId="0" xfId="0" applyNumberFormat="1"/>
    <xf numFmtId="0" fontId="1" fillId="0" borderId="11" xfId="0" applyFont="1" applyBorder="1"/>
    <xf numFmtId="0" fontId="1" fillId="0" borderId="12" xfId="0" applyFont="1" applyBorder="1"/>
    <xf numFmtId="0" fontId="1" fillId="0" borderId="19" xfId="0" applyFont="1" applyBorder="1"/>
    <xf numFmtId="0" fontId="0" fillId="0" borderId="20" xfId="0" applyBorder="1"/>
    <xf numFmtId="0" fontId="0" fillId="0" borderId="21" xfId="0" applyBorder="1"/>
    <xf numFmtId="0" fontId="1" fillId="9" borderId="12" xfId="0" applyFont="1" applyFill="1" applyBorder="1"/>
    <xf numFmtId="0" fontId="0" fillId="9" borderId="0" xfId="0" applyFill="1"/>
    <xf numFmtId="0" fontId="0" fillId="9" borderId="17" xfId="0" applyFill="1" applyBorder="1"/>
    <xf numFmtId="0" fontId="1" fillId="9" borderId="11" xfId="0" applyFont="1" applyFill="1" applyBorder="1"/>
    <xf numFmtId="0" fontId="0" fillId="9" borderId="14" xfId="0" applyFill="1" applyBorder="1"/>
    <xf numFmtId="0" fontId="0" fillId="9" borderId="16" xfId="0" applyFill="1" applyBorder="1"/>
    <xf numFmtId="0" fontId="1" fillId="0" borderId="22" xfId="0" applyFont="1" applyBorder="1"/>
    <xf numFmtId="0" fontId="0" fillId="0" borderId="23" xfId="0" applyBorder="1"/>
    <xf numFmtId="0" fontId="0" fillId="0" borderId="26" xfId="0" applyBorder="1"/>
    <xf numFmtId="0" fontId="1" fillId="8" borderId="0" xfId="0" applyFont="1" applyFill="1"/>
    <xf numFmtId="0" fontId="0" fillId="8" borderId="23" xfId="0" applyFill="1" applyBorder="1"/>
    <xf numFmtId="0" fontId="0" fillId="8" borderId="24" xfId="0" applyFill="1" applyBorder="1"/>
    <xf numFmtId="0" fontId="1" fillId="0" borderId="1" xfId="0" applyFont="1" applyBorder="1"/>
    <xf numFmtId="0" fontId="1" fillId="0" borderId="25" xfId="0" applyFont="1" applyBorder="1"/>
    <xf numFmtId="0" fontId="0" fillId="0" borderId="27" xfId="0" applyBorder="1"/>
    <xf numFmtId="0" fontId="0" fillId="8" borderId="2" xfId="0" applyFill="1" applyBorder="1"/>
    <xf numFmtId="0" fontId="0" fillId="8" borderId="7" xfId="0" applyFill="1" applyBorder="1"/>
    <xf numFmtId="0" fontId="0" fillId="8" borderId="26" xfId="0" applyFill="1" applyBorder="1"/>
    <xf numFmtId="0" fontId="0" fillId="8" borderId="3" xfId="0" applyFill="1" applyBorder="1"/>
    <xf numFmtId="0" fontId="0" fillId="8" borderId="5" xfId="0" applyFill="1" applyBorder="1"/>
    <xf numFmtId="0" fontId="0" fillId="8" borderId="8" xfId="0" applyFill="1" applyBorder="1"/>
    <xf numFmtId="0" fontId="0" fillId="8" borderId="27" xfId="0" applyFill="1" applyBorder="1"/>
    <xf numFmtId="164" fontId="0" fillId="8" borderId="0" xfId="0" applyNumberFormat="1" applyFill="1"/>
    <xf numFmtId="164" fontId="0" fillId="0" borderId="26" xfId="0" applyNumberFormat="1" applyBorder="1"/>
    <xf numFmtId="164" fontId="0" fillId="0" borderId="2" xfId="0" applyNumberFormat="1" applyBorder="1"/>
    <xf numFmtId="164" fontId="0" fillId="8" borderId="2" xfId="0" applyNumberFormat="1" applyFill="1" applyBorder="1"/>
    <xf numFmtId="164" fontId="0" fillId="8" borderId="3" xfId="0" applyNumberFormat="1" applyFill="1" applyBorder="1"/>
    <xf numFmtId="1" fontId="0" fillId="0" borderId="0" xfId="0" applyNumberFormat="1"/>
    <xf numFmtId="164" fontId="0" fillId="0" borderId="17" xfId="0" applyNumberFormat="1" applyBorder="1"/>
    <xf numFmtId="0" fontId="1" fillId="0" borderId="20" xfId="0" applyFont="1" applyBorder="1"/>
    <xf numFmtId="164" fontId="0" fillId="0" borderId="0" xfId="0" applyNumberFormat="1" applyBorder="1"/>
    <xf numFmtId="164" fontId="1" fillId="0" borderId="0" xfId="0" applyNumberFormat="1" applyFont="1" applyBorder="1"/>
    <xf numFmtId="0" fontId="0" fillId="0" borderId="0" xfId="0" applyBorder="1"/>
    <xf numFmtId="0" fontId="5" fillId="0" borderId="0" xfId="0" applyFont="1"/>
    <xf numFmtId="164" fontId="0" fillId="0" borderId="0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boxWhisker" uniqueId="{9DC515CE-A03C-4340-8262-99D2C4A319F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768350</xdr:colOff>
      <xdr:row>97</xdr:row>
      <xdr:rowOff>190500</xdr:rowOff>
    </xdr:from>
    <xdr:to>
      <xdr:col>16</xdr:col>
      <xdr:colOff>387350</xdr:colOff>
      <xdr:row>111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E6BE750-4A41-E0CC-7824-719F1B1DA1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9950" y="19900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eol Samuele (Student ENG 21)" id="{C04AB7E8-6DD1-3441-877B-62A9B6775A41}" userId="S::SamCeol@unibz.it::e1788db1-afc8-45ab-8b81-e2717f168101" providerId="AD"/>
  <person displayName="Ceol Samuele (Student Com21)" id="{74590BBD-5819-AB42-A4D3-506E02485AC1}" userId="S::samceol@unibz.it::e1788db1-afc8-45ab-8b81-e2717f16810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9" dT="2023-04-29T13:50:04.77" personId="{74590BBD-5819-AB42-A4D3-506E02485AC1}" id="{1D0CCD78-35D8-A44B-A872-8EB6BB2DFBBE}">
    <text>Re-check manual classification</text>
  </threadedComment>
  <threadedComment ref="A72" dT="2023-04-02T11:42:25.99" personId="{74590BBD-5819-AB42-A4D3-506E02485AC1}" id="{3E3CC3B4-9F66-7A40-9572-8CE5171BB0B4}">
    <text>Appendix access?</text>
  </threadedComment>
  <threadedComment ref="A79" dT="2023-04-08T17:44:07.36" personId="{74590BBD-5819-AB42-A4D3-506E02485AC1}" id="{FA06E228-5451-5E47-8EB3-FD79C4BFA55A}">
    <text>Some fields to complete</text>
  </threadedComment>
  <threadedComment ref="A81" dT="2023-04-10T20:24:20.83" personId="{74590BBD-5819-AB42-A4D3-506E02485AC1}" id="{A0B7F135-549A-8F4D-913F-6AE614EB6BFC}">
    <text>Consider removing due to lack of detail</text>
  </threadedComment>
  <threadedComment ref="A102" dT="2023-04-27T18:37:02.70" personId="{C04AB7E8-6DD1-3441-877B-62A9B6775A41}" id="{309F9DB9-6FBF-6649-89E6-6864975F5458}">
    <text>Incomplete summary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A7" dT="2023-04-29T13:50:04.77" personId="{74590BBD-5819-AB42-A4D3-506E02485AC1}" id="{A805B55D-A48E-BE48-B581-BE5719A17CA2}">
    <text>Re-check manual classification</text>
  </threadedComment>
  <threadedComment ref="A64" dT="2023-04-02T11:42:25.99" personId="{74590BBD-5819-AB42-A4D3-506E02485AC1}" id="{5F1E30A9-591D-F140-8BDC-26C98EFCC3E5}">
    <text>Appendix access?</text>
  </threadedComment>
  <threadedComment ref="A71" dT="2023-04-08T17:44:07.36" personId="{74590BBD-5819-AB42-A4D3-506E02485AC1}" id="{7CBC072F-F400-4A4D-8032-999A013B6C3A}">
    <text>Some fields to complete</text>
  </threadedComment>
  <threadedComment ref="A73" dT="2023-04-10T20:24:20.83" personId="{74590BBD-5819-AB42-A4D3-506E02485AC1}" id="{014F9107-61BA-474F-B4CC-5CA9B90D5B75}">
    <text>Consider removing due to lack of detail</text>
  </threadedComment>
  <threadedComment ref="A92" dT="2023-04-27T18:37:02.70" personId="{C04AB7E8-6DD1-3441-877B-62A9B6775A41}" id="{D9D7FC27-7D1A-3A4B-872B-84C876F81CE1}">
    <text>Incomplete summary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A2" dT="2023-04-10T20:24:20.83" personId="{74590BBD-5819-AB42-A4D3-506E02485AC1}" id="{E2DEFD18-7EE3-074C-9DC7-0A46077CB3D8}">
    <text>Consider removing due to lack of detail</text>
  </threadedComment>
  <threadedComment ref="A15" dT="2023-04-08T17:44:07.36" personId="{74590BBD-5819-AB42-A4D3-506E02485AC1}" id="{9BE447A5-FCDF-E244-B9B6-E51C68BC5A5B}">
    <text>Some fields to complete</text>
  </threadedComment>
  <threadedComment ref="A43" dT="2023-04-27T18:37:02.70" personId="{C04AB7E8-6DD1-3441-877B-62A9B6775A41}" id="{E7F43C64-E1A1-D44E-B384-27797F77E328}">
    <text>Incomplete summary</text>
  </threadedComment>
  <threadedComment ref="A53" dT="2023-04-02T11:42:25.99" personId="{74590BBD-5819-AB42-A4D3-506E02485AC1}" id="{A9BC9C43-EE78-4C41-8BCC-8B4070496FA2}">
    <text>Appendix access?</text>
  </threadedComment>
  <threadedComment ref="A70" dT="2023-04-29T13:50:04.77" personId="{74590BBD-5819-AB42-A4D3-506E02485AC1}" id="{0DEF4B9A-4D96-D54A-91F9-5A17DC2C26A5}">
    <text>Re-check manual classification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A7" dT="2023-04-29T13:50:04.77" personId="{74590BBD-5819-AB42-A4D3-506E02485AC1}" id="{763C8A62-3FDE-D748-8278-B79408358146}">
    <text>Re-check manual classification</text>
  </threadedComment>
  <threadedComment ref="A64" dT="2023-04-02T11:42:25.99" personId="{74590BBD-5819-AB42-A4D3-506E02485AC1}" id="{26C351ED-775A-3D46-B41E-794605133307}">
    <text>Appendix access?</text>
  </threadedComment>
  <threadedComment ref="A71" dT="2023-04-08T17:44:07.36" personId="{74590BBD-5819-AB42-A4D3-506E02485AC1}" id="{59F1D7C2-41B9-334F-8CA7-8A05AD602006}">
    <text>Some fields to complete</text>
  </threadedComment>
  <threadedComment ref="A73" dT="2023-04-10T20:24:20.83" personId="{74590BBD-5819-AB42-A4D3-506E02485AC1}" id="{2990E848-837C-9644-A2ED-B1C60D2CCDA1}">
    <text>Consider removing due to lack of detail</text>
  </threadedComment>
  <threadedComment ref="A92" dT="2023-04-27T18:37:02.70" personId="{C04AB7E8-6DD1-3441-877B-62A9B6775A41}" id="{84BF9384-38A2-104D-B2FE-91F66F0A0661}">
    <text>Incomplete summary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B2" dT="2023-04-10T20:24:20.83" personId="{74590BBD-5819-AB42-A4D3-506E02485AC1}" id="{43AB9704-5736-D74D-A493-A95BB04FCECD}">
    <text>Consider removing due to lack of detail</text>
  </threadedComment>
  <threadedComment ref="B17" dT="2023-04-08T17:44:07.36" personId="{74590BBD-5819-AB42-A4D3-506E02485AC1}" id="{087D3CB4-B6B5-B24F-A319-DF77138BE5EA}">
    <text>Some fields to complete</text>
  </threadedComment>
  <threadedComment ref="B47" dT="2023-04-27T18:37:02.70" personId="{C04AB7E8-6DD1-3441-877B-62A9B6775A41}" id="{B1434A81-5FFB-F346-B2CA-3F74046725E2}">
    <text>Incomplete summary</text>
  </threadedComment>
  <threadedComment ref="B58" dT="2023-04-02T11:42:25.99" personId="{74590BBD-5819-AB42-A4D3-506E02485AC1}" id="{0CCB6831-212F-724B-8BF8-825147EBDF2C}">
    <text>Appendix access?</text>
  </threadedComment>
  <threadedComment ref="B59" dT="2023-04-02T11:42:25.99" personId="{74590BBD-5819-AB42-A4D3-506E02485AC1}" id="{46A4A113-AA80-6B4D-A895-FDFBB34BFB81}">
    <text>Appendix access?</text>
  </threadedComment>
  <threadedComment ref="B77" dT="2023-04-29T13:50:04.77" personId="{74590BBD-5819-AB42-A4D3-506E02485AC1}" id="{F7C88775-7C5E-F542-B442-E851FA039242}">
    <text>Re-check manual classification</text>
  </threadedComment>
  <threadedComment ref="C193" dT="2023-04-10T20:24:20.83" personId="{74590BBD-5819-AB42-A4D3-506E02485AC1}" id="{2BD19A70-D929-9D45-A6BA-A962545C5BEF}">
    <text>Consider removing due to lack of detail</text>
  </threadedComment>
  <threadedComment ref="C206" dT="2023-04-08T17:44:07.36" personId="{74590BBD-5819-AB42-A4D3-506E02485AC1}" id="{25B2653E-0FC7-934B-B95D-34D86881E169}">
    <text>Some fields to complete</text>
  </threadedComment>
  <threadedComment ref="C236" dT="2023-04-27T18:37:02.70" personId="{C04AB7E8-6DD1-3441-877B-62A9B6775A41}" id="{8F8D318F-1A3B-F94C-B40E-A53315E1FB66}">
    <text>Incomplete summary</text>
  </threadedComment>
  <threadedComment ref="C247" dT="2023-04-02T11:42:25.99" personId="{74590BBD-5819-AB42-A4D3-506E02485AC1}" id="{B073FC53-D783-2F45-B493-E3C0468E7651}">
    <text>Appendix access?</text>
  </threadedComment>
  <threadedComment ref="C267" dT="2023-04-29T13:50:04.77" personId="{74590BBD-5819-AB42-A4D3-506E02485AC1}" id="{91FD56A0-BFDB-944F-BE49-81D432749DA6}">
    <text>Re-check manual classification</text>
  </threadedComment>
  <threadedComment ref="C429" dT="2023-04-08T17:44:07.36" personId="{74590BBD-5819-AB42-A4D3-506E02485AC1}" id="{3D858978-2529-E242-B94A-6D5316ACAD8B}">
    <text>Some fields to complete</text>
  </threadedComment>
  <threadedComment ref="C460" dT="2023-04-29T13:50:04.77" personId="{74590BBD-5819-AB42-A4D3-506E02485AC1}" id="{CB9DFD81-47B0-F747-8042-7B1E66B6BAEF}">
    <text>Re-check manual classification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Q17" dT="2023-04-08T17:44:07.36" personId="{74590BBD-5819-AB42-A4D3-506E02485AC1}" id="{8BE9C786-661C-B14F-B7CE-015F5095B23E}">
    <text>Some fields to complete</text>
  </threadedComment>
  <threadedComment ref="P18" dT="2023-04-27T18:37:02.70" personId="{C04AB7E8-6DD1-3441-877B-62A9B6775A41}" id="{F7E1CA3D-7F62-5D41-84AB-68A489F6B499}">
    <text>Incomplete summary</text>
  </threadedComment>
  <threadedComment ref="Q20" dT="2023-04-10T20:24:20.83" personId="{74590BBD-5819-AB42-A4D3-506E02485AC1}" id="{9B6CEA2F-39AF-B840-95E3-62503BF079E7}">
    <text>Consider removing due to lack of detail</text>
  </threadedComment>
  <threadedComment ref="A21" dT="2023-04-27T18:37:02.70" personId="{C04AB7E8-6DD1-3441-877B-62A9B6775A41}" id="{AA0DF8DF-95C8-6B49-82E8-E08F507857F8}">
    <text>Incomplete summary</text>
  </threadedComment>
  <threadedComment ref="A26" dT="2023-04-10T20:24:20.83" personId="{74590BBD-5819-AB42-A4D3-506E02485AC1}" id="{EB3B553B-3B1C-1F4C-91CC-5E5C46D5781D}">
    <text>Consider removing due to lack of detail</text>
  </threadedComment>
  <threadedComment ref="A41" dT="2023-04-08T17:44:07.36" personId="{74590BBD-5819-AB42-A4D3-506E02485AC1}" id="{CAAD3A37-3BCE-844A-8BF1-BF356C6C3F5B}">
    <text>Some fields to complete</text>
  </threadedComment>
  <threadedComment ref="O47" dT="2023-04-02T11:42:25.99" personId="{74590BBD-5819-AB42-A4D3-506E02485AC1}" id="{37CF3E63-27C6-2B4D-A0C5-0FAFD8C2D939}">
    <text>Appendix access?</text>
  </threadedComment>
  <threadedComment ref="A82" dT="2023-04-02T11:42:25.99" personId="{74590BBD-5819-AB42-A4D3-506E02485AC1}" id="{62DF1917-5B0E-CB43-A766-2EABDFF594E3}">
    <text>Appendix access?</text>
  </threadedComment>
  <threadedComment ref="A105" dT="2023-04-29T13:50:04.77" personId="{74590BBD-5819-AB42-A4D3-506E02485AC1}" id="{7A14A6C9-D9DF-4D41-A4D6-025366BF2E75}">
    <text>Re-check manual classification</text>
  </threadedComment>
  <threadedComment ref="A115" dT="2023-04-02T11:42:25.99" personId="{74590BBD-5819-AB42-A4D3-506E02485AC1}" id="{334E1AD6-622C-3F45-884D-6B09C4B888E4}">
    <text>Appendix access?</text>
  </threadedComment>
  <threadedComment ref="O121" dT="2023-04-29T13:50:04.77" personId="{74590BBD-5819-AB42-A4D3-506E02485AC1}" id="{9EAFE20D-9E31-0241-B272-EF4EC4FB1FB6}">
    <text>Re-check manual classification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3-04-10T20:24:20.83" personId="{74590BBD-5819-AB42-A4D3-506E02485AC1}" id="{446869A4-F061-B143-AD7E-2CF84EA9F6A5}">
    <text>Consider removing due to lack of detail</text>
  </threadedComment>
  <threadedComment ref="A14" dT="2023-04-08T17:44:07.36" personId="{74590BBD-5819-AB42-A4D3-506E02485AC1}" id="{B43CEE03-30B5-D94E-9604-EB76601AC810}">
    <text>Some fields to complete</text>
  </threadedComment>
  <threadedComment ref="A43" dT="2023-04-27T18:37:02.70" personId="{C04AB7E8-6DD1-3441-877B-62A9B6775A41}" id="{698271F9-1C67-B542-9CAB-9AEFDA746147}">
    <text>Incomplete summary</text>
  </threadedComment>
  <threadedComment ref="A53" dT="2023-04-02T11:42:25.99" personId="{74590BBD-5819-AB42-A4D3-506E02485AC1}" id="{8BC7CC01-5DF7-274F-9A7C-E9EA586D40CB}">
    <text>Appendix access?</text>
  </threadedComment>
  <threadedComment ref="A70" dT="2023-04-29T13:50:04.77" personId="{74590BBD-5819-AB42-A4D3-506E02485AC1}" id="{A191C1A5-BD52-3C47-AE4A-CB6A8E6AFE9A}">
    <text>Re-check manual classification</text>
  </threadedComment>
  <threadedComment ref="A115" dT="2023-04-02T11:42:25.99" personId="{74590BBD-5819-AB42-A4D3-506E02485AC1}" id="{5AFF9821-DF99-A24B-B1E4-AEEE87AC741F}">
    <text>Appendix access?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3-04-10T20:24:20.83" personId="{74590BBD-5819-AB42-A4D3-506E02485AC1}" id="{7B6DBF2B-5314-1840-8887-70FAD36C932A}">
    <text>Consider removing due to lack of detail</text>
  </threadedComment>
  <threadedComment ref="D1" dT="2023-04-10T20:24:20.83" personId="{74590BBD-5819-AB42-A4D3-506E02485AC1}" id="{7E5D74AA-C99A-9A44-8416-4E1E0B5FBAF0}">
    <text>Consider removing due to lack of detail</text>
  </threadedComment>
  <threadedComment ref="D13" dT="2023-04-29T13:50:04.77" personId="{74590BBD-5819-AB42-A4D3-506E02485AC1}" id="{C3610A7F-F7EC-4B46-B52A-49AA461CAD90}">
    <text>Re-check manual classification</text>
  </threadedComment>
  <threadedComment ref="A14" dT="2023-04-08T17:44:07.36" personId="{74590BBD-5819-AB42-A4D3-506E02485AC1}" id="{12CD2D4A-18AA-FF4B-AFC6-21B33A59E66A}">
    <text>Some fields to complete</text>
  </threadedComment>
  <threadedComment ref="D36" dT="2023-04-27T18:37:02.70" personId="{C04AB7E8-6DD1-3441-877B-62A9B6775A41}" id="{DB28EA32-6596-BE41-9B8F-1B57D6C4363D}">
    <text>Incomplete summary</text>
  </threadedComment>
  <threadedComment ref="D40" dT="2023-04-02T11:42:25.99" personId="{74590BBD-5819-AB42-A4D3-506E02485AC1}" id="{0E64B419-C33C-194F-A5C9-9C3D72624481}">
    <text>Appendix access?</text>
  </threadedComment>
  <threadedComment ref="A43" dT="2023-04-27T18:37:02.70" personId="{C04AB7E8-6DD1-3441-877B-62A9B6775A41}" id="{80B194C6-FDAB-654D-BAA1-2536DD420A51}">
    <text>Incomplete summary</text>
  </threadedComment>
  <threadedComment ref="A53" dT="2023-04-02T11:42:25.99" personId="{74590BBD-5819-AB42-A4D3-506E02485AC1}" id="{FB585BCD-DDB2-7548-BD33-DBA1A813FB5A}">
    <text>Appendix access?</text>
  </threadedComment>
  <threadedComment ref="A70" dT="2023-04-29T13:50:04.77" personId="{74590BBD-5819-AB42-A4D3-506E02485AC1}" id="{695C8484-D900-9F44-A39C-C1A265236341}">
    <text>Re-check manual classification</text>
  </threadedComment>
  <threadedComment ref="D79" dT="2023-04-08T17:44:07.36" personId="{74590BBD-5819-AB42-A4D3-506E02485AC1}" id="{3A529BAD-ADD7-7B49-938C-E665B6AB2A6B}">
    <text>Some fields to complete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6" dT="2023-04-27T18:37:02.70" personId="{C04AB7E8-6DD1-3441-877B-62A9B6775A41}" id="{EB919F6A-B873-F945-AB4C-3D778D858773}">
    <text>Incomplete summary</text>
  </threadedComment>
  <threadedComment ref="A31" dT="2023-04-10T20:24:20.83" personId="{74590BBD-5819-AB42-A4D3-506E02485AC1}" id="{B745CB52-8E81-F340-B069-D831BFFD6459}">
    <text>Consider removing due to lack of detail</text>
  </threadedComment>
  <threadedComment ref="A33" dT="2023-04-08T17:44:07.36" personId="{74590BBD-5819-AB42-A4D3-506E02485AC1}" id="{CFDFA4F4-BEA8-9847-A010-494813329717}">
    <text>Some fields to complete</text>
  </threadedComment>
  <threadedComment ref="A50" dT="2023-04-29T13:50:04.77" personId="{74590BBD-5819-AB42-A4D3-506E02485AC1}" id="{7AB87511-B2B2-C24E-B88B-85EB7A14A286}">
    <text>Re-check manual classification</text>
  </threadedComment>
  <threadedComment ref="A108" dT="2023-04-02T11:42:25.99" personId="{74590BBD-5819-AB42-A4D3-506E02485AC1}" id="{6AB23AF1-F9AD-DD4F-AF9E-4A4C3F41CD36}">
    <text>Appendix access?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6" dT="2023-04-27T18:37:02.70" personId="{C04AB7E8-6DD1-3441-877B-62A9B6775A41}" id="{7579EB8C-893F-C442-98D8-FE18147D5D9E}">
    <text>Incomplete summary</text>
  </threadedComment>
  <threadedComment ref="F9" dT="2023-04-10T20:24:20.83" personId="{74590BBD-5819-AB42-A4D3-506E02485AC1}" id="{7772A140-EF36-CE40-8116-8E6F94A0127C}">
    <text>Consider removing due to lack of detail</text>
  </threadedComment>
  <threadedComment ref="A12" dT="2023-04-08T17:44:07.36" personId="{74590BBD-5819-AB42-A4D3-506E02485AC1}" id="{47AB1A72-0A2A-B04F-B2EA-C30FC26214E8}">
    <text>Some fields to complete</text>
  </threadedComment>
  <threadedComment ref="F12" dT="2023-04-08T17:44:07.36" personId="{74590BBD-5819-AB42-A4D3-506E02485AC1}" id="{C6C9911A-9445-1340-8825-37D63D0FCA3C}">
    <text>Some fields to complete</text>
  </threadedComment>
  <threadedComment ref="A16" dT="2023-04-08T17:44:07.36" personId="{74590BBD-5819-AB42-A4D3-506E02485AC1}" id="{1B84E60F-C434-AD4B-BD9A-A2077EB35A3E}">
    <text>Some fields to complete</text>
  </threadedComment>
  <threadedComment ref="A36" dT="2023-04-10T20:24:20.83" personId="{74590BBD-5819-AB42-A4D3-506E02485AC1}" id="{12DCD902-BDD7-F04E-B92E-062329070B10}">
    <text>Consider removing due to lack of detail</text>
  </threadedComment>
  <threadedComment ref="A58" dT="2023-04-29T13:50:04.77" personId="{74590BBD-5819-AB42-A4D3-506E02485AC1}" id="{E386A732-E75D-214C-A747-1C3DB9C0DDC9}">
    <text>Re-check manual classification</text>
  </threadedComment>
  <threadedComment ref="F81" dT="2023-04-29T13:50:04.77" personId="{74590BBD-5819-AB42-A4D3-506E02485AC1}" id="{9990A1A6-8465-534A-8CA7-638DA3B4B418}">
    <text>Re-check manual classification</text>
  </threadedComment>
  <threadedComment ref="F110" dT="2023-04-02T11:42:25.99" personId="{74590BBD-5819-AB42-A4D3-506E02485AC1}" id="{A569022A-B4DF-AD4A-9811-793F20B68E54}">
    <text>Appendix access?</text>
  </threadedComment>
  <threadedComment ref="A129" dT="2023-04-02T11:42:25.99" personId="{74590BBD-5819-AB42-A4D3-506E02485AC1}" id="{FD13FB49-D707-9A4C-9E4E-CAAB71B4E046}">
    <text>Appendix access?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8" dT="2023-04-08T17:44:07.36" personId="{74590BBD-5819-AB42-A4D3-506E02485AC1}" id="{C9123D3A-6107-5142-81E7-742F57FBD337}">
    <text>Some fields to complete</text>
  </threadedComment>
  <threadedComment ref="A17" dT="2023-04-29T13:50:04.77" personId="{74590BBD-5819-AB42-A4D3-506E02485AC1}" id="{C9141FE6-D59B-534A-9553-05343E5E3141}">
    <text>Re-check manual classification</text>
  </threadedComment>
  <threadedComment ref="A69" dT="2023-04-02T11:42:25.99" personId="{74590BBD-5819-AB42-A4D3-506E02485AC1}" id="{DA574589-F830-B045-B71E-498B340329A0}">
    <text>Appendix access?</text>
  </threadedComment>
  <threadedComment ref="A77" dT="2023-04-10T20:24:20.83" personId="{74590BBD-5819-AB42-A4D3-506E02485AC1}" id="{72FCBC50-D2A3-6242-8D4E-3F99FD375987}">
    <text>Consider removing due to lack of detail</text>
  </threadedComment>
  <threadedComment ref="A93" dT="2023-04-27T18:37:02.70" personId="{C04AB7E8-6DD1-3441-877B-62A9B6775A41}" id="{E179AE78-FB0C-E143-A6E0-16C30DCE0AC4}">
    <text>Incomplete summary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4" dT="2023-04-27T18:37:02.70" personId="{C04AB7E8-6DD1-3441-877B-62A9B6775A41}" id="{3736A120-EF1B-AB4F-9BDE-A0B5D3EBB190}">
    <text>Incomplete summary</text>
  </threadedComment>
  <threadedComment ref="B23" dT="2023-04-08T17:44:07.36" personId="{74590BBD-5819-AB42-A4D3-506E02485AC1}" id="{DBA1D17F-1C15-0444-8F5D-7D142EDB51CF}">
    <text>Some fields to complete</text>
  </threadedComment>
  <threadedComment ref="B31" dT="2023-04-29T13:50:04.77" personId="{74590BBD-5819-AB42-A4D3-506E02485AC1}" id="{6A592723-F2FB-8E4C-AE43-562E05688883}">
    <text>Re-check manual classification</text>
  </threadedComment>
  <threadedComment ref="B80" dT="2023-04-02T11:42:25.99" personId="{74590BBD-5819-AB42-A4D3-506E02485AC1}" id="{4C21A624-108D-E249-B8B2-46A313FD3D14}">
    <text>Appendix access?</text>
  </threadedComment>
  <threadedComment ref="B86" dT="2023-04-10T20:24:20.83" personId="{74590BBD-5819-AB42-A4D3-506E02485AC1}" id="{7E898875-B059-334D-A109-EDC9B9C5A9AD}">
    <text>Consider removing due to lack of detail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2" dT="2023-04-02T11:42:25.99" personId="{74590BBD-5819-AB42-A4D3-506E02485AC1}" id="{C531AE56-5E4E-0C43-A7BB-8D63B1035B9B}">
    <text>Appendix access?</text>
  </threadedComment>
  <threadedComment ref="N75" dT="2023-04-02T11:42:25.99" personId="{74590BBD-5819-AB42-A4D3-506E02485AC1}" id="{53A03F5D-2B05-0441-BCCD-55C2163937DD}">
    <text>Appendix access?</text>
  </threadedComment>
  <threadedComment ref="N147" dT="2023-04-29T13:50:04.77" personId="{74590BBD-5819-AB42-A4D3-506E02485AC1}" id="{356978CA-0818-3A4E-B046-3ED77848DD66}">
    <text>Re-check manual classification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arxiv.org/abs/1706.03762" TargetMode="External"/><Relationship Id="rId2" Type="http://schemas.openxmlformats.org/officeDocument/2006/relationships/hyperlink" Target="https://aclanthology.org/D07-1109/" TargetMode="External"/><Relationship Id="rId1" Type="http://schemas.openxmlformats.org/officeDocument/2006/relationships/hyperlink" Target="https://arxiv.org/abs/1003.0783" TargetMode="External"/><Relationship Id="rId6" Type="http://schemas.openxmlformats.org/officeDocument/2006/relationships/hyperlink" Target="https://aclanthology.org/2022.coling-1.195/" TargetMode="External"/><Relationship Id="rId5" Type="http://schemas.openxmlformats.org/officeDocument/2006/relationships/hyperlink" Target="https://arxiv.org/abs/1206.3278" TargetMode="External"/><Relationship Id="rId4" Type="http://schemas.openxmlformats.org/officeDocument/2006/relationships/hyperlink" Target="https://arxiv.org/abs/0803.0476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5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E747-7FCC-5A4A-8955-66CF994F327A}">
  <dimension ref="A1:F25"/>
  <sheetViews>
    <sheetView workbookViewId="0">
      <selection activeCell="C31" sqref="C31"/>
    </sheetView>
  </sheetViews>
  <sheetFormatPr baseColWidth="10" defaultRowHeight="16" x14ac:dyDescent="0.2"/>
  <cols>
    <col min="1" max="1" width="18.6640625" bestFit="1" customWidth="1"/>
    <col min="2" max="2" width="24" bestFit="1" customWidth="1"/>
    <col min="3" max="3" width="66.5" bestFit="1" customWidth="1"/>
  </cols>
  <sheetData>
    <row r="1" spans="1:6" x14ac:dyDescent="0.2">
      <c r="A1" s="1" t="s">
        <v>0</v>
      </c>
      <c r="B1" s="2"/>
      <c r="C1" s="2"/>
      <c r="D1" s="2"/>
      <c r="E1" s="2"/>
    </row>
    <row r="2" spans="1:6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6" x14ac:dyDescent="0.2">
      <c r="A3" s="4">
        <v>1</v>
      </c>
      <c r="B3" s="5" t="s">
        <v>6</v>
      </c>
      <c r="C3" s="5" t="s">
        <v>7</v>
      </c>
      <c r="D3" s="5" t="s">
        <v>8</v>
      </c>
      <c r="E3" s="6"/>
    </row>
    <row r="4" spans="1:6" x14ac:dyDescent="0.2">
      <c r="A4" s="7">
        <v>2</v>
      </c>
      <c r="B4" t="s">
        <v>9</v>
      </c>
      <c r="C4" t="s">
        <v>10</v>
      </c>
      <c r="D4" t="s">
        <v>8</v>
      </c>
      <c r="E4" s="8"/>
    </row>
    <row r="5" spans="1:6" x14ac:dyDescent="0.2">
      <c r="A5" s="7">
        <v>3</v>
      </c>
      <c r="B5" t="s">
        <v>11</v>
      </c>
      <c r="C5" t="s">
        <v>12</v>
      </c>
      <c r="D5" t="s">
        <v>8</v>
      </c>
      <c r="E5" s="8"/>
    </row>
    <row r="6" spans="1:6" x14ac:dyDescent="0.2">
      <c r="A6" s="9">
        <v>4</v>
      </c>
      <c r="B6" s="10" t="s">
        <v>13</v>
      </c>
      <c r="C6" s="10" t="s">
        <v>14</v>
      </c>
      <c r="D6" s="10" t="s">
        <v>8</v>
      </c>
      <c r="E6" s="11"/>
    </row>
    <row r="7" spans="1:6" x14ac:dyDescent="0.2">
      <c r="A7" s="4">
        <v>5</v>
      </c>
      <c r="B7" s="5" t="s">
        <v>15</v>
      </c>
      <c r="C7" s="5" t="s">
        <v>16</v>
      </c>
      <c r="D7" s="5" t="s">
        <v>17</v>
      </c>
      <c r="E7" s="6"/>
      <c r="F7" s="3" t="s">
        <v>49</v>
      </c>
    </row>
    <row r="8" spans="1:6" x14ac:dyDescent="0.2">
      <c r="A8" s="7">
        <v>6</v>
      </c>
      <c r="B8" t="s">
        <v>18</v>
      </c>
      <c r="C8" t="s">
        <v>19</v>
      </c>
      <c r="D8" t="s">
        <v>17</v>
      </c>
      <c r="E8" s="8"/>
      <c r="F8" t="s">
        <v>58</v>
      </c>
    </row>
    <row r="9" spans="1:6" x14ac:dyDescent="0.2">
      <c r="A9" s="7">
        <v>7</v>
      </c>
      <c r="B9" t="s">
        <v>20</v>
      </c>
      <c r="C9" t="s">
        <v>21</v>
      </c>
      <c r="D9" t="s">
        <v>17</v>
      </c>
      <c r="E9" s="8"/>
      <c r="F9" s="3"/>
    </row>
    <row r="10" spans="1:6" x14ac:dyDescent="0.2">
      <c r="A10" s="7">
        <v>8</v>
      </c>
      <c r="B10" t="s">
        <v>22</v>
      </c>
      <c r="C10" t="s">
        <v>23</v>
      </c>
      <c r="D10" t="s">
        <v>17</v>
      </c>
      <c r="E10" s="8"/>
      <c r="F10" s="3"/>
    </row>
    <row r="11" spans="1:6" x14ac:dyDescent="0.2">
      <c r="A11" s="7">
        <v>9</v>
      </c>
      <c r="B11" t="s">
        <v>25</v>
      </c>
      <c r="C11" t="s">
        <v>26</v>
      </c>
      <c r="D11" t="s">
        <v>17</v>
      </c>
      <c r="E11" s="8" t="s">
        <v>24</v>
      </c>
      <c r="F11" s="3"/>
    </row>
    <row r="12" spans="1:6" x14ac:dyDescent="0.2">
      <c r="A12" s="7">
        <v>10</v>
      </c>
      <c r="B12" t="s">
        <v>66</v>
      </c>
      <c r="C12" t="s">
        <v>67</v>
      </c>
      <c r="D12" t="s">
        <v>17</v>
      </c>
      <c r="E12" s="8" t="s">
        <v>24</v>
      </c>
      <c r="F12" s="3"/>
    </row>
    <row r="13" spans="1:6" x14ac:dyDescent="0.2">
      <c r="A13" s="9">
        <v>11</v>
      </c>
      <c r="B13" s="10" t="s">
        <v>53</v>
      </c>
      <c r="C13" s="10" t="s">
        <v>59</v>
      </c>
      <c r="D13" s="10" t="s">
        <v>17</v>
      </c>
      <c r="E13" s="11" t="s">
        <v>24</v>
      </c>
    </row>
    <row r="14" spans="1:6" x14ac:dyDescent="0.2">
      <c r="A14" s="4">
        <v>12</v>
      </c>
      <c r="B14" s="5" t="s">
        <v>27</v>
      </c>
      <c r="C14" s="5" t="s">
        <v>48</v>
      </c>
      <c r="D14" s="5" t="s">
        <v>28</v>
      </c>
      <c r="E14" s="6"/>
      <c r="F14" s="3" t="s">
        <v>50</v>
      </c>
    </row>
    <row r="15" spans="1:6" x14ac:dyDescent="0.2">
      <c r="A15" s="7">
        <v>13</v>
      </c>
      <c r="B15" t="s">
        <v>29</v>
      </c>
      <c r="C15" t="s">
        <v>30</v>
      </c>
      <c r="D15" t="s">
        <v>28</v>
      </c>
      <c r="E15" s="8"/>
    </row>
    <row r="16" spans="1:6" x14ac:dyDescent="0.2">
      <c r="A16" s="9">
        <v>14</v>
      </c>
      <c r="B16" s="10" t="s">
        <v>61</v>
      </c>
      <c r="C16" s="10" t="s">
        <v>77</v>
      </c>
      <c r="D16" s="10" t="s">
        <v>28</v>
      </c>
      <c r="E16" s="11"/>
      <c r="F16" s="3"/>
    </row>
    <row r="17" spans="1:6" x14ac:dyDescent="0.2">
      <c r="A17" s="7">
        <v>15</v>
      </c>
      <c r="B17" t="s">
        <v>31</v>
      </c>
      <c r="C17" t="s">
        <v>32</v>
      </c>
      <c r="D17" t="s">
        <v>33</v>
      </c>
      <c r="E17" s="8"/>
      <c r="F17" s="3" t="s">
        <v>51</v>
      </c>
    </row>
    <row r="18" spans="1:6" x14ac:dyDescent="0.2">
      <c r="A18" s="7">
        <v>16</v>
      </c>
      <c r="B18" t="s">
        <v>34</v>
      </c>
      <c r="C18" t="s">
        <v>35</v>
      </c>
      <c r="D18" t="s">
        <v>33</v>
      </c>
      <c r="E18" s="8" t="s">
        <v>24</v>
      </c>
      <c r="F18" s="3"/>
    </row>
    <row r="19" spans="1:6" x14ac:dyDescent="0.2">
      <c r="A19" s="7">
        <v>17</v>
      </c>
      <c r="B19" t="s">
        <v>36</v>
      </c>
      <c r="C19" t="s">
        <v>37</v>
      </c>
      <c r="D19" t="s">
        <v>33</v>
      </c>
      <c r="E19" s="8" t="s">
        <v>24</v>
      </c>
      <c r="F19" s="3"/>
    </row>
    <row r="20" spans="1:6" x14ac:dyDescent="0.2">
      <c r="A20" s="9">
        <v>18</v>
      </c>
      <c r="B20" s="10" t="s">
        <v>38</v>
      </c>
      <c r="C20" s="10" t="s">
        <v>39</v>
      </c>
      <c r="D20" s="10" t="s">
        <v>33</v>
      </c>
      <c r="E20" s="11" t="s">
        <v>24</v>
      </c>
      <c r="F20" s="3"/>
    </row>
    <row r="21" spans="1:6" x14ac:dyDescent="0.2">
      <c r="A21" s="4">
        <v>19</v>
      </c>
      <c r="B21" s="5" t="s">
        <v>40</v>
      </c>
      <c r="C21" s="5" t="s">
        <v>41</v>
      </c>
      <c r="D21" s="5" t="s">
        <v>42</v>
      </c>
      <c r="E21" s="6"/>
      <c r="F21" s="3" t="s">
        <v>52</v>
      </c>
    </row>
    <row r="22" spans="1:6" x14ac:dyDescent="0.2">
      <c r="A22" s="7">
        <v>20</v>
      </c>
      <c r="B22" t="s">
        <v>76</v>
      </c>
      <c r="C22" t="s">
        <v>78</v>
      </c>
      <c r="D22" t="s">
        <v>42</v>
      </c>
      <c r="E22" s="8"/>
    </row>
    <row r="23" spans="1:6" x14ac:dyDescent="0.2">
      <c r="A23" s="7">
        <v>21</v>
      </c>
      <c r="B23" t="s">
        <v>43</v>
      </c>
      <c r="C23" t="s">
        <v>60</v>
      </c>
      <c r="D23" t="s">
        <v>42</v>
      </c>
      <c r="E23" s="8"/>
    </row>
    <row r="24" spans="1:6" x14ac:dyDescent="0.2">
      <c r="A24" s="7">
        <v>22</v>
      </c>
      <c r="B24" t="s">
        <v>44</v>
      </c>
      <c r="C24" t="s">
        <v>45</v>
      </c>
      <c r="D24" t="s">
        <v>42</v>
      </c>
      <c r="E24" s="8" t="s">
        <v>24</v>
      </c>
    </row>
    <row r="25" spans="1:6" x14ac:dyDescent="0.2">
      <c r="A25" s="9">
        <v>23</v>
      </c>
      <c r="B25" s="10" t="s">
        <v>46</v>
      </c>
      <c r="C25" s="10" t="s">
        <v>47</v>
      </c>
      <c r="D25" s="10" t="s">
        <v>42</v>
      </c>
      <c r="E25" s="11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A1C02-1324-E746-B63A-80AB98C7BAC0}">
  <dimension ref="A1:C113"/>
  <sheetViews>
    <sheetView workbookViewId="0">
      <selection activeCell="B1" sqref="B1"/>
    </sheetView>
  </sheetViews>
  <sheetFormatPr baseColWidth="10" defaultRowHeight="16" x14ac:dyDescent="0.2"/>
  <cols>
    <col min="2" max="2" width="14.6640625" customWidth="1"/>
  </cols>
  <sheetData>
    <row r="1" spans="1:3" x14ac:dyDescent="0.2">
      <c r="A1" t="s">
        <v>62</v>
      </c>
      <c r="B1" s="3" t="s">
        <v>603</v>
      </c>
      <c r="C1" s="17" t="s">
        <v>804</v>
      </c>
    </row>
    <row r="2" spans="1:3" x14ac:dyDescent="0.2">
      <c r="A2" t="s">
        <v>62</v>
      </c>
      <c r="B2" s="3" t="s">
        <v>626</v>
      </c>
      <c r="C2" s="17" t="s">
        <v>806</v>
      </c>
    </row>
    <row r="3" spans="1:3" x14ac:dyDescent="0.2">
      <c r="A3" t="s">
        <v>62</v>
      </c>
      <c r="B3" s="3" t="s">
        <v>585</v>
      </c>
      <c r="C3" s="17" t="s">
        <v>806</v>
      </c>
    </row>
    <row r="4" spans="1:3" x14ac:dyDescent="0.2">
      <c r="A4" t="s">
        <v>62</v>
      </c>
      <c r="B4" s="3" t="s">
        <v>609</v>
      </c>
      <c r="C4" s="17" t="s">
        <v>806</v>
      </c>
    </row>
    <row r="5" spans="1:3" x14ac:dyDescent="0.2">
      <c r="A5" t="s">
        <v>62</v>
      </c>
      <c r="B5" s="3" t="s">
        <v>590</v>
      </c>
      <c r="C5" s="17" t="s">
        <v>805</v>
      </c>
    </row>
    <row r="6" spans="1:3" x14ac:dyDescent="0.2">
      <c r="A6" t="s">
        <v>62</v>
      </c>
      <c r="B6" s="3" t="s">
        <v>590</v>
      </c>
      <c r="C6" s="17" t="s">
        <v>807</v>
      </c>
    </row>
    <row r="7" spans="1:3" x14ac:dyDescent="0.2">
      <c r="A7" t="s">
        <v>62</v>
      </c>
      <c r="B7" s="3" t="s">
        <v>144</v>
      </c>
      <c r="C7" s="17" t="s">
        <v>802</v>
      </c>
    </row>
    <row r="8" spans="1:3" x14ac:dyDescent="0.2">
      <c r="A8" t="s">
        <v>62</v>
      </c>
      <c r="B8" s="3" t="s">
        <v>597</v>
      </c>
      <c r="C8" s="17" t="s">
        <v>824</v>
      </c>
    </row>
    <row r="9" spans="1:3" ht="17" thickBot="1" x14ac:dyDescent="0.25">
      <c r="A9" t="s">
        <v>642</v>
      </c>
      <c r="B9" s="3" t="s">
        <v>638</v>
      </c>
      <c r="C9" s="38" t="s">
        <v>825</v>
      </c>
    </row>
    <row r="10" spans="1:3" ht="17" thickBot="1" x14ac:dyDescent="0.25">
      <c r="A10" t="s">
        <v>82</v>
      </c>
      <c r="B10" s="3" t="s">
        <v>79</v>
      </c>
      <c r="C10" s="38" t="s">
        <v>821</v>
      </c>
    </row>
    <row r="11" spans="1:3" ht="17" thickBot="1" x14ac:dyDescent="0.25">
      <c r="A11" t="s">
        <v>62</v>
      </c>
      <c r="B11" s="3" t="s">
        <v>110</v>
      </c>
      <c r="C11" s="38" t="s">
        <v>820</v>
      </c>
    </row>
    <row r="12" spans="1:3" ht="17" thickBot="1" x14ac:dyDescent="0.25">
      <c r="A12" t="s">
        <v>82</v>
      </c>
      <c r="B12" s="3" t="s">
        <v>425</v>
      </c>
      <c r="C12" s="38" t="s">
        <v>820</v>
      </c>
    </row>
    <row r="13" spans="1:3" ht="17" thickBot="1" x14ac:dyDescent="0.25">
      <c r="A13" t="s">
        <v>62</v>
      </c>
      <c r="B13" s="3" t="s">
        <v>469</v>
      </c>
      <c r="C13" s="38" t="s">
        <v>819</v>
      </c>
    </row>
    <row r="14" spans="1:3" x14ac:dyDescent="0.2">
      <c r="A14" t="s">
        <v>62</v>
      </c>
      <c r="B14" s="3" t="s">
        <v>626</v>
      </c>
      <c r="C14" s="17" t="s">
        <v>819</v>
      </c>
    </row>
    <row r="15" spans="1:3" x14ac:dyDescent="0.2">
      <c r="A15" t="s">
        <v>62</v>
      </c>
      <c r="B15" s="3" t="s">
        <v>590</v>
      </c>
      <c r="C15" s="17" t="s">
        <v>819</v>
      </c>
    </row>
    <row r="16" spans="1:3" x14ac:dyDescent="0.2">
      <c r="A16" t="s">
        <v>62</v>
      </c>
      <c r="B16" s="3" t="s">
        <v>144</v>
      </c>
      <c r="C16" s="17" t="s">
        <v>819</v>
      </c>
    </row>
    <row r="17" spans="1:3" x14ac:dyDescent="0.2">
      <c r="A17" t="s">
        <v>62</v>
      </c>
      <c r="B17" s="3" t="s">
        <v>149</v>
      </c>
      <c r="C17" s="17" t="s">
        <v>819</v>
      </c>
    </row>
    <row r="18" spans="1:3" x14ac:dyDescent="0.2">
      <c r="A18" t="s">
        <v>62</v>
      </c>
      <c r="B18" s="3" t="s">
        <v>154</v>
      </c>
      <c r="C18" s="17" t="s">
        <v>819</v>
      </c>
    </row>
    <row r="19" spans="1:3" x14ac:dyDescent="0.2">
      <c r="A19" t="s">
        <v>82</v>
      </c>
      <c r="B19" s="3" t="s">
        <v>583</v>
      </c>
      <c r="C19" s="17" t="s">
        <v>826</v>
      </c>
    </row>
    <row r="20" spans="1:3" x14ac:dyDescent="0.2">
      <c r="A20" t="s">
        <v>62</v>
      </c>
      <c r="B20" s="3" t="s">
        <v>630</v>
      </c>
      <c r="C20" s="39" t="s">
        <v>822</v>
      </c>
    </row>
    <row r="21" spans="1:3" x14ac:dyDescent="0.2">
      <c r="A21" t="s">
        <v>62</v>
      </c>
      <c r="B21" s="1" t="s">
        <v>183</v>
      </c>
      <c r="C21" s="17" t="s">
        <v>823</v>
      </c>
    </row>
    <row r="22" spans="1:3" x14ac:dyDescent="0.2">
      <c r="A22" t="s">
        <v>62</v>
      </c>
      <c r="B22" s="3" t="s">
        <v>211</v>
      </c>
      <c r="C22" s="17" t="s">
        <v>803</v>
      </c>
    </row>
    <row r="23" spans="1:3" x14ac:dyDescent="0.2">
      <c r="A23" t="s">
        <v>62</v>
      </c>
      <c r="B23" s="3" t="s">
        <v>454</v>
      </c>
      <c r="C23" s="17" t="s">
        <v>800</v>
      </c>
    </row>
    <row r="24" spans="1:3" x14ac:dyDescent="0.2">
      <c r="A24" t="s">
        <v>62</v>
      </c>
      <c r="B24" s="3" t="s">
        <v>590</v>
      </c>
      <c r="C24" s="17" t="s">
        <v>800</v>
      </c>
    </row>
    <row r="25" spans="1:3" x14ac:dyDescent="0.2">
      <c r="A25" t="s">
        <v>62</v>
      </c>
      <c r="B25" s="3" t="s">
        <v>55</v>
      </c>
      <c r="C25" s="17" t="s">
        <v>801</v>
      </c>
    </row>
    <row r="26" spans="1:3" x14ac:dyDescent="0.2">
      <c r="A26" t="s">
        <v>62</v>
      </c>
      <c r="B26" s="3" t="s">
        <v>137</v>
      </c>
      <c r="C26" s="17" t="s">
        <v>801</v>
      </c>
    </row>
    <row r="27" spans="1:3" x14ac:dyDescent="0.2">
      <c r="A27" t="s">
        <v>62</v>
      </c>
      <c r="B27" s="3" t="s">
        <v>603</v>
      </c>
      <c r="C27" s="17" t="s">
        <v>801</v>
      </c>
    </row>
    <row r="28" spans="1:3" x14ac:dyDescent="0.2">
      <c r="A28" t="s">
        <v>62</v>
      </c>
      <c r="B28" s="3" t="s">
        <v>68</v>
      </c>
      <c r="C28" t="s">
        <v>796</v>
      </c>
    </row>
    <row r="29" spans="1:3" x14ac:dyDescent="0.2">
      <c r="A29" t="s">
        <v>82</v>
      </c>
      <c r="B29" s="3" t="s">
        <v>87</v>
      </c>
      <c r="C29" t="s">
        <v>796</v>
      </c>
    </row>
    <row r="30" spans="1:3" x14ac:dyDescent="0.2">
      <c r="A30" t="s">
        <v>62</v>
      </c>
      <c r="B30" s="3" t="s">
        <v>97</v>
      </c>
      <c r="C30" t="s">
        <v>796</v>
      </c>
    </row>
    <row r="31" spans="1:3" x14ac:dyDescent="0.2">
      <c r="A31" t="s">
        <v>82</v>
      </c>
      <c r="B31" s="3" t="s">
        <v>104</v>
      </c>
      <c r="C31" t="s">
        <v>796</v>
      </c>
    </row>
    <row r="32" spans="1:3" x14ac:dyDescent="0.2">
      <c r="A32" t="s">
        <v>121</v>
      </c>
      <c r="B32" s="3" t="s">
        <v>118</v>
      </c>
      <c r="C32" t="s">
        <v>796</v>
      </c>
    </row>
    <row r="33" spans="1:3" x14ac:dyDescent="0.2">
      <c r="A33" t="s">
        <v>82</v>
      </c>
      <c r="B33" t="s">
        <v>125</v>
      </c>
      <c r="C33" t="s">
        <v>796</v>
      </c>
    </row>
    <row r="34" spans="1:3" x14ac:dyDescent="0.2">
      <c r="A34" t="s">
        <v>62</v>
      </c>
      <c r="B34" s="3" t="s">
        <v>131</v>
      </c>
      <c r="C34" t="s">
        <v>796</v>
      </c>
    </row>
    <row r="35" spans="1:3" x14ac:dyDescent="0.2">
      <c r="A35" t="s">
        <v>82</v>
      </c>
      <c r="B35" t="s">
        <v>158</v>
      </c>
      <c r="C35" t="s">
        <v>796</v>
      </c>
    </row>
    <row r="36" spans="1:3" x14ac:dyDescent="0.2">
      <c r="A36" t="s">
        <v>82</v>
      </c>
      <c r="B36" t="s">
        <v>164</v>
      </c>
      <c r="C36" t="s">
        <v>796</v>
      </c>
    </row>
    <row r="37" spans="1:3" x14ac:dyDescent="0.2">
      <c r="A37" t="s">
        <v>62</v>
      </c>
      <c r="B37" t="s">
        <v>170</v>
      </c>
      <c r="C37" t="s">
        <v>796</v>
      </c>
    </row>
    <row r="38" spans="1:3" x14ac:dyDescent="0.2">
      <c r="A38" t="s">
        <v>82</v>
      </c>
      <c r="B38" t="s">
        <v>177</v>
      </c>
      <c r="C38" t="s">
        <v>796</v>
      </c>
    </row>
    <row r="39" spans="1:3" x14ac:dyDescent="0.2">
      <c r="A39" t="s">
        <v>82</v>
      </c>
      <c r="B39" t="s">
        <v>191</v>
      </c>
      <c r="C39" t="s">
        <v>796</v>
      </c>
    </row>
    <row r="40" spans="1:3" x14ac:dyDescent="0.2">
      <c r="A40" t="s">
        <v>82</v>
      </c>
      <c r="B40" s="3" t="s">
        <v>196</v>
      </c>
      <c r="C40" t="s">
        <v>796</v>
      </c>
    </row>
    <row r="41" spans="1:3" x14ac:dyDescent="0.2">
      <c r="A41" t="s">
        <v>62</v>
      </c>
      <c r="B41" t="s">
        <v>368</v>
      </c>
      <c r="C41" t="s">
        <v>796</v>
      </c>
    </row>
    <row r="42" spans="1:3" x14ac:dyDescent="0.2">
      <c r="A42" t="s">
        <v>121</v>
      </c>
      <c r="B42" t="s">
        <v>370</v>
      </c>
      <c r="C42" t="s">
        <v>796</v>
      </c>
    </row>
    <row r="43" spans="1:3" x14ac:dyDescent="0.2">
      <c r="A43" t="s">
        <v>62</v>
      </c>
      <c r="B43" s="3" t="s">
        <v>377</v>
      </c>
      <c r="C43" t="s">
        <v>796</v>
      </c>
    </row>
    <row r="44" spans="1:3" x14ac:dyDescent="0.2">
      <c r="A44" t="s">
        <v>82</v>
      </c>
      <c r="B44" s="3" t="s">
        <v>201</v>
      </c>
      <c r="C44" t="s">
        <v>796</v>
      </c>
    </row>
    <row r="45" spans="1:3" x14ac:dyDescent="0.2">
      <c r="A45" t="s">
        <v>82</v>
      </c>
      <c r="B45" t="s">
        <v>206</v>
      </c>
      <c r="C45" t="s">
        <v>796</v>
      </c>
    </row>
    <row r="46" spans="1:3" x14ac:dyDescent="0.2">
      <c r="A46" t="s">
        <v>82</v>
      </c>
      <c r="B46" t="s">
        <v>217</v>
      </c>
      <c r="C46" t="s">
        <v>796</v>
      </c>
    </row>
    <row r="47" spans="1:3" x14ac:dyDescent="0.2">
      <c r="A47" t="s">
        <v>82</v>
      </c>
      <c r="B47" t="s">
        <v>223</v>
      </c>
      <c r="C47" t="s">
        <v>796</v>
      </c>
    </row>
    <row r="48" spans="1:3" x14ac:dyDescent="0.2">
      <c r="A48" t="s">
        <v>82</v>
      </c>
      <c r="B48" s="3" t="s">
        <v>230</v>
      </c>
      <c r="C48" t="s">
        <v>796</v>
      </c>
    </row>
    <row r="49" spans="1:3" x14ac:dyDescent="0.2">
      <c r="A49" t="s">
        <v>82</v>
      </c>
      <c r="B49" s="3" t="s">
        <v>235</v>
      </c>
      <c r="C49" t="s">
        <v>796</v>
      </c>
    </row>
    <row r="50" spans="1:3" x14ac:dyDescent="0.2">
      <c r="A50" t="s">
        <v>121</v>
      </c>
      <c r="B50" s="3" t="s">
        <v>241</v>
      </c>
      <c r="C50" t="s">
        <v>796</v>
      </c>
    </row>
    <row r="51" spans="1:3" x14ac:dyDescent="0.2">
      <c r="A51" t="s">
        <v>82</v>
      </c>
      <c r="B51" s="3" t="s">
        <v>247</v>
      </c>
      <c r="C51" t="s">
        <v>796</v>
      </c>
    </row>
    <row r="52" spans="1:3" x14ac:dyDescent="0.2">
      <c r="A52" t="s">
        <v>82</v>
      </c>
      <c r="B52" t="s">
        <v>252</v>
      </c>
      <c r="C52" t="s">
        <v>796</v>
      </c>
    </row>
    <row r="53" spans="1:3" x14ac:dyDescent="0.2">
      <c r="A53" t="s">
        <v>62</v>
      </c>
      <c r="B53" s="3" t="s">
        <v>259</v>
      </c>
      <c r="C53" t="s">
        <v>796</v>
      </c>
    </row>
    <row r="54" spans="1:3" x14ac:dyDescent="0.2">
      <c r="A54" t="s">
        <v>82</v>
      </c>
      <c r="B54" t="s">
        <v>264</v>
      </c>
      <c r="C54" t="s">
        <v>796</v>
      </c>
    </row>
    <row r="55" spans="1:3" x14ac:dyDescent="0.2">
      <c r="A55" t="s">
        <v>82</v>
      </c>
      <c r="B55" t="s">
        <v>267</v>
      </c>
      <c r="C55" t="s">
        <v>796</v>
      </c>
    </row>
    <row r="56" spans="1:3" x14ac:dyDescent="0.2">
      <c r="A56" t="s">
        <v>82</v>
      </c>
      <c r="B56" t="s">
        <v>272</v>
      </c>
      <c r="C56" t="s">
        <v>796</v>
      </c>
    </row>
    <row r="57" spans="1:3" x14ac:dyDescent="0.2">
      <c r="A57" s="15" t="s">
        <v>82</v>
      </c>
      <c r="B57" s="3" t="s">
        <v>274</v>
      </c>
      <c r="C57" t="s">
        <v>796</v>
      </c>
    </row>
    <row r="58" spans="1:3" x14ac:dyDescent="0.2">
      <c r="A58" s="15" t="s">
        <v>82</v>
      </c>
      <c r="B58" s="3" t="s">
        <v>278</v>
      </c>
      <c r="C58" t="s">
        <v>796</v>
      </c>
    </row>
    <row r="59" spans="1:3" x14ac:dyDescent="0.2">
      <c r="A59" t="s">
        <v>285</v>
      </c>
      <c r="B59" s="3" t="s">
        <v>288</v>
      </c>
      <c r="C59" t="s">
        <v>796</v>
      </c>
    </row>
    <row r="60" spans="1:3" x14ac:dyDescent="0.2">
      <c r="A60" t="s">
        <v>294</v>
      </c>
      <c r="B60" s="3" t="s">
        <v>289</v>
      </c>
      <c r="C60" t="s">
        <v>796</v>
      </c>
    </row>
    <row r="61" spans="1:3" x14ac:dyDescent="0.2">
      <c r="A61" t="s">
        <v>121</v>
      </c>
      <c r="B61" s="3" t="s">
        <v>298</v>
      </c>
      <c r="C61" t="s">
        <v>796</v>
      </c>
    </row>
    <row r="62" spans="1:3" x14ac:dyDescent="0.2">
      <c r="A62" t="s">
        <v>82</v>
      </c>
      <c r="B62" t="s">
        <v>302</v>
      </c>
      <c r="C62" t="s">
        <v>796</v>
      </c>
    </row>
    <row r="63" spans="1:3" x14ac:dyDescent="0.2">
      <c r="A63" t="s">
        <v>82</v>
      </c>
      <c r="B63" t="s">
        <v>307</v>
      </c>
      <c r="C63" t="s">
        <v>796</v>
      </c>
    </row>
    <row r="64" spans="1:3" x14ac:dyDescent="0.2">
      <c r="A64" t="s">
        <v>82</v>
      </c>
      <c r="B64" s="3" t="s">
        <v>314</v>
      </c>
      <c r="C64" t="s">
        <v>796</v>
      </c>
    </row>
    <row r="65" spans="1:3" x14ac:dyDescent="0.2">
      <c r="A65" t="s">
        <v>82</v>
      </c>
      <c r="B65" t="s">
        <v>315</v>
      </c>
      <c r="C65" t="s">
        <v>796</v>
      </c>
    </row>
    <row r="66" spans="1:3" x14ac:dyDescent="0.2">
      <c r="A66" t="s">
        <v>121</v>
      </c>
      <c r="B66" s="3" t="s">
        <v>322</v>
      </c>
      <c r="C66" t="s">
        <v>796</v>
      </c>
    </row>
    <row r="67" spans="1:3" x14ac:dyDescent="0.2">
      <c r="A67" t="s">
        <v>82</v>
      </c>
      <c r="B67" s="3" t="s">
        <v>328</v>
      </c>
      <c r="C67" t="s">
        <v>796</v>
      </c>
    </row>
    <row r="68" spans="1:3" x14ac:dyDescent="0.2">
      <c r="A68" t="s">
        <v>82</v>
      </c>
      <c r="B68" t="s">
        <v>337</v>
      </c>
      <c r="C68" t="s">
        <v>796</v>
      </c>
    </row>
    <row r="69" spans="1:3" x14ac:dyDescent="0.2">
      <c r="A69" t="s">
        <v>82</v>
      </c>
      <c r="B69" t="s">
        <v>338</v>
      </c>
      <c r="C69" t="s">
        <v>796</v>
      </c>
    </row>
    <row r="70" spans="1:3" x14ac:dyDescent="0.2">
      <c r="A70" t="s">
        <v>62</v>
      </c>
      <c r="B70" t="s">
        <v>341</v>
      </c>
      <c r="C70" t="s">
        <v>796</v>
      </c>
    </row>
    <row r="71" spans="1:3" x14ac:dyDescent="0.2">
      <c r="A71" t="s">
        <v>82</v>
      </c>
      <c r="B71" t="s">
        <v>347</v>
      </c>
      <c r="C71" t="s">
        <v>796</v>
      </c>
    </row>
    <row r="72" spans="1:3" x14ac:dyDescent="0.2">
      <c r="A72" t="s">
        <v>62</v>
      </c>
      <c r="B72" t="s">
        <v>350</v>
      </c>
      <c r="C72" t="s">
        <v>796</v>
      </c>
    </row>
    <row r="73" spans="1:3" x14ac:dyDescent="0.2">
      <c r="A73" t="s">
        <v>62</v>
      </c>
      <c r="B73" t="s">
        <v>356</v>
      </c>
      <c r="C73" t="s">
        <v>796</v>
      </c>
    </row>
    <row r="74" spans="1:3" x14ac:dyDescent="0.2">
      <c r="A74" t="s">
        <v>650</v>
      </c>
      <c r="B74" t="s">
        <v>383</v>
      </c>
      <c r="C74" t="s">
        <v>796</v>
      </c>
    </row>
    <row r="75" spans="1:3" x14ac:dyDescent="0.2">
      <c r="A75" t="s">
        <v>82</v>
      </c>
      <c r="B75" s="3" t="s">
        <v>388</v>
      </c>
      <c r="C75" t="s">
        <v>796</v>
      </c>
    </row>
    <row r="76" spans="1:3" x14ac:dyDescent="0.2">
      <c r="A76" t="s">
        <v>82</v>
      </c>
      <c r="B76" t="s">
        <v>394</v>
      </c>
      <c r="C76" t="s">
        <v>796</v>
      </c>
    </row>
    <row r="77" spans="1:3" x14ac:dyDescent="0.2">
      <c r="A77" t="s">
        <v>82</v>
      </c>
      <c r="B77" s="3" t="s">
        <v>398</v>
      </c>
      <c r="C77" t="s">
        <v>796</v>
      </c>
    </row>
    <row r="78" spans="1:3" x14ac:dyDescent="0.2">
      <c r="A78" t="s">
        <v>82</v>
      </c>
      <c r="B78" t="s">
        <v>406</v>
      </c>
      <c r="C78" t="s">
        <v>796</v>
      </c>
    </row>
    <row r="79" spans="1:3" x14ac:dyDescent="0.2">
      <c r="A79" t="s">
        <v>650</v>
      </c>
      <c r="B79" t="s">
        <v>409</v>
      </c>
      <c r="C79" t="s">
        <v>796</v>
      </c>
    </row>
    <row r="80" spans="1:3" x14ac:dyDescent="0.2">
      <c r="A80" t="s">
        <v>121</v>
      </c>
      <c r="B80" t="s">
        <v>419</v>
      </c>
      <c r="C80" t="s">
        <v>796</v>
      </c>
    </row>
    <row r="81" spans="1:3" x14ac:dyDescent="0.2">
      <c r="A81" t="s">
        <v>82</v>
      </c>
      <c r="B81" t="s">
        <v>424</v>
      </c>
      <c r="C81" t="s">
        <v>796</v>
      </c>
    </row>
    <row r="82" spans="1:3" x14ac:dyDescent="0.2">
      <c r="A82" t="s">
        <v>82</v>
      </c>
      <c r="B82" s="3" t="s">
        <v>431</v>
      </c>
      <c r="C82" t="s">
        <v>796</v>
      </c>
    </row>
    <row r="83" spans="1:3" x14ac:dyDescent="0.2">
      <c r="A83" t="s">
        <v>82</v>
      </c>
      <c r="B83" t="s">
        <v>440</v>
      </c>
      <c r="C83" t="s">
        <v>796</v>
      </c>
    </row>
    <row r="84" spans="1:3" x14ac:dyDescent="0.2">
      <c r="A84" t="s">
        <v>62</v>
      </c>
      <c r="B84" s="3" t="s">
        <v>442</v>
      </c>
      <c r="C84" t="s">
        <v>796</v>
      </c>
    </row>
    <row r="85" spans="1:3" x14ac:dyDescent="0.2">
      <c r="A85" t="s">
        <v>650</v>
      </c>
      <c r="B85" t="s">
        <v>460</v>
      </c>
      <c r="C85" t="s">
        <v>796</v>
      </c>
    </row>
    <row r="86" spans="1:3" x14ac:dyDescent="0.2">
      <c r="A86" t="s">
        <v>62</v>
      </c>
      <c r="B86" s="3" t="s">
        <v>465</v>
      </c>
      <c r="C86" t="s">
        <v>796</v>
      </c>
    </row>
    <row r="87" spans="1:3" x14ac:dyDescent="0.2">
      <c r="A87" t="s">
        <v>82</v>
      </c>
      <c r="B87" t="s">
        <v>474</v>
      </c>
      <c r="C87" t="s">
        <v>796</v>
      </c>
    </row>
    <row r="88" spans="1:3" x14ac:dyDescent="0.2">
      <c r="A88" t="s">
        <v>62</v>
      </c>
      <c r="B88" s="3" t="s">
        <v>645</v>
      </c>
      <c r="C88" t="s">
        <v>796</v>
      </c>
    </row>
    <row r="89" spans="1:3" x14ac:dyDescent="0.2">
      <c r="A89" t="s">
        <v>82</v>
      </c>
      <c r="B89" t="s">
        <v>697</v>
      </c>
      <c r="C89" t="s">
        <v>796</v>
      </c>
    </row>
    <row r="90" spans="1:3" x14ac:dyDescent="0.2">
      <c r="A90" t="s">
        <v>82</v>
      </c>
      <c r="B90" t="s">
        <v>703</v>
      </c>
      <c r="C90" t="s">
        <v>796</v>
      </c>
    </row>
    <row r="91" spans="1:3" x14ac:dyDescent="0.2">
      <c r="A91" t="s">
        <v>82</v>
      </c>
      <c r="B91" s="3" t="s">
        <v>559</v>
      </c>
      <c r="C91" t="s">
        <v>796</v>
      </c>
    </row>
    <row r="92" spans="1:3" x14ac:dyDescent="0.2">
      <c r="A92" t="s">
        <v>650</v>
      </c>
      <c r="B92" s="3" t="s">
        <v>517</v>
      </c>
      <c r="C92" t="s">
        <v>796</v>
      </c>
    </row>
    <row r="93" spans="1:3" x14ac:dyDescent="0.2">
      <c r="A93" t="s">
        <v>82</v>
      </c>
      <c r="B93" t="s">
        <v>508</v>
      </c>
      <c r="C93" t="s">
        <v>796</v>
      </c>
    </row>
    <row r="94" spans="1:3" x14ac:dyDescent="0.2">
      <c r="A94" t="s">
        <v>82</v>
      </c>
      <c r="B94" t="s">
        <v>529</v>
      </c>
      <c r="C94" t="s">
        <v>796</v>
      </c>
    </row>
    <row r="95" spans="1:3" x14ac:dyDescent="0.2">
      <c r="A95" t="s">
        <v>82</v>
      </c>
      <c r="B95" t="s">
        <v>545</v>
      </c>
      <c r="C95" t="s">
        <v>796</v>
      </c>
    </row>
    <row r="96" spans="1:3" x14ac:dyDescent="0.2">
      <c r="A96" t="s">
        <v>82</v>
      </c>
      <c r="B96" t="s">
        <v>565</v>
      </c>
      <c r="C96" t="s">
        <v>796</v>
      </c>
    </row>
    <row r="97" spans="1:3" x14ac:dyDescent="0.2">
      <c r="A97" t="s">
        <v>82</v>
      </c>
      <c r="B97" t="s">
        <v>523</v>
      </c>
      <c r="C97" t="s">
        <v>796</v>
      </c>
    </row>
    <row r="98" spans="1:3" x14ac:dyDescent="0.2">
      <c r="A98" t="s">
        <v>650</v>
      </c>
      <c r="B98" t="s">
        <v>537</v>
      </c>
      <c r="C98" t="s">
        <v>796</v>
      </c>
    </row>
    <row r="99" spans="1:3" x14ac:dyDescent="0.2">
      <c r="A99" t="s">
        <v>82</v>
      </c>
      <c r="B99" t="s">
        <v>538</v>
      </c>
      <c r="C99" t="s">
        <v>796</v>
      </c>
    </row>
    <row r="100" spans="1:3" x14ac:dyDescent="0.2">
      <c r="A100" t="s">
        <v>62</v>
      </c>
      <c r="B100" t="s">
        <v>551</v>
      </c>
      <c r="C100" t="s">
        <v>796</v>
      </c>
    </row>
    <row r="101" spans="1:3" x14ac:dyDescent="0.2">
      <c r="A101" t="s">
        <v>62</v>
      </c>
      <c r="B101" s="3" t="s">
        <v>615</v>
      </c>
      <c r="C101" t="s">
        <v>796</v>
      </c>
    </row>
    <row r="102" spans="1:3" x14ac:dyDescent="0.2">
      <c r="A102" t="s">
        <v>650</v>
      </c>
      <c r="B102" t="s">
        <v>501</v>
      </c>
      <c r="C102" t="s">
        <v>796</v>
      </c>
    </row>
    <row r="103" spans="1:3" x14ac:dyDescent="0.2">
      <c r="A103" t="s">
        <v>82</v>
      </c>
      <c r="B103" t="s">
        <v>492</v>
      </c>
      <c r="C103" t="s">
        <v>796</v>
      </c>
    </row>
    <row r="104" spans="1:3" x14ac:dyDescent="0.2">
      <c r="A104" t="s">
        <v>82</v>
      </c>
      <c r="B104" t="s">
        <v>544</v>
      </c>
      <c r="C104" t="s">
        <v>796</v>
      </c>
    </row>
    <row r="105" spans="1:3" x14ac:dyDescent="0.2">
      <c r="A105" t="s">
        <v>82</v>
      </c>
      <c r="B105" t="s">
        <v>512</v>
      </c>
      <c r="C105" t="s">
        <v>796</v>
      </c>
    </row>
    <row r="106" spans="1:3" x14ac:dyDescent="0.2">
      <c r="A106" t="s">
        <v>82</v>
      </c>
      <c r="B106" s="3" t="s">
        <v>570</v>
      </c>
      <c r="C106" t="s">
        <v>796</v>
      </c>
    </row>
    <row r="107" spans="1:3" x14ac:dyDescent="0.2">
      <c r="A107" t="s">
        <v>82</v>
      </c>
      <c r="B107" t="s">
        <v>491</v>
      </c>
      <c r="C107" t="s">
        <v>796</v>
      </c>
    </row>
    <row r="108" spans="1:3" x14ac:dyDescent="0.2">
      <c r="A108" t="s">
        <v>82</v>
      </c>
      <c r="B108" s="3" t="s">
        <v>579</v>
      </c>
      <c r="C108" t="s">
        <v>796</v>
      </c>
    </row>
    <row r="109" spans="1:3" x14ac:dyDescent="0.2">
      <c r="A109" t="s">
        <v>82</v>
      </c>
      <c r="B109" t="s">
        <v>575</v>
      </c>
      <c r="C109" t="s">
        <v>796</v>
      </c>
    </row>
    <row r="110" spans="1:3" x14ac:dyDescent="0.2">
      <c r="A110" t="s">
        <v>82</v>
      </c>
      <c r="B110" t="s">
        <v>481</v>
      </c>
      <c r="C110" t="s">
        <v>796</v>
      </c>
    </row>
    <row r="111" spans="1:3" x14ac:dyDescent="0.2">
      <c r="A111" t="s">
        <v>82</v>
      </c>
      <c r="B111" t="s">
        <v>497</v>
      </c>
      <c r="C111" t="s">
        <v>796</v>
      </c>
    </row>
    <row r="112" spans="1:3" x14ac:dyDescent="0.2">
      <c r="A112" t="s">
        <v>82</v>
      </c>
      <c r="B112" t="s">
        <v>555</v>
      </c>
      <c r="C112" t="s">
        <v>796</v>
      </c>
    </row>
    <row r="113" spans="1:3" x14ac:dyDescent="0.2">
      <c r="A113" t="s">
        <v>62</v>
      </c>
      <c r="B113" t="s">
        <v>621</v>
      </c>
      <c r="C113" t="s">
        <v>796</v>
      </c>
    </row>
  </sheetData>
  <sortState xmlns:xlrd2="http://schemas.microsoft.com/office/spreadsheetml/2017/richdata2" ref="A1:C113">
    <sortCondition descending="1" ref="C1:C113"/>
  </sortState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6C2D-4B8F-6B47-A1FC-F395BCE8C8E1}">
  <dimension ref="A2:Z150"/>
  <sheetViews>
    <sheetView topLeftCell="F1" workbookViewId="0">
      <selection activeCell="T24" sqref="T24"/>
    </sheetView>
  </sheetViews>
  <sheetFormatPr baseColWidth="10" defaultRowHeight="16" x14ac:dyDescent="0.2"/>
  <cols>
    <col min="2" max="2" width="29.6640625" customWidth="1"/>
    <col min="8" max="8" width="14" customWidth="1"/>
    <col min="10" max="10" width="40.6640625" customWidth="1"/>
    <col min="13" max="13" width="17" customWidth="1"/>
  </cols>
  <sheetData>
    <row r="2" spans="1:26" x14ac:dyDescent="0.2"/>
    <row r="3" spans="1:26" x14ac:dyDescent="0.2">
      <c r="A3" s="3"/>
    </row>
    <row r="5" spans="1:26" x14ac:dyDescent="0.2">
      <c r="A5" s="3"/>
    </row>
    <row r="6" spans="1:26" x14ac:dyDescent="0.2">
      <c r="A6" s="3"/>
    </row>
    <row r="8" spans="1:26" x14ac:dyDescent="0.2">
      <c r="A8" s="3"/>
      <c r="K8" s="3" t="s">
        <v>129</v>
      </c>
      <c r="L8" s="3" t="s">
        <v>233</v>
      </c>
      <c r="M8" s="3" t="s">
        <v>724</v>
      </c>
      <c r="N8" s="3" t="s">
        <v>827</v>
      </c>
      <c r="O8" s="3" t="s">
        <v>334</v>
      </c>
      <c r="P8" s="3" t="s">
        <v>731</v>
      </c>
      <c r="Q8" s="3" t="s">
        <v>452</v>
      </c>
      <c r="R8" s="3" t="s">
        <v>808</v>
      </c>
      <c r="S8" s="3" t="s">
        <v>829</v>
      </c>
      <c r="T8" s="3" t="s">
        <v>238</v>
      </c>
      <c r="U8" s="3" t="s">
        <v>809</v>
      </c>
      <c r="V8" s="3" t="s">
        <v>830</v>
      </c>
      <c r="W8" s="3" t="s">
        <v>810</v>
      </c>
      <c r="X8" s="3" t="s">
        <v>811</v>
      </c>
      <c r="Y8" s="3" t="s">
        <v>608</v>
      </c>
      <c r="Z8" s="3" t="s">
        <v>812</v>
      </c>
    </row>
    <row r="9" spans="1:26" x14ac:dyDescent="0.2">
      <c r="J9" s="3" t="s">
        <v>671</v>
      </c>
      <c r="K9" t="s">
        <v>828</v>
      </c>
      <c r="M9" t="s">
        <v>828</v>
      </c>
    </row>
    <row r="10" spans="1:26" x14ac:dyDescent="0.2">
      <c r="A10" s="3"/>
      <c r="J10" s="3" t="s">
        <v>680</v>
      </c>
      <c r="K10" t="s">
        <v>828</v>
      </c>
      <c r="N10" t="s">
        <v>828</v>
      </c>
      <c r="Q10" t="s">
        <v>828</v>
      </c>
    </row>
    <row r="11" spans="1:26" x14ac:dyDescent="0.2">
      <c r="J11" s="3" t="s">
        <v>667</v>
      </c>
      <c r="U11" t="s">
        <v>828</v>
      </c>
    </row>
    <row r="12" spans="1:26" x14ac:dyDescent="0.2">
      <c r="J12" s="3" t="s">
        <v>147</v>
      </c>
      <c r="K12" t="s">
        <v>828</v>
      </c>
    </row>
    <row r="13" spans="1:26" x14ac:dyDescent="0.2">
      <c r="J13" s="3" t="s">
        <v>814</v>
      </c>
      <c r="K13" t="s">
        <v>828</v>
      </c>
      <c r="M13" t="s">
        <v>828</v>
      </c>
      <c r="N13" t="s">
        <v>828</v>
      </c>
      <c r="Q13" t="s">
        <v>828</v>
      </c>
    </row>
    <row r="14" spans="1:26" x14ac:dyDescent="0.2">
      <c r="A14" s="3"/>
      <c r="J14" s="3" t="s">
        <v>665</v>
      </c>
      <c r="K14" t="s">
        <v>828</v>
      </c>
      <c r="S14" t="s">
        <v>828</v>
      </c>
    </row>
    <row r="15" spans="1:26" x14ac:dyDescent="0.2">
      <c r="J15" s="3" t="s">
        <v>813</v>
      </c>
      <c r="K15" t="s">
        <v>828</v>
      </c>
      <c r="L15" t="s">
        <v>828</v>
      </c>
      <c r="M15" t="s">
        <v>828</v>
      </c>
      <c r="N15" t="s">
        <v>828</v>
      </c>
      <c r="O15" t="s">
        <v>828</v>
      </c>
      <c r="R15" t="s">
        <v>828</v>
      </c>
      <c r="T15" t="s">
        <v>828</v>
      </c>
      <c r="V15" t="s">
        <v>828</v>
      </c>
      <c r="Y15" t="s">
        <v>828</v>
      </c>
    </row>
    <row r="16" spans="1:26" x14ac:dyDescent="0.2">
      <c r="A16" s="3"/>
      <c r="J16" s="3" t="s">
        <v>281</v>
      </c>
      <c r="K16" t="s">
        <v>828</v>
      </c>
      <c r="L16" t="s">
        <v>828</v>
      </c>
    </row>
    <row r="17" spans="1:26" ht="34" x14ac:dyDescent="0.2">
      <c r="A17" s="3"/>
      <c r="J17" s="40" t="s">
        <v>816</v>
      </c>
      <c r="K17" t="s">
        <v>828</v>
      </c>
      <c r="L17" t="s">
        <v>828</v>
      </c>
      <c r="Q17" t="s">
        <v>828</v>
      </c>
    </row>
    <row r="18" spans="1:26" x14ac:dyDescent="0.2">
      <c r="J18" s="3" t="s">
        <v>815</v>
      </c>
      <c r="K18" t="s">
        <v>828</v>
      </c>
    </row>
    <row r="19" spans="1:26" x14ac:dyDescent="0.2">
      <c r="J19" s="3" t="s">
        <v>818</v>
      </c>
      <c r="K19" t="s">
        <v>828</v>
      </c>
    </row>
    <row r="20" spans="1:26" x14ac:dyDescent="0.2">
      <c r="C20" s="17"/>
      <c r="J20" s="3" t="s">
        <v>691</v>
      </c>
      <c r="K20" t="s">
        <v>828</v>
      </c>
    </row>
    <row r="21" spans="1:26" x14ac:dyDescent="0.2">
      <c r="C21" s="17"/>
      <c r="J21" s="3" t="s">
        <v>653</v>
      </c>
      <c r="Y21" t="s">
        <v>828</v>
      </c>
    </row>
    <row r="22" spans="1:26" x14ac:dyDescent="0.2">
      <c r="A22" s="3"/>
      <c r="J22" s="3" t="s">
        <v>141</v>
      </c>
      <c r="K22" t="s">
        <v>828</v>
      </c>
    </row>
    <row r="23" spans="1:26" x14ac:dyDescent="0.2">
      <c r="J23" s="3" t="s">
        <v>677</v>
      </c>
      <c r="K23" t="s">
        <v>828</v>
      </c>
    </row>
    <row r="24" spans="1:26" x14ac:dyDescent="0.2">
      <c r="A24" s="3"/>
      <c r="J24" s="3" t="s">
        <v>677</v>
      </c>
      <c r="K24" t="s">
        <v>828</v>
      </c>
    </row>
    <row r="25" spans="1:26" x14ac:dyDescent="0.2">
      <c r="J25" s="3" t="s">
        <v>65</v>
      </c>
      <c r="X25" t="s">
        <v>828</v>
      </c>
    </row>
    <row r="26" spans="1:26" x14ac:dyDescent="0.2">
      <c r="A26" s="3"/>
      <c r="J26" s="3" t="s">
        <v>666</v>
      </c>
      <c r="K26" t="s">
        <v>828</v>
      </c>
      <c r="P26" t="s">
        <v>828</v>
      </c>
      <c r="W26" t="s">
        <v>828</v>
      </c>
    </row>
    <row r="27" spans="1:26" x14ac:dyDescent="0.2">
      <c r="A27" s="3"/>
      <c r="J27" s="3" t="s">
        <v>684</v>
      </c>
      <c r="K27" t="s">
        <v>828</v>
      </c>
    </row>
    <row r="28" spans="1:26" x14ac:dyDescent="0.2">
      <c r="A28" s="3"/>
      <c r="J28" s="3" t="s">
        <v>817</v>
      </c>
      <c r="K28" t="s">
        <v>828</v>
      </c>
    </row>
    <row r="29" spans="1:26" x14ac:dyDescent="0.2">
      <c r="A29" s="3"/>
      <c r="J29" s="3" t="s">
        <v>451</v>
      </c>
      <c r="Q29" t="s">
        <v>828</v>
      </c>
    </row>
    <row r="30" spans="1:26" x14ac:dyDescent="0.2">
      <c r="A30" s="3"/>
      <c r="J30" s="3" t="s">
        <v>122</v>
      </c>
      <c r="K30" t="s">
        <v>828</v>
      </c>
      <c r="P30" t="s">
        <v>828</v>
      </c>
      <c r="Z30" t="s">
        <v>828</v>
      </c>
    </row>
    <row r="31" spans="1:26" x14ac:dyDescent="0.2">
      <c r="A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3" spans="1:17" x14ac:dyDescent="0.2">
      <c r="A33" s="3"/>
    </row>
    <row r="34" spans="1:17" x14ac:dyDescent="0.2">
      <c r="A34" s="3"/>
    </row>
    <row r="36" spans="1:17" x14ac:dyDescent="0.2">
      <c r="A36" s="3"/>
    </row>
    <row r="38" spans="1:17" x14ac:dyDescent="0.2">
      <c r="A38" s="3"/>
    </row>
    <row r="39" spans="1:17" x14ac:dyDescent="0.2">
      <c r="A39" s="3"/>
      <c r="M39" s="3"/>
      <c r="N39" s="3"/>
    </row>
    <row r="40" spans="1:17" x14ac:dyDescent="0.2">
      <c r="A40" s="3"/>
    </row>
    <row r="41" spans="1:17" x14ac:dyDescent="0.2">
      <c r="N41" s="3"/>
    </row>
    <row r="42" spans="1:17" x14ac:dyDescent="0.2">
      <c r="A42" s="3"/>
    </row>
    <row r="43" spans="1:17" x14ac:dyDescent="0.2">
      <c r="A43" s="3"/>
      <c r="N43" s="37"/>
      <c r="O43" s="3"/>
    </row>
    <row r="44" spans="1:17" x14ac:dyDescent="0.2">
      <c r="N44" s="3"/>
    </row>
    <row r="45" spans="1:17" ht="17" customHeight="1" x14ac:dyDescent="0.2">
      <c r="N45" s="3"/>
      <c r="O45" s="3"/>
      <c r="P45" s="3"/>
    </row>
    <row r="46" spans="1:17" x14ac:dyDescent="0.2">
      <c r="N46" s="3"/>
      <c r="O46" s="3"/>
      <c r="P46" s="3"/>
    </row>
    <row r="47" spans="1:17" x14ac:dyDescent="0.2">
      <c r="N47" s="3"/>
    </row>
    <row r="48" spans="1:17" x14ac:dyDescent="0.2">
      <c r="N48" s="3"/>
      <c r="O48" s="3"/>
      <c r="P48" s="3"/>
      <c r="Q48" s="3"/>
    </row>
    <row r="49" spans="1:17" x14ac:dyDescent="0.2">
      <c r="N49" s="3"/>
      <c r="O49" s="3"/>
    </row>
    <row r="50" spans="1:17" x14ac:dyDescent="0.2">
      <c r="N50" s="3"/>
    </row>
    <row r="51" spans="1:17" x14ac:dyDescent="0.2">
      <c r="P51" s="3"/>
    </row>
    <row r="52" spans="1:17" x14ac:dyDescent="0.2">
      <c r="N52" s="3"/>
      <c r="O52" s="3"/>
      <c r="P52" s="3"/>
      <c r="Q52" s="3"/>
    </row>
    <row r="55" spans="1:17" x14ac:dyDescent="0.2">
      <c r="A55" s="3"/>
    </row>
    <row r="56" spans="1:17" x14ac:dyDescent="0.2">
      <c r="A56" s="3"/>
      <c r="M56" s="3"/>
      <c r="N56" s="3"/>
    </row>
    <row r="57" spans="1:17" x14ac:dyDescent="0.2">
      <c r="N57" s="3"/>
    </row>
    <row r="58" spans="1:17" x14ac:dyDescent="0.2">
      <c r="N58" s="3"/>
    </row>
    <row r="59" spans="1:17" x14ac:dyDescent="0.2">
      <c r="N59" s="3"/>
      <c r="O59" s="3"/>
    </row>
    <row r="60" spans="1:17" x14ac:dyDescent="0.2">
      <c r="N60" s="3"/>
      <c r="P60" s="3"/>
      <c r="Q60" s="3"/>
    </row>
    <row r="62" spans="1:17" x14ac:dyDescent="0.2">
      <c r="N62" s="3"/>
    </row>
    <row r="65" spans="13:14" x14ac:dyDescent="0.2">
      <c r="M65" s="3"/>
      <c r="N65" s="3"/>
    </row>
    <row r="72" spans="13:14" x14ac:dyDescent="0.2">
      <c r="M72" s="3"/>
      <c r="N72" s="3"/>
    </row>
    <row r="75" spans="13:14" x14ac:dyDescent="0.2"/>
    <row r="78" spans="13:14" x14ac:dyDescent="0.2">
      <c r="N78" s="3"/>
    </row>
    <row r="80" spans="13:14" x14ac:dyDescent="0.2">
      <c r="N80" s="3"/>
    </row>
    <row r="81" spans="13:14" x14ac:dyDescent="0.2">
      <c r="N81" s="3"/>
    </row>
    <row r="84" spans="13:14" x14ac:dyDescent="0.2">
      <c r="M84" s="3"/>
      <c r="N84" s="3"/>
    </row>
    <row r="85" spans="13:14" x14ac:dyDescent="0.2">
      <c r="N85" s="3"/>
    </row>
    <row r="86" spans="13:14" x14ac:dyDescent="0.2">
      <c r="N86" s="3"/>
    </row>
    <row r="91" spans="13:14" x14ac:dyDescent="0.2">
      <c r="N91" s="3"/>
    </row>
    <row r="93" spans="13:14" x14ac:dyDescent="0.2">
      <c r="N93" s="3"/>
    </row>
    <row r="99" spans="14:14" x14ac:dyDescent="0.2">
      <c r="N99" s="3"/>
    </row>
    <row r="102" spans="14:14" x14ac:dyDescent="0.2">
      <c r="N102" s="3"/>
    </row>
    <row r="104" spans="14:14" x14ac:dyDescent="0.2">
      <c r="N104" s="3"/>
    </row>
    <row r="107" spans="14:14" x14ac:dyDescent="0.2">
      <c r="N107" s="3"/>
    </row>
    <row r="108" spans="14:14" x14ac:dyDescent="0.2">
      <c r="N108" s="3"/>
    </row>
    <row r="114" spans="14:14" x14ac:dyDescent="0.2">
      <c r="N114" s="3"/>
    </row>
    <row r="115" spans="14:14" x14ac:dyDescent="0.2">
      <c r="N115" s="3"/>
    </row>
    <row r="116" spans="14:14" x14ac:dyDescent="0.2">
      <c r="N116" s="3"/>
    </row>
    <row r="123" spans="14:14" x14ac:dyDescent="0.2">
      <c r="N123" s="3"/>
    </row>
    <row r="126" spans="14:14" x14ac:dyDescent="0.2">
      <c r="N126" s="3"/>
    </row>
    <row r="129" spans="14:14" x14ac:dyDescent="0.2">
      <c r="N129" s="3"/>
    </row>
    <row r="134" spans="14:14" x14ac:dyDescent="0.2">
      <c r="N134" s="3"/>
    </row>
    <row r="138" spans="14:14" x14ac:dyDescent="0.2">
      <c r="N138" s="3"/>
    </row>
    <row r="143" spans="14:14" x14ac:dyDescent="0.2">
      <c r="N143" s="3"/>
    </row>
    <row r="144" spans="14:14" x14ac:dyDescent="0.2">
      <c r="N144" s="3"/>
    </row>
    <row r="146" spans="14:14" x14ac:dyDescent="0.2">
      <c r="N146" s="3"/>
    </row>
    <row r="147" spans="14:14" x14ac:dyDescent="0.2">
      <c r="N147" s="3"/>
    </row>
    <row r="148" spans="14:14" x14ac:dyDescent="0.2">
      <c r="N148" s="3"/>
    </row>
    <row r="149" spans="14:14" x14ac:dyDescent="0.2">
      <c r="N149" s="3"/>
    </row>
    <row r="150" spans="14:14" x14ac:dyDescent="0.2">
      <c r="N150" s="3"/>
    </row>
  </sheetData>
  <sortState xmlns:xlrd2="http://schemas.microsoft.com/office/spreadsheetml/2017/richdata2" ref="J9:Z30">
    <sortCondition ref="J9:J30"/>
  </sortState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E9163-2AE2-E743-921F-E25748F7D173}">
  <dimension ref="A1:AP245"/>
  <sheetViews>
    <sheetView workbookViewId="0">
      <pane ySplit="1" topLeftCell="A112" activePane="bottomLeft" state="frozen"/>
      <selection pane="bottomLeft" activeCell="G127" sqref="G127"/>
    </sheetView>
  </sheetViews>
  <sheetFormatPr baseColWidth="10" defaultRowHeight="16" x14ac:dyDescent="0.2"/>
  <cols>
    <col min="1" max="1" width="24.83203125" customWidth="1"/>
    <col min="2" max="2" width="32" customWidth="1"/>
  </cols>
  <sheetData>
    <row r="1" spans="1:25" x14ac:dyDescent="0.2">
      <c r="D1" s="3"/>
      <c r="E1" s="3" t="s">
        <v>875</v>
      </c>
      <c r="F1" s="3" t="s">
        <v>143</v>
      </c>
      <c r="G1" s="3" t="s">
        <v>246</v>
      </c>
      <c r="H1" s="3" t="s">
        <v>182</v>
      </c>
      <c r="I1" s="3" t="s">
        <v>839</v>
      </c>
      <c r="J1" s="3" t="s">
        <v>841</v>
      </c>
      <c r="K1" s="3" t="s">
        <v>103</v>
      </c>
      <c r="L1" s="3" t="s">
        <v>834</v>
      </c>
      <c r="M1" s="3" t="s">
        <v>846</v>
      </c>
      <c r="N1" s="3" t="s">
        <v>849</v>
      </c>
      <c r="O1" s="3" t="s">
        <v>854</v>
      </c>
      <c r="P1" s="3" t="s">
        <v>863</v>
      </c>
      <c r="Q1" s="3" t="s">
        <v>868</v>
      </c>
      <c r="R1" s="3" t="s">
        <v>886</v>
      </c>
      <c r="S1" s="3" t="s">
        <v>938</v>
      </c>
      <c r="T1" s="3" t="s">
        <v>403</v>
      </c>
      <c r="U1" s="3" t="s">
        <v>430</v>
      </c>
      <c r="V1" s="3" t="s">
        <v>453</v>
      </c>
      <c r="W1" s="3" t="s">
        <v>569</v>
      </c>
      <c r="X1" s="3" t="s">
        <v>986</v>
      </c>
      <c r="Y1" s="3" t="s">
        <v>44</v>
      </c>
    </row>
    <row r="2" spans="1:25" x14ac:dyDescent="0.2">
      <c r="A2" s="3" t="s">
        <v>55</v>
      </c>
      <c r="B2">
        <v>2020</v>
      </c>
      <c r="C2" t="s">
        <v>62</v>
      </c>
      <c r="E2" t="s">
        <v>1075</v>
      </c>
      <c r="F2" t="s">
        <v>838</v>
      </c>
      <c r="G2" t="s">
        <v>835</v>
      </c>
      <c r="H2" t="s">
        <v>837</v>
      </c>
      <c r="I2">
        <v>120000</v>
      </c>
      <c r="Y2" t="s">
        <v>1115</v>
      </c>
    </row>
    <row r="3" spans="1:25" x14ac:dyDescent="0.2">
      <c r="A3" s="3" t="s">
        <v>68</v>
      </c>
      <c r="B3">
        <v>2017</v>
      </c>
      <c r="C3" t="s">
        <v>62</v>
      </c>
      <c r="I3" t="s">
        <v>840</v>
      </c>
      <c r="Y3" t="s">
        <v>833</v>
      </c>
    </row>
    <row r="4" spans="1:25" x14ac:dyDescent="0.2">
      <c r="A4" s="3" t="s">
        <v>79</v>
      </c>
      <c r="B4">
        <v>2020</v>
      </c>
      <c r="C4" t="s">
        <v>82</v>
      </c>
      <c r="J4" t="s">
        <v>842</v>
      </c>
      <c r="Y4" t="s">
        <v>832</v>
      </c>
    </row>
    <row r="5" spans="1:25" x14ac:dyDescent="0.2">
      <c r="A5" s="3" t="s">
        <v>87</v>
      </c>
      <c r="B5">
        <v>2021</v>
      </c>
      <c r="C5" t="s">
        <v>82</v>
      </c>
      <c r="I5" t="s">
        <v>843</v>
      </c>
      <c r="Y5" t="s">
        <v>833</v>
      </c>
    </row>
    <row r="6" spans="1:25" x14ac:dyDescent="0.2">
      <c r="A6" s="3" t="s">
        <v>97</v>
      </c>
      <c r="B6">
        <v>2021</v>
      </c>
      <c r="C6" t="s">
        <v>62</v>
      </c>
      <c r="K6" t="s">
        <v>844</v>
      </c>
      <c r="L6" t="s">
        <v>845</v>
      </c>
      <c r="M6" t="s">
        <v>847</v>
      </c>
      <c r="Y6" t="s">
        <v>831</v>
      </c>
    </row>
    <row r="7" spans="1:25" x14ac:dyDescent="0.2">
      <c r="A7" s="3" t="s">
        <v>104</v>
      </c>
      <c r="B7">
        <v>2020</v>
      </c>
      <c r="C7" t="s">
        <v>82</v>
      </c>
      <c r="F7" t="s">
        <v>848</v>
      </c>
      <c r="N7" t="s">
        <v>850</v>
      </c>
      <c r="Y7" t="s">
        <v>1167</v>
      </c>
    </row>
    <row r="8" spans="1:25" x14ac:dyDescent="0.2">
      <c r="A8" s="3" t="s">
        <v>110</v>
      </c>
      <c r="B8">
        <v>2018</v>
      </c>
      <c r="C8" t="s">
        <v>62</v>
      </c>
      <c r="N8" t="s">
        <v>852</v>
      </c>
      <c r="Y8" t="s">
        <v>851</v>
      </c>
    </row>
    <row r="9" spans="1:25" x14ac:dyDescent="0.2">
      <c r="A9" s="3" t="s">
        <v>118</v>
      </c>
      <c r="B9">
        <v>2020</v>
      </c>
      <c r="C9" t="s">
        <v>121</v>
      </c>
      <c r="N9" t="s">
        <v>853</v>
      </c>
      <c r="O9" t="s">
        <v>855</v>
      </c>
      <c r="Y9" t="s">
        <v>856</v>
      </c>
    </row>
    <row r="10" spans="1:25" x14ac:dyDescent="0.2">
      <c r="A10" t="s">
        <v>125</v>
      </c>
      <c r="B10">
        <v>2020</v>
      </c>
      <c r="C10" t="s">
        <v>82</v>
      </c>
      <c r="I10" t="s">
        <v>857</v>
      </c>
      <c r="Y10" t="s">
        <v>858</v>
      </c>
    </row>
    <row r="11" spans="1:25" x14ac:dyDescent="0.2">
      <c r="A11" s="3" t="s">
        <v>131</v>
      </c>
      <c r="B11">
        <v>2021</v>
      </c>
      <c r="C11" t="s">
        <v>62</v>
      </c>
      <c r="H11" t="s">
        <v>859</v>
      </c>
      <c r="K11" t="s">
        <v>860</v>
      </c>
      <c r="M11" t="s">
        <v>861</v>
      </c>
      <c r="Y11" t="s">
        <v>1168</v>
      </c>
    </row>
    <row r="12" spans="1:25" x14ac:dyDescent="0.2">
      <c r="A12" s="3" t="s">
        <v>137</v>
      </c>
      <c r="B12">
        <v>2022</v>
      </c>
      <c r="C12" t="s">
        <v>62</v>
      </c>
      <c r="F12" t="s">
        <v>862</v>
      </c>
      <c r="Y12" t="s">
        <v>1169</v>
      </c>
    </row>
    <row r="13" spans="1:25" x14ac:dyDescent="0.2">
      <c r="A13" s="3" t="s">
        <v>144</v>
      </c>
      <c r="B13">
        <v>2017</v>
      </c>
      <c r="C13" t="s">
        <v>62</v>
      </c>
      <c r="F13" t="s">
        <v>24</v>
      </c>
      <c r="H13" t="s">
        <v>836</v>
      </c>
      <c r="Y13" t="s">
        <v>1169</v>
      </c>
    </row>
    <row r="14" spans="1:25" x14ac:dyDescent="0.2">
      <c r="A14" s="16" t="s">
        <v>149</v>
      </c>
      <c r="B14">
        <v>2017</v>
      </c>
      <c r="C14" t="s">
        <v>62</v>
      </c>
    </row>
    <row r="15" spans="1:25" x14ac:dyDescent="0.2">
      <c r="A15" s="3" t="s">
        <v>154</v>
      </c>
      <c r="B15">
        <v>2021</v>
      </c>
      <c r="C15" t="s">
        <v>62</v>
      </c>
      <c r="P15" t="s">
        <v>864</v>
      </c>
      <c r="Y15" t="s">
        <v>865</v>
      </c>
    </row>
    <row r="16" spans="1:25" x14ac:dyDescent="0.2">
      <c r="A16" t="s">
        <v>158</v>
      </c>
      <c r="B16">
        <v>2021</v>
      </c>
      <c r="C16" t="s">
        <v>82</v>
      </c>
      <c r="M16" t="s">
        <v>866</v>
      </c>
      <c r="Y16" t="s">
        <v>867</v>
      </c>
    </row>
    <row r="17" spans="1:25" x14ac:dyDescent="0.2">
      <c r="A17" t="s">
        <v>164</v>
      </c>
      <c r="B17">
        <v>2020</v>
      </c>
      <c r="C17" t="s">
        <v>82</v>
      </c>
      <c r="Q17" t="s">
        <v>869</v>
      </c>
      <c r="Y17" t="s">
        <v>870</v>
      </c>
    </row>
    <row r="18" spans="1:25" x14ac:dyDescent="0.2">
      <c r="A18" t="s">
        <v>170</v>
      </c>
      <c r="B18">
        <v>2022</v>
      </c>
      <c r="C18" t="s">
        <v>62</v>
      </c>
      <c r="F18" t="s">
        <v>871</v>
      </c>
      <c r="G18" t="s">
        <v>873</v>
      </c>
      <c r="P18" t="s">
        <v>872</v>
      </c>
      <c r="Y18" t="s">
        <v>874</v>
      </c>
    </row>
    <row r="19" spans="1:25" x14ac:dyDescent="0.2">
      <c r="A19" t="s">
        <v>177</v>
      </c>
      <c r="B19">
        <v>2018</v>
      </c>
      <c r="C19" t="s">
        <v>82</v>
      </c>
      <c r="H19" t="s">
        <v>876</v>
      </c>
      <c r="Y19" t="s">
        <v>877</v>
      </c>
    </row>
    <row r="20" spans="1:25" x14ac:dyDescent="0.2">
      <c r="A20" s="3" t="s">
        <v>183</v>
      </c>
      <c r="B20">
        <v>2022</v>
      </c>
      <c r="C20" t="s">
        <v>62</v>
      </c>
      <c r="E20" t="s">
        <v>879</v>
      </c>
      <c r="F20" t="s">
        <v>878</v>
      </c>
      <c r="I20">
        <v>38008</v>
      </c>
      <c r="Y20" t="s">
        <v>1166</v>
      </c>
    </row>
    <row r="21" spans="1:25" x14ac:dyDescent="0.2">
      <c r="A21" t="s">
        <v>191</v>
      </c>
      <c r="B21">
        <v>2019</v>
      </c>
      <c r="C21" t="s">
        <v>82</v>
      </c>
      <c r="I21" t="s">
        <v>880</v>
      </c>
      <c r="Y21" t="s">
        <v>912</v>
      </c>
    </row>
    <row r="22" spans="1:25" x14ac:dyDescent="0.2">
      <c r="A22" s="3" t="s">
        <v>196</v>
      </c>
      <c r="B22">
        <v>2018</v>
      </c>
      <c r="C22" t="s">
        <v>82</v>
      </c>
      <c r="F22" t="s">
        <v>881</v>
      </c>
      <c r="G22" t="s">
        <v>835</v>
      </c>
      <c r="H22" t="s">
        <v>836</v>
      </c>
      <c r="Y22" t="s">
        <v>1170</v>
      </c>
    </row>
    <row r="23" spans="1:25" x14ac:dyDescent="0.2">
      <c r="A23" t="s">
        <v>368</v>
      </c>
      <c r="B23">
        <v>2020</v>
      </c>
      <c r="C23" t="s">
        <v>62</v>
      </c>
      <c r="F23" t="s">
        <v>882</v>
      </c>
      <c r="H23" t="s">
        <v>883</v>
      </c>
      <c r="Y23" t="s">
        <v>1170</v>
      </c>
    </row>
    <row r="24" spans="1:25" x14ac:dyDescent="0.2">
      <c r="A24" t="s">
        <v>370</v>
      </c>
      <c r="B24">
        <v>2017</v>
      </c>
      <c r="C24" t="s">
        <v>121</v>
      </c>
      <c r="F24" t="s">
        <v>882</v>
      </c>
      <c r="Y24" t="s">
        <v>1170</v>
      </c>
    </row>
    <row r="25" spans="1:25" x14ac:dyDescent="0.2">
      <c r="A25" s="3" t="s">
        <v>377</v>
      </c>
      <c r="B25">
        <v>2017</v>
      </c>
      <c r="C25" t="s">
        <v>62</v>
      </c>
      <c r="F25" t="s">
        <v>882</v>
      </c>
      <c r="Y25" t="s">
        <v>1170</v>
      </c>
    </row>
    <row r="26" spans="1:25" x14ac:dyDescent="0.2">
      <c r="A26" s="3" t="s">
        <v>201</v>
      </c>
      <c r="B26">
        <v>2019</v>
      </c>
      <c r="C26" t="s">
        <v>82</v>
      </c>
      <c r="I26" t="s">
        <v>884</v>
      </c>
      <c r="Y26" t="s">
        <v>833</v>
      </c>
    </row>
    <row r="27" spans="1:25" x14ac:dyDescent="0.2">
      <c r="A27" t="s">
        <v>206</v>
      </c>
      <c r="B27">
        <v>2022</v>
      </c>
      <c r="C27" t="s">
        <v>82</v>
      </c>
      <c r="N27" t="s">
        <v>885</v>
      </c>
      <c r="Y27" t="s">
        <v>1171</v>
      </c>
    </row>
    <row r="28" spans="1:25" x14ac:dyDescent="0.2">
      <c r="A28" s="3" t="s">
        <v>211</v>
      </c>
      <c r="B28">
        <v>2022</v>
      </c>
      <c r="C28" t="s">
        <v>62</v>
      </c>
      <c r="R28" t="s">
        <v>887</v>
      </c>
      <c r="Y28" t="s">
        <v>888</v>
      </c>
    </row>
    <row r="29" spans="1:25" x14ac:dyDescent="0.2">
      <c r="A29" t="s">
        <v>217</v>
      </c>
      <c r="B29">
        <v>2022</v>
      </c>
      <c r="C29" t="s">
        <v>82</v>
      </c>
      <c r="N29" t="s">
        <v>889</v>
      </c>
      <c r="Y29" t="s">
        <v>1171</v>
      </c>
    </row>
    <row r="30" spans="1:25" x14ac:dyDescent="0.2">
      <c r="A30" t="s">
        <v>223</v>
      </c>
      <c r="B30">
        <v>2019</v>
      </c>
      <c r="C30" t="s">
        <v>82</v>
      </c>
      <c r="F30">
        <v>53842</v>
      </c>
      <c r="Y30" t="s">
        <v>1170</v>
      </c>
    </row>
    <row r="31" spans="1:25" x14ac:dyDescent="0.2">
      <c r="A31" s="3" t="s">
        <v>230</v>
      </c>
      <c r="B31">
        <v>2020</v>
      </c>
      <c r="C31" t="s">
        <v>82</v>
      </c>
      <c r="N31" t="s">
        <v>890</v>
      </c>
      <c r="Y31" t="s">
        <v>891</v>
      </c>
    </row>
    <row r="32" spans="1:25" x14ac:dyDescent="0.2">
      <c r="A32" s="3" t="s">
        <v>235</v>
      </c>
      <c r="B32">
        <v>2022</v>
      </c>
      <c r="C32" t="s">
        <v>82</v>
      </c>
      <c r="N32" t="s">
        <v>892</v>
      </c>
      <c r="Y32" t="s">
        <v>893</v>
      </c>
    </row>
    <row r="33" spans="1:25" x14ac:dyDescent="0.2">
      <c r="A33" s="3" t="s">
        <v>241</v>
      </c>
      <c r="B33">
        <v>2020</v>
      </c>
      <c r="C33" t="s">
        <v>121</v>
      </c>
      <c r="G33" t="s">
        <v>894</v>
      </c>
      <c r="Y33" t="s">
        <v>895</v>
      </c>
    </row>
    <row r="34" spans="1:25" x14ac:dyDescent="0.2">
      <c r="A34" s="3" t="s">
        <v>247</v>
      </c>
      <c r="B34">
        <v>2018</v>
      </c>
      <c r="C34" t="s">
        <v>82</v>
      </c>
      <c r="G34" t="s">
        <v>896</v>
      </c>
      <c r="Y34" t="s">
        <v>893</v>
      </c>
    </row>
    <row r="35" spans="1:25" x14ac:dyDescent="0.2">
      <c r="A35" t="s">
        <v>252</v>
      </c>
      <c r="B35">
        <v>2022</v>
      </c>
      <c r="C35" t="s">
        <v>82</v>
      </c>
      <c r="G35" t="s">
        <v>897</v>
      </c>
      <c r="Y35" t="s">
        <v>898</v>
      </c>
    </row>
    <row r="36" spans="1:25" x14ac:dyDescent="0.2">
      <c r="A36" s="3" t="s">
        <v>259</v>
      </c>
      <c r="B36">
        <v>2017</v>
      </c>
      <c r="C36" t="s">
        <v>62</v>
      </c>
      <c r="G36" t="s">
        <v>899</v>
      </c>
      <c r="Y36" t="s">
        <v>1171</v>
      </c>
    </row>
    <row r="37" spans="1:25" x14ac:dyDescent="0.2">
      <c r="A37" t="s">
        <v>264</v>
      </c>
      <c r="B37">
        <v>2019</v>
      </c>
      <c r="C37" t="s">
        <v>82</v>
      </c>
      <c r="I37" t="s">
        <v>900</v>
      </c>
      <c r="Y37" t="s">
        <v>833</v>
      </c>
    </row>
    <row r="38" spans="1:25" x14ac:dyDescent="0.2">
      <c r="A38" t="s">
        <v>267</v>
      </c>
      <c r="B38">
        <v>2018</v>
      </c>
      <c r="C38" t="s">
        <v>82</v>
      </c>
      <c r="I38" t="s">
        <v>900</v>
      </c>
      <c r="Y38" t="s">
        <v>833</v>
      </c>
    </row>
    <row r="39" spans="1:25" x14ac:dyDescent="0.2">
      <c r="A39" t="s">
        <v>272</v>
      </c>
      <c r="B39">
        <v>2017</v>
      </c>
      <c r="C39" t="s">
        <v>82</v>
      </c>
      <c r="N39" t="s">
        <v>901</v>
      </c>
      <c r="Y39" t="s">
        <v>1171</v>
      </c>
    </row>
    <row r="40" spans="1:25" x14ac:dyDescent="0.2">
      <c r="A40" s="3" t="s">
        <v>274</v>
      </c>
      <c r="B40">
        <v>2021</v>
      </c>
      <c r="C40" s="15" t="s">
        <v>82</v>
      </c>
      <c r="J40" t="s">
        <v>902</v>
      </c>
      <c r="Y40" t="s">
        <v>903</v>
      </c>
    </row>
    <row r="41" spans="1:25" x14ac:dyDescent="0.2">
      <c r="A41" s="3" t="s">
        <v>278</v>
      </c>
      <c r="B41">
        <v>2018</v>
      </c>
      <c r="C41" s="15" t="s">
        <v>82</v>
      </c>
      <c r="F41" s="41">
        <v>24000</v>
      </c>
      <c r="Y41" t="s">
        <v>1170</v>
      </c>
    </row>
    <row r="42" spans="1:25" x14ac:dyDescent="0.2">
      <c r="A42" s="3" t="s">
        <v>288</v>
      </c>
      <c r="B42">
        <v>2022</v>
      </c>
      <c r="C42" t="s">
        <v>285</v>
      </c>
      <c r="R42" t="s">
        <v>904</v>
      </c>
      <c r="Y42" t="s">
        <v>888</v>
      </c>
    </row>
    <row r="43" spans="1:25" x14ac:dyDescent="0.2">
      <c r="A43" s="3" t="s">
        <v>289</v>
      </c>
      <c r="B43">
        <v>2018</v>
      </c>
      <c r="C43" t="s">
        <v>294</v>
      </c>
      <c r="O43" t="s">
        <v>905</v>
      </c>
      <c r="Y43" t="s">
        <v>906</v>
      </c>
    </row>
    <row r="44" spans="1:25" x14ac:dyDescent="0.2">
      <c r="A44" s="3" t="s">
        <v>298</v>
      </c>
      <c r="B44">
        <v>2021</v>
      </c>
      <c r="C44" t="s">
        <v>121</v>
      </c>
      <c r="O44" t="s">
        <v>907</v>
      </c>
      <c r="Y44" t="s">
        <v>906</v>
      </c>
    </row>
    <row r="45" spans="1:25" x14ac:dyDescent="0.2">
      <c r="A45" t="s">
        <v>302</v>
      </c>
      <c r="B45">
        <v>2019</v>
      </c>
      <c r="C45" t="s">
        <v>82</v>
      </c>
      <c r="O45" t="s">
        <v>908</v>
      </c>
      <c r="Y45" t="s">
        <v>906</v>
      </c>
    </row>
    <row r="46" spans="1:25" x14ac:dyDescent="0.2">
      <c r="A46" t="s">
        <v>307</v>
      </c>
      <c r="B46">
        <v>2019</v>
      </c>
      <c r="C46" t="s">
        <v>82</v>
      </c>
      <c r="S46" t="s">
        <v>909</v>
      </c>
      <c r="Y46" t="s">
        <v>910</v>
      </c>
    </row>
    <row r="47" spans="1:25" x14ac:dyDescent="0.2">
      <c r="A47" s="3" t="s">
        <v>314</v>
      </c>
      <c r="B47">
        <v>2022</v>
      </c>
      <c r="C47" t="s">
        <v>82</v>
      </c>
      <c r="I47" t="s">
        <v>911</v>
      </c>
      <c r="Y47" t="s">
        <v>912</v>
      </c>
    </row>
    <row r="48" spans="1:25" x14ac:dyDescent="0.2">
      <c r="A48" t="s">
        <v>315</v>
      </c>
      <c r="B48">
        <v>2020</v>
      </c>
      <c r="C48" t="s">
        <v>82</v>
      </c>
      <c r="N48" t="s">
        <v>913</v>
      </c>
      <c r="Y48" t="s">
        <v>914</v>
      </c>
    </row>
    <row r="49" spans="1:25" x14ac:dyDescent="0.2">
      <c r="A49" s="3" t="s">
        <v>322</v>
      </c>
      <c r="B49">
        <v>2022</v>
      </c>
      <c r="C49" t="s">
        <v>121</v>
      </c>
      <c r="S49" t="s">
        <v>916</v>
      </c>
      <c r="Y49" t="s">
        <v>915</v>
      </c>
    </row>
    <row r="50" spans="1:25" x14ac:dyDescent="0.2">
      <c r="A50" s="3" t="s">
        <v>328</v>
      </c>
      <c r="B50">
        <v>2022</v>
      </c>
      <c r="C50" t="s">
        <v>82</v>
      </c>
      <c r="M50" t="s">
        <v>917</v>
      </c>
      <c r="Y50" t="s">
        <v>906</v>
      </c>
    </row>
    <row r="51" spans="1:25" x14ac:dyDescent="0.2">
      <c r="A51" t="s">
        <v>337</v>
      </c>
      <c r="B51">
        <v>2020</v>
      </c>
      <c r="C51" t="s">
        <v>82</v>
      </c>
      <c r="J51" t="s">
        <v>918</v>
      </c>
      <c r="Y51" t="s">
        <v>906</v>
      </c>
    </row>
    <row r="52" spans="1:25" x14ac:dyDescent="0.2">
      <c r="A52" t="s">
        <v>338</v>
      </c>
      <c r="B52">
        <v>2022</v>
      </c>
      <c r="C52" t="s">
        <v>82</v>
      </c>
      <c r="I52" t="s">
        <v>919</v>
      </c>
      <c r="Y52" t="s">
        <v>912</v>
      </c>
    </row>
    <row r="53" spans="1:25" x14ac:dyDescent="0.2">
      <c r="A53" t="s">
        <v>341</v>
      </c>
      <c r="B53">
        <v>2022</v>
      </c>
      <c r="C53" t="s">
        <v>62</v>
      </c>
      <c r="G53" t="s">
        <v>920</v>
      </c>
      <c r="Y53" t="s">
        <v>921</v>
      </c>
    </row>
    <row r="54" spans="1:25" x14ac:dyDescent="0.2">
      <c r="A54" t="s">
        <v>347</v>
      </c>
      <c r="B54">
        <v>2022</v>
      </c>
      <c r="C54" t="s">
        <v>82</v>
      </c>
      <c r="I54" t="s">
        <v>922</v>
      </c>
      <c r="Y54" t="s">
        <v>833</v>
      </c>
    </row>
    <row r="55" spans="1:25" x14ac:dyDescent="0.2">
      <c r="A55" t="s">
        <v>350</v>
      </c>
      <c r="B55">
        <v>2019</v>
      </c>
      <c r="C55" t="s">
        <v>62</v>
      </c>
      <c r="F55" t="s">
        <v>882</v>
      </c>
      <c r="H55" t="s">
        <v>923</v>
      </c>
      <c r="M55" t="s">
        <v>924</v>
      </c>
      <c r="Y55" t="s">
        <v>870</v>
      </c>
    </row>
    <row r="56" spans="1:25" x14ac:dyDescent="0.2">
      <c r="A56" t="s">
        <v>356</v>
      </c>
      <c r="B56">
        <v>2020</v>
      </c>
      <c r="C56" t="s">
        <v>62</v>
      </c>
      <c r="P56" t="s">
        <v>925</v>
      </c>
      <c r="Y56" t="s">
        <v>926</v>
      </c>
    </row>
    <row r="57" spans="1:25" x14ac:dyDescent="0.2">
      <c r="A57" s="3" t="s">
        <v>630</v>
      </c>
      <c r="B57">
        <v>2017</v>
      </c>
      <c r="C57" t="s">
        <v>62</v>
      </c>
      <c r="E57" t="s">
        <v>927</v>
      </c>
      <c r="F57" t="s">
        <v>928</v>
      </c>
      <c r="Y57" t="s">
        <v>1170</v>
      </c>
    </row>
    <row r="58" spans="1:25" x14ac:dyDescent="0.2">
      <c r="A58" t="s">
        <v>383</v>
      </c>
      <c r="B58">
        <v>2017</v>
      </c>
      <c r="C58" t="s">
        <v>650</v>
      </c>
      <c r="I58" t="s">
        <v>929</v>
      </c>
      <c r="Y58" t="s">
        <v>833</v>
      </c>
    </row>
    <row r="59" spans="1:25" x14ac:dyDescent="0.2">
      <c r="A59" s="3" t="s">
        <v>388</v>
      </c>
      <c r="B59">
        <v>2017</v>
      </c>
      <c r="C59" t="s">
        <v>82</v>
      </c>
      <c r="S59" t="s">
        <v>930</v>
      </c>
      <c r="Y59" t="s">
        <v>931</v>
      </c>
    </row>
    <row r="60" spans="1:25" x14ac:dyDescent="0.2">
      <c r="A60" t="s">
        <v>394</v>
      </c>
      <c r="B60">
        <v>2020</v>
      </c>
      <c r="C60" t="s">
        <v>82</v>
      </c>
      <c r="R60" t="s">
        <v>932</v>
      </c>
      <c r="Y60" t="s">
        <v>831</v>
      </c>
    </row>
    <row r="61" spans="1:25" x14ac:dyDescent="0.2">
      <c r="A61" s="3" t="s">
        <v>398</v>
      </c>
      <c r="B61">
        <v>2019</v>
      </c>
      <c r="C61" t="s">
        <v>82</v>
      </c>
      <c r="T61" t="s">
        <v>933</v>
      </c>
      <c r="Y61" t="s">
        <v>934</v>
      </c>
    </row>
    <row r="62" spans="1:25" x14ac:dyDescent="0.2">
      <c r="A62" t="s">
        <v>406</v>
      </c>
      <c r="B62">
        <v>2017</v>
      </c>
      <c r="C62" t="s">
        <v>82</v>
      </c>
      <c r="J62" t="s">
        <v>935</v>
      </c>
      <c r="Y62" t="s">
        <v>906</v>
      </c>
    </row>
    <row r="63" spans="1:25" x14ac:dyDescent="0.2">
      <c r="A63" t="s">
        <v>409</v>
      </c>
      <c r="B63">
        <v>2019</v>
      </c>
      <c r="C63" t="s">
        <v>650</v>
      </c>
      <c r="I63" t="s">
        <v>936</v>
      </c>
      <c r="Y63" t="s">
        <v>833</v>
      </c>
    </row>
    <row r="64" spans="1:25" x14ac:dyDescent="0.2">
      <c r="A64" t="s">
        <v>419</v>
      </c>
      <c r="B64">
        <v>2018</v>
      </c>
      <c r="C64" t="s">
        <v>121</v>
      </c>
      <c r="I64" t="s">
        <v>937</v>
      </c>
      <c r="Y64" t="s">
        <v>833</v>
      </c>
    </row>
    <row r="65" spans="1:25" x14ac:dyDescent="0.2">
      <c r="A65" t="s">
        <v>424</v>
      </c>
      <c r="B65">
        <v>2021</v>
      </c>
      <c r="C65" t="s">
        <v>82</v>
      </c>
      <c r="S65" t="s">
        <v>939</v>
      </c>
      <c r="Y65" t="s">
        <v>940</v>
      </c>
    </row>
    <row r="66" spans="1:25" x14ac:dyDescent="0.2">
      <c r="A66" s="3" t="s">
        <v>425</v>
      </c>
      <c r="B66">
        <v>2018</v>
      </c>
      <c r="C66" t="s">
        <v>82</v>
      </c>
      <c r="U66" t="s">
        <v>941</v>
      </c>
      <c r="Y66" t="s">
        <v>1161</v>
      </c>
    </row>
    <row r="67" spans="1:25" x14ac:dyDescent="0.2">
      <c r="A67" s="3" t="s">
        <v>431</v>
      </c>
      <c r="B67">
        <v>2017</v>
      </c>
      <c r="C67" t="s">
        <v>82</v>
      </c>
      <c r="N67">
        <v>19421</v>
      </c>
      <c r="Y67" t="s">
        <v>1172</v>
      </c>
    </row>
    <row r="68" spans="1:25" x14ac:dyDescent="0.2">
      <c r="A68" t="s">
        <v>440</v>
      </c>
      <c r="B68">
        <v>2019</v>
      </c>
      <c r="C68" t="s">
        <v>82</v>
      </c>
      <c r="F68" t="s">
        <v>942</v>
      </c>
      <c r="I68" t="s">
        <v>943</v>
      </c>
      <c r="Y68" t="s">
        <v>1173</v>
      </c>
    </row>
    <row r="69" spans="1:25" x14ac:dyDescent="0.2">
      <c r="A69" s="3" t="s">
        <v>442</v>
      </c>
      <c r="B69">
        <v>2019</v>
      </c>
      <c r="C69" t="s">
        <v>62</v>
      </c>
      <c r="N69">
        <v>2.1030000000000002</v>
      </c>
      <c r="Y69" t="s">
        <v>944</v>
      </c>
    </row>
    <row r="70" spans="1:25" x14ac:dyDescent="0.2">
      <c r="A70" s="3" t="s">
        <v>702</v>
      </c>
      <c r="B70">
        <v>2021</v>
      </c>
      <c r="C70" t="s">
        <v>62</v>
      </c>
      <c r="V70" t="s">
        <v>945</v>
      </c>
      <c r="Y70" t="s">
        <v>946</v>
      </c>
    </row>
    <row r="71" spans="1:25" x14ac:dyDescent="0.2">
      <c r="A71" s="3" t="s">
        <v>454</v>
      </c>
      <c r="B71">
        <v>2020</v>
      </c>
      <c r="C71" t="s">
        <v>62</v>
      </c>
      <c r="R71" t="s">
        <v>947</v>
      </c>
      <c r="Y71" t="s">
        <v>948</v>
      </c>
    </row>
    <row r="72" spans="1:25" x14ac:dyDescent="0.2">
      <c r="A72" t="s">
        <v>460</v>
      </c>
      <c r="B72">
        <v>2018</v>
      </c>
      <c r="C72" t="s">
        <v>650</v>
      </c>
      <c r="O72">
        <v>344.45600000000002</v>
      </c>
      <c r="Y72" t="s">
        <v>949</v>
      </c>
    </row>
    <row r="73" spans="1:25" x14ac:dyDescent="0.2">
      <c r="A73" s="3" t="s">
        <v>465</v>
      </c>
      <c r="B73">
        <v>2017</v>
      </c>
      <c r="C73" t="s">
        <v>62</v>
      </c>
      <c r="F73">
        <v>50</v>
      </c>
      <c r="Y73" t="s">
        <v>1170</v>
      </c>
    </row>
    <row r="74" spans="1:25" x14ac:dyDescent="0.2">
      <c r="A74" s="3" t="s">
        <v>469</v>
      </c>
      <c r="B74">
        <v>2018</v>
      </c>
      <c r="C74" t="s">
        <v>62</v>
      </c>
      <c r="F74" t="s">
        <v>950</v>
      </c>
      <c r="N74" t="s">
        <v>951</v>
      </c>
      <c r="Y74" t="s">
        <v>1174</v>
      </c>
    </row>
    <row r="75" spans="1:25" x14ac:dyDescent="0.2">
      <c r="A75" t="s">
        <v>474</v>
      </c>
      <c r="B75">
        <v>2019</v>
      </c>
      <c r="C75" t="s">
        <v>82</v>
      </c>
      <c r="I75" t="s">
        <v>952</v>
      </c>
      <c r="Y75" t="s">
        <v>912</v>
      </c>
    </row>
    <row r="76" spans="1:25" x14ac:dyDescent="0.2">
      <c r="A76" s="3" t="s">
        <v>638</v>
      </c>
      <c r="B76">
        <v>2017</v>
      </c>
      <c r="C76" t="s">
        <v>642</v>
      </c>
      <c r="F76" t="s">
        <v>953</v>
      </c>
      <c r="Y76" t="s">
        <v>1170</v>
      </c>
    </row>
    <row r="77" spans="1:25" x14ac:dyDescent="0.2">
      <c r="A77" s="3" t="s">
        <v>645</v>
      </c>
      <c r="B77">
        <v>2017</v>
      </c>
      <c r="C77" t="s">
        <v>62</v>
      </c>
      <c r="F77" t="s">
        <v>954</v>
      </c>
      <c r="Y77" t="s">
        <v>1170</v>
      </c>
    </row>
    <row r="78" spans="1:25" x14ac:dyDescent="0.2">
      <c r="A78" t="s">
        <v>697</v>
      </c>
      <c r="B78">
        <v>2019</v>
      </c>
      <c r="C78" t="s">
        <v>82</v>
      </c>
      <c r="N78" t="s">
        <v>955</v>
      </c>
      <c r="Y78" t="s">
        <v>956</v>
      </c>
    </row>
    <row r="79" spans="1:25" x14ac:dyDescent="0.2">
      <c r="A79" t="s">
        <v>703</v>
      </c>
      <c r="B79">
        <v>2017</v>
      </c>
      <c r="C79" t="s">
        <v>82</v>
      </c>
      <c r="W79" t="s">
        <v>957</v>
      </c>
      <c r="Y79" t="s">
        <v>906</v>
      </c>
    </row>
    <row r="80" spans="1:25" x14ac:dyDescent="0.2">
      <c r="A80" s="3" t="s">
        <v>559</v>
      </c>
      <c r="B80">
        <v>2021</v>
      </c>
      <c r="C80" t="s">
        <v>82</v>
      </c>
      <c r="M80" t="s">
        <v>958</v>
      </c>
      <c r="Y80" t="s">
        <v>906</v>
      </c>
    </row>
    <row r="81" spans="1:25" x14ac:dyDescent="0.2">
      <c r="A81" s="3" t="s">
        <v>517</v>
      </c>
      <c r="B81">
        <v>2022</v>
      </c>
      <c r="C81" t="s">
        <v>650</v>
      </c>
      <c r="J81" t="s">
        <v>959</v>
      </c>
      <c r="Y81" t="s">
        <v>831</v>
      </c>
    </row>
    <row r="82" spans="1:25" x14ac:dyDescent="0.2">
      <c r="A82" t="s">
        <v>508</v>
      </c>
      <c r="B82">
        <v>2020</v>
      </c>
      <c r="C82" t="s">
        <v>82</v>
      </c>
      <c r="N82" t="s">
        <v>960</v>
      </c>
      <c r="Y82" t="s">
        <v>961</v>
      </c>
    </row>
    <row r="83" spans="1:25" x14ac:dyDescent="0.2">
      <c r="A83" t="s">
        <v>529</v>
      </c>
      <c r="B83">
        <v>2020</v>
      </c>
      <c r="C83" t="s">
        <v>82</v>
      </c>
      <c r="N83">
        <v>3963</v>
      </c>
      <c r="Y83" t="s">
        <v>962</v>
      </c>
    </row>
    <row r="84" spans="1:25" x14ac:dyDescent="0.2">
      <c r="A84" t="s">
        <v>545</v>
      </c>
      <c r="B84">
        <v>2022</v>
      </c>
      <c r="C84" t="s">
        <v>82</v>
      </c>
      <c r="N84" t="s">
        <v>963</v>
      </c>
      <c r="Y84" t="s">
        <v>1171</v>
      </c>
    </row>
    <row r="85" spans="1:25" x14ac:dyDescent="0.2">
      <c r="A85" t="s">
        <v>565</v>
      </c>
      <c r="B85">
        <v>2022</v>
      </c>
      <c r="C85" t="s">
        <v>82</v>
      </c>
      <c r="M85" t="s">
        <v>964</v>
      </c>
      <c r="Y85" t="s">
        <v>831</v>
      </c>
    </row>
    <row r="86" spans="1:25" x14ac:dyDescent="0.2">
      <c r="A86" t="s">
        <v>523</v>
      </c>
      <c r="B86">
        <v>2019</v>
      </c>
      <c r="C86" t="s">
        <v>82</v>
      </c>
      <c r="F86">
        <v>30843</v>
      </c>
      <c r="Y86" t="s">
        <v>1170</v>
      </c>
    </row>
    <row r="87" spans="1:25" x14ac:dyDescent="0.2">
      <c r="A87" t="s">
        <v>537</v>
      </c>
      <c r="B87">
        <v>2020</v>
      </c>
      <c r="C87" t="s">
        <v>650</v>
      </c>
      <c r="J87" t="s">
        <v>965</v>
      </c>
      <c r="Y87" t="s">
        <v>966</v>
      </c>
    </row>
    <row r="88" spans="1:25" x14ac:dyDescent="0.2">
      <c r="A88" t="s">
        <v>538</v>
      </c>
      <c r="B88">
        <v>2021</v>
      </c>
      <c r="C88" t="s">
        <v>82</v>
      </c>
      <c r="G88" t="s">
        <v>967</v>
      </c>
      <c r="Y88" t="s">
        <v>851</v>
      </c>
    </row>
    <row r="89" spans="1:25" x14ac:dyDescent="0.2">
      <c r="A89" t="s">
        <v>551</v>
      </c>
      <c r="B89">
        <v>2019</v>
      </c>
      <c r="C89" t="s">
        <v>62</v>
      </c>
      <c r="V89" t="s">
        <v>968</v>
      </c>
      <c r="Y89" t="s">
        <v>969</v>
      </c>
    </row>
    <row r="90" spans="1:25" x14ac:dyDescent="0.2">
      <c r="A90" s="3" t="s">
        <v>626</v>
      </c>
      <c r="B90">
        <v>2019</v>
      </c>
      <c r="C90" t="s">
        <v>62</v>
      </c>
      <c r="F90" t="s">
        <v>970</v>
      </c>
      <c r="N90" t="s">
        <v>971</v>
      </c>
      <c r="Y90" t="s">
        <v>1175</v>
      </c>
    </row>
    <row r="91" spans="1:25" x14ac:dyDescent="0.2">
      <c r="A91" s="3" t="s">
        <v>585</v>
      </c>
      <c r="B91">
        <v>2021</v>
      </c>
      <c r="C91" t="s">
        <v>62</v>
      </c>
      <c r="F91" t="s">
        <v>970</v>
      </c>
      <c r="N91" t="s">
        <v>971</v>
      </c>
      <c r="Y91" t="s">
        <v>1175</v>
      </c>
    </row>
    <row r="92" spans="1:25" x14ac:dyDescent="0.2">
      <c r="A92" s="3" t="s">
        <v>609</v>
      </c>
      <c r="B92">
        <v>2021</v>
      </c>
      <c r="C92" t="s">
        <v>62</v>
      </c>
      <c r="F92" t="s">
        <v>970</v>
      </c>
      <c r="N92" t="s">
        <v>971</v>
      </c>
      <c r="Y92" t="s">
        <v>1175</v>
      </c>
    </row>
    <row r="93" spans="1:25" x14ac:dyDescent="0.2">
      <c r="A93" s="3" t="s">
        <v>615</v>
      </c>
      <c r="B93">
        <v>2022</v>
      </c>
      <c r="C93" t="s">
        <v>62</v>
      </c>
      <c r="N93" t="s">
        <v>972</v>
      </c>
      <c r="Y93" t="s">
        <v>973</v>
      </c>
    </row>
    <row r="94" spans="1:25" x14ac:dyDescent="0.2">
      <c r="A94" t="s">
        <v>501</v>
      </c>
      <c r="B94">
        <v>2021</v>
      </c>
      <c r="C94" t="s">
        <v>650</v>
      </c>
      <c r="G94" t="s">
        <v>974</v>
      </c>
      <c r="Y94" t="s">
        <v>975</v>
      </c>
    </row>
    <row r="95" spans="1:25" x14ac:dyDescent="0.2">
      <c r="A95" t="s">
        <v>492</v>
      </c>
      <c r="B95">
        <v>2020</v>
      </c>
      <c r="C95" t="s">
        <v>82</v>
      </c>
      <c r="J95" t="s">
        <v>976</v>
      </c>
      <c r="Y95" t="s">
        <v>903</v>
      </c>
    </row>
    <row r="96" spans="1:25" x14ac:dyDescent="0.2">
      <c r="A96" t="s">
        <v>544</v>
      </c>
      <c r="B96">
        <v>2022</v>
      </c>
      <c r="C96" t="s">
        <v>82</v>
      </c>
      <c r="I96" t="s">
        <v>977</v>
      </c>
      <c r="Y96" t="s">
        <v>833</v>
      </c>
    </row>
    <row r="97" spans="1:25" x14ac:dyDescent="0.2">
      <c r="A97" t="s">
        <v>512</v>
      </c>
      <c r="B97">
        <v>2021</v>
      </c>
      <c r="C97" t="s">
        <v>82</v>
      </c>
      <c r="I97" t="s">
        <v>978</v>
      </c>
      <c r="Y97" t="s">
        <v>833</v>
      </c>
    </row>
    <row r="98" spans="1:25" x14ac:dyDescent="0.2">
      <c r="A98" s="3" t="s">
        <v>570</v>
      </c>
      <c r="B98">
        <v>2021</v>
      </c>
      <c r="C98" t="s">
        <v>82</v>
      </c>
      <c r="Q98" t="s">
        <v>979</v>
      </c>
      <c r="Y98" t="s">
        <v>906</v>
      </c>
    </row>
    <row r="99" spans="1:25" x14ac:dyDescent="0.2">
      <c r="A99" s="3" t="s">
        <v>603</v>
      </c>
      <c r="B99">
        <v>2022</v>
      </c>
      <c r="C99" t="s">
        <v>62</v>
      </c>
      <c r="N99">
        <v>183</v>
      </c>
      <c r="Y99" t="s">
        <v>980</v>
      </c>
    </row>
    <row r="100" spans="1:25" x14ac:dyDescent="0.2">
      <c r="A100" s="3" t="s">
        <v>597</v>
      </c>
      <c r="B100">
        <v>2021</v>
      </c>
      <c r="C100" t="s">
        <v>62</v>
      </c>
      <c r="N100">
        <v>24353</v>
      </c>
      <c r="Y100" t="s">
        <v>944</v>
      </c>
    </row>
    <row r="101" spans="1:25" x14ac:dyDescent="0.2">
      <c r="A101" t="s">
        <v>491</v>
      </c>
      <c r="B101">
        <v>2022</v>
      </c>
      <c r="C101" t="s">
        <v>82</v>
      </c>
      <c r="I101" t="s">
        <v>981</v>
      </c>
      <c r="Y101" t="s">
        <v>833</v>
      </c>
    </row>
    <row r="102" spans="1:25" x14ac:dyDescent="0.2">
      <c r="A102" s="3" t="s">
        <v>583</v>
      </c>
      <c r="B102">
        <v>2019</v>
      </c>
      <c r="C102" t="s">
        <v>82</v>
      </c>
      <c r="Q102" t="s">
        <v>982</v>
      </c>
      <c r="Y102" t="s">
        <v>903</v>
      </c>
    </row>
    <row r="103" spans="1:25" x14ac:dyDescent="0.2">
      <c r="A103" s="3" t="s">
        <v>579</v>
      </c>
      <c r="B103">
        <v>2020</v>
      </c>
      <c r="C103" t="s">
        <v>82</v>
      </c>
      <c r="D103" s="12"/>
      <c r="Q103" t="s">
        <v>983</v>
      </c>
      <c r="Y103" t="s">
        <v>870</v>
      </c>
    </row>
    <row r="104" spans="1:25" x14ac:dyDescent="0.2">
      <c r="A104" t="s">
        <v>575</v>
      </c>
      <c r="B104">
        <v>2021</v>
      </c>
      <c r="C104" t="s">
        <v>82</v>
      </c>
      <c r="Q104" t="s">
        <v>984</v>
      </c>
      <c r="Y104" t="s">
        <v>903</v>
      </c>
    </row>
    <row r="105" spans="1:25" x14ac:dyDescent="0.2">
      <c r="A105" s="3" t="s">
        <v>590</v>
      </c>
      <c r="B105">
        <v>2021</v>
      </c>
      <c r="C105" t="s">
        <v>62</v>
      </c>
      <c r="N105" t="s">
        <v>985</v>
      </c>
      <c r="Y105" t="s">
        <v>1171</v>
      </c>
    </row>
    <row r="106" spans="1:25" x14ac:dyDescent="0.2">
      <c r="A106" t="s">
        <v>481</v>
      </c>
      <c r="B106">
        <v>2020</v>
      </c>
      <c r="C106" t="s">
        <v>82</v>
      </c>
      <c r="X106" t="s">
        <v>987</v>
      </c>
      <c r="Y106" t="s">
        <v>988</v>
      </c>
    </row>
    <row r="107" spans="1:25" x14ac:dyDescent="0.2">
      <c r="A107" t="s">
        <v>497</v>
      </c>
      <c r="B107">
        <v>2021</v>
      </c>
      <c r="C107" t="s">
        <v>82</v>
      </c>
      <c r="I107" t="s">
        <v>989</v>
      </c>
      <c r="Y107" t="s">
        <v>912</v>
      </c>
    </row>
    <row r="108" spans="1:25" x14ac:dyDescent="0.2">
      <c r="A108" t="s">
        <v>555</v>
      </c>
      <c r="B108">
        <v>2022</v>
      </c>
      <c r="C108" t="s">
        <v>82</v>
      </c>
      <c r="I108" t="s">
        <v>990</v>
      </c>
      <c r="Y108" t="s">
        <v>991</v>
      </c>
    </row>
    <row r="109" spans="1:25" x14ac:dyDescent="0.2">
      <c r="A109" t="s">
        <v>621</v>
      </c>
      <c r="B109">
        <v>2021</v>
      </c>
      <c r="C109" t="s">
        <v>62</v>
      </c>
      <c r="G109" t="s">
        <v>992</v>
      </c>
      <c r="Y109" t="s">
        <v>851</v>
      </c>
    </row>
    <row r="118" spans="1:42" x14ac:dyDescent="0.2">
      <c r="C118" s="3" t="s">
        <v>914</v>
      </c>
      <c r="D118" s="3" t="s">
        <v>1189</v>
      </c>
      <c r="E118" s="3"/>
      <c r="F118" s="3" t="s">
        <v>915</v>
      </c>
      <c r="G118" s="3" t="s">
        <v>1198</v>
      </c>
      <c r="H118" s="3" t="s">
        <v>1115</v>
      </c>
      <c r="I118" s="3" t="s">
        <v>975</v>
      </c>
      <c r="J118" s="3" t="s">
        <v>1190</v>
      </c>
      <c r="K118" s="3" t="s">
        <v>1191</v>
      </c>
      <c r="L118" s="37" t="s">
        <v>1177</v>
      </c>
      <c r="M118" s="3" t="s">
        <v>1185</v>
      </c>
      <c r="N118" s="3" t="s">
        <v>1197</v>
      </c>
      <c r="O118" s="3" t="s">
        <v>1194</v>
      </c>
      <c r="P118" s="3" t="s">
        <v>1165</v>
      </c>
      <c r="Q118" s="3" t="s">
        <v>921</v>
      </c>
      <c r="R118" s="3" t="s">
        <v>1192</v>
      </c>
      <c r="S118" s="3" t="s">
        <v>1170</v>
      </c>
      <c r="T118" s="3" t="s">
        <v>1182</v>
      </c>
      <c r="U118" s="3" t="s">
        <v>1195</v>
      </c>
      <c r="V118" s="3" t="s">
        <v>988</v>
      </c>
      <c r="W118" s="3" t="s">
        <v>1199</v>
      </c>
      <c r="X118" s="3" t="s">
        <v>991</v>
      </c>
      <c r="Y118" s="3" t="s">
        <v>831</v>
      </c>
      <c r="Z118" s="3" t="s">
        <v>1188</v>
      </c>
      <c r="AA118" s="3" t="s">
        <v>1178</v>
      </c>
      <c r="AB118" s="3" t="s">
        <v>1200</v>
      </c>
      <c r="AC118" s="3" t="s">
        <v>1179</v>
      </c>
      <c r="AD118" s="3" t="s">
        <v>1180</v>
      </c>
      <c r="AE118" s="3" t="s">
        <v>940</v>
      </c>
      <c r="AF118" s="3" t="s">
        <v>865</v>
      </c>
      <c r="AG118" s="3" t="s">
        <v>11</v>
      </c>
      <c r="AH118" s="3" t="s">
        <v>1183</v>
      </c>
      <c r="AI118" s="3" t="s">
        <v>1196</v>
      </c>
      <c r="AJ118" s="3" t="s">
        <v>1201</v>
      </c>
      <c r="AK118" s="3" t="s">
        <v>1186</v>
      </c>
      <c r="AL118" s="3" t="s">
        <v>1193</v>
      </c>
      <c r="AM118" s="3" t="s">
        <v>833</v>
      </c>
      <c r="AN118" s="3" t="s">
        <v>1187</v>
      </c>
      <c r="AO118" s="3" t="s">
        <v>949</v>
      </c>
      <c r="AP118" s="3" t="s">
        <v>1184</v>
      </c>
    </row>
    <row r="119" spans="1:42" x14ac:dyDescent="0.2">
      <c r="A119" s="3" t="s">
        <v>62</v>
      </c>
      <c r="B119" t="s">
        <v>671</v>
      </c>
      <c r="T119">
        <v>1</v>
      </c>
    </row>
    <row r="120" spans="1:42" x14ac:dyDescent="0.2">
      <c r="A120" s="3"/>
      <c r="B120" t="s">
        <v>680</v>
      </c>
      <c r="C120">
        <v>1</v>
      </c>
      <c r="S120">
        <v>1</v>
      </c>
      <c r="AH120">
        <v>1</v>
      </c>
    </row>
    <row r="121" spans="1:42" x14ac:dyDescent="0.2">
      <c r="A121" s="3"/>
      <c r="B121" t="s">
        <v>667</v>
      </c>
      <c r="AG121">
        <v>1</v>
      </c>
    </row>
    <row r="122" spans="1:42" x14ac:dyDescent="0.2">
      <c r="A122" s="3"/>
      <c r="B122" t="s">
        <v>147</v>
      </c>
      <c r="S122">
        <v>1</v>
      </c>
      <c r="AP122">
        <v>1</v>
      </c>
    </row>
    <row r="123" spans="1:42" x14ac:dyDescent="0.2">
      <c r="A123" s="3"/>
      <c r="B123" t="s">
        <v>679</v>
      </c>
      <c r="C123">
        <v>1</v>
      </c>
      <c r="L123">
        <v>1</v>
      </c>
      <c r="M123">
        <v>1</v>
      </c>
      <c r="AH123">
        <v>1</v>
      </c>
    </row>
    <row r="124" spans="1:42" x14ac:dyDescent="0.2">
      <c r="A124" s="3"/>
      <c r="B124" t="s">
        <v>665</v>
      </c>
      <c r="S124">
        <v>3</v>
      </c>
      <c r="T124">
        <v>2</v>
      </c>
      <c r="AK124">
        <v>1</v>
      </c>
      <c r="AM124">
        <v>1</v>
      </c>
    </row>
    <row r="125" spans="1:42" x14ac:dyDescent="0.2">
      <c r="A125" s="3"/>
      <c r="B125" t="s">
        <v>784</v>
      </c>
      <c r="S125">
        <v>1</v>
      </c>
    </row>
    <row r="126" spans="1:42" x14ac:dyDescent="0.2">
      <c r="A126" s="3"/>
      <c r="B126" t="s">
        <v>653</v>
      </c>
      <c r="D126" s="3"/>
      <c r="I126">
        <v>1</v>
      </c>
    </row>
    <row r="127" spans="1:42" x14ac:dyDescent="0.2">
      <c r="A127" s="3"/>
      <c r="B127" t="s">
        <v>141</v>
      </c>
      <c r="C127">
        <v>1</v>
      </c>
      <c r="D127" s="3"/>
      <c r="S127">
        <v>3</v>
      </c>
      <c r="AP127">
        <v>1</v>
      </c>
    </row>
    <row r="128" spans="1:42" x14ac:dyDescent="0.2">
      <c r="A128" s="3"/>
      <c r="B128" t="s">
        <v>677</v>
      </c>
      <c r="C128">
        <v>1</v>
      </c>
      <c r="G128">
        <v>1</v>
      </c>
      <c r="N128">
        <v>1</v>
      </c>
      <c r="S128">
        <v>1</v>
      </c>
      <c r="T128">
        <v>1</v>
      </c>
    </row>
    <row r="129" spans="1:41" x14ac:dyDescent="0.2">
      <c r="A129" s="3"/>
      <c r="B129" t="s">
        <v>65</v>
      </c>
      <c r="H129">
        <v>1</v>
      </c>
    </row>
    <row r="130" spans="1:41" x14ac:dyDescent="0.2">
      <c r="A130" s="3"/>
      <c r="B130" t="s">
        <v>666</v>
      </c>
      <c r="Q130">
        <v>1</v>
      </c>
      <c r="S130">
        <v>2</v>
      </c>
      <c r="Y130">
        <v>1</v>
      </c>
      <c r="AC130">
        <v>1</v>
      </c>
    </row>
    <row r="131" spans="1:41" x14ac:dyDescent="0.2">
      <c r="A131" s="3"/>
      <c r="B131" t="s">
        <v>684</v>
      </c>
      <c r="S131">
        <v>1</v>
      </c>
    </row>
    <row r="132" spans="1:41" x14ac:dyDescent="0.2">
      <c r="A132" s="3"/>
      <c r="B132" t="s">
        <v>817</v>
      </c>
      <c r="G132">
        <v>1</v>
      </c>
      <c r="M132">
        <v>1</v>
      </c>
      <c r="N132">
        <v>1</v>
      </c>
      <c r="S132">
        <v>1</v>
      </c>
      <c r="T132">
        <v>1</v>
      </c>
      <c r="W132">
        <v>1</v>
      </c>
    </row>
    <row r="133" spans="1:41" x14ac:dyDescent="0.2">
      <c r="A133" s="3"/>
      <c r="B133" t="s">
        <v>451</v>
      </c>
      <c r="AB133">
        <v>1</v>
      </c>
    </row>
    <row r="134" spans="1:41" x14ac:dyDescent="0.2">
      <c r="A134" s="3" t="s">
        <v>1181</v>
      </c>
      <c r="B134" t="s">
        <v>122</v>
      </c>
      <c r="C134">
        <v>1</v>
      </c>
      <c r="S134">
        <v>2</v>
      </c>
      <c r="T134">
        <v>1</v>
      </c>
      <c r="Y134">
        <v>3</v>
      </c>
      <c r="AD134">
        <v>1</v>
      </c>
      <c r="AF134">
        <v>1</v>
      </c>
      <c r="AO134">
        <v>1</v>
      </c>
    </row>
    <row r="135" spans="1:41" x14ac:dyDescent="0.2">
      <c r="A135" s="3" t="s">
        <v>121</v>
      </c>
      <c r="B135" t="s">
        <v>693</v>
      </c>
      <c r="C135" s="3"/>
      <c r="I135">
        <v>1</v>
      </c>
      <c r="M135">
        <v>1</v>
      </c>
      <c r="S135">
        <v>1</v>
      </c>
      <c r="Y135">
        <v>2</v>
      </c>
      <c r="Z135">
        <v>1</v>
      </c>
      <c r="AM135">
        <v>3</v>
      </c>
    </row>
    <row r="136" spans="1:41" x14ac:dyDescent="0.2">
      <c r="A136" s="3"/>
      <c r="B136" t="s">
        <v>691</v>
      </c>
      <c r="Z136">
        <v>1</v>
      </c>
    </row>
    <row r="137" spans="1:41" x14ac:dyDescent="0.2">
      <c r="A137" s="3"/>
      <c r="B137" t="s">
        <v>692</v>
      </c>
      <c r="F137">
        <v>1</v>
      </c>
    </row>
    <row r="138" spans="1:41" x14ac:dyDescent="0.2">
      <c r="A138" s="3"/>
      <c r="B138" t="s">
        <v>694</v>
      </c>
      <c r="AI138">
        <v>1</v>
      </c>
    </row>
    <row r="139" spans="1:41" x14ac:dyDescent="0.2">
      <c r="A139" s="3" t="s">
        <v>82</v>
      </c>
      <c r="B139" t="s">
        <v>107</v>
      </c>
      <c r="C139">
        <v>1</v>
      </c>
      <c r="D139">
        <v>1</v>
      </c>
      <c r="F139">
        <v>1</v>
      </c>
      <c r="J139">
        <v>1</v>
      </c>
      <c r="K139">
        <v>1</v>
      </c>
      <c r="P139">
        <v>1</v>
      </c>
      <c r="R139">
        <v>1</v>
      </c>
      <c r="S139">
        <v>5</v>
      </c>
      <c r="T139">
        <v>4</v>
      </c>
      <c r="X139">
        <v>1</v>
      </c>
      <c r="Y139">
        <v>5</v>
      </c>
      <c r="Z139">
        <v>9</v>
      </c>
      <c r="AA139">
        <v>1</v>
      </c>
      <c r="AH139">
        <v>3</v>
      </c>
      <c r="AK139">
        <v>1</v>
      </c>
      <c r="AL139">
        <v>1</v>
      </c>
      <c r="AM139">
        <v>8</v>
      </c>
      <c r="AN139">
        <v>3</v>
      </c>
    </row>
    <row r="140" spans="1:41" x14ac:dyDescent="0.2">
      <c r="B140" t="s">
        <v>281</v>
      </c>
      <c r="O140">
        <v>1</v>
      </c>
      <c r="S140">
        <v>2</v>
      </c>
      <c r="T140">
        <v>1</v>
      </c>
      <c r="U140">
        <v>1</v>
      </c>
      <c r="V140">
        <v>1</v>
      </c>
      <c r="Y140">
        <v>2</v>
      </c>
      <c r="Z140">
        <v>5</v>
      </c>
      <c r="AE140">
        <v>1</v>
      </c>
      <c r="AJ140">
        <v>1</v>
      </c>
      <c r="AK140">
        <v>1</v>
      </c>
      <c r="AM140">
        <v>2</v>
      </c>
      <c r="AN140">
        <v>2</v>
      </c>
      <c r="AO140">
        <v>1</v>
      </c>
    </row>
    <row r="144" spans="1:41" x14ac:dyDescent="0.2">
      <c r="P144" s="3"/>
    </row>
    <row r="170" spans="3:3" x14ac:dyDescent="0.2">
      <c r="C170" s="3"/>
    </row>
    <row r="172" spans="3:3" x14ac:dyDescent="0.2">
      <c r="C172" s="3"/>
    </row>
    <row r="173" spans="3:3" x14ac:dyDescent="0.2">
      <c r="C173" s="3"/>
    </row>
    <row r="178" spans="4:4" x14ac:dyDescent="0.2">
      <c r="D178" s="3"/>
    </row>
    <row r="180" spans="4:4" x14ac:dyDescent="0.2">
      <c r="D180" s="3"/>
    </row>
    <row r="182" spans="4:4" x14ac:dyDescent="0.2">
      <c r="D182" s="3"/>
    </row>
    <row r="184" spans="4:4" x14ac:dyDescent="0.2">
      <c r="D184" s="3"/>
    </row>
    <row r="185" spans="4:4" x14ac:dyDescent="0.2">
      <c r="D185" s="3"/>
    </row>
    <row r="194" spans="4:4" x14ac:dyDescent="0.2">
      <c r="D194" s="3"/>
    </row>
    <row r="196" spans="4:4" x14ac:dyDescent="0.2">
      <c r="D196" s="3"/>
    </row>
    <row r="197" spans="4:4" x14ac:dyDescent="0.2">
      <c r="D197" s="3"/>
    </row>
    <row r="200" spans="4:4" x14ac:dyDescent="0.2">
      <c r="D200" s="3"/>
    </row>
    <row r="201" spans="4:4" x14ac:dyDescent="0.2">
      <c r="D201" s="3"/>
    </row>
    <row r="202" spans="4:4" x14ac:dyDescent="0.2">
      <c r="D202" s="3"/>
    </row>
    <row r="203" spans="4:4" x14ac:dyDescent="0.2">
      <c r="D203" s="3"/>
    </row>
    <row r="204" spans="4:4" x14ac:dyDescent="0.2">
      <c r="D204" s="3"/>
    </row>
    <row r="205" spans="4:4" x14ac:dyDescent="0.2">
      <c r="D205" s="3"/>
    </row>
    <row r="206" spans="4:4" x14ac:dyDescent="0.2">
      <c r="D206" s="3"/>
    </row>
    <row r="207" spans="4:4" x14ac:dyDescent="0.2">
      <c r="D207" s="3"/>
    </row>
    <row r="210" spans="4:4" x14ac:dyDescent="0.2">
      <c r="D210" s="3"/>
    </row>
    <row r="211" spans="4:4" x14ac:dyDescent="0.2">
      <c r="D211" s="3"/>
    </row>
    <row r="213" spans="4:4" x14ac:dyDescent="0.2">
      <c r="D213" s="3"/>
    </row>
    <row r="214" spans="4:4" x14ac:dyDescent="0.2">
      <c r="D214" s="3"/>
    </row>
    <row r="215" spans="4:4" x14ac:dyDescent="0.2">
      <c r="D215" s="3"/>
    </row>
    <row r="216" spans="4:4" x14ac:dyDescent="0.2">
      <c r="D216" s="3"/>
    </row>
    <row r="217" spans="4:4" x14ac:dyDescent="0.2">
      <c r="D217" s="3"/>
    </row>
    <row r="218" spans="4:4" x14ac:dyDescent="0.2">
      <c r="D218" s="3"/>
    </row>
    <row r="220" spans="4:4" x14ac:dyDescent="0.2">
      <c r="D220" s="3"/>
    </row>
    <row r="223" spans="4:4" x14ac:dyDescent="0.2">
      <c r="D223" s="3"/>
    </row>
    <row r="226" spans="4:4" x14ac:dyDescent="0.2">
      <c r="D226" s="3"/>
    </row>
    <row r="232" spans="4:4" x14ac:dyDescent="0.2">
      <c r="D232" s="3"/>
    </row>
    <row r="233" spans="4:4" x14ac:dyDescent="0.2">
      <c r="D233" s="3"/>
    </row>
    <row r="238" spans="4:4" x14ac:dyDescent="0.2">
      <c r="D238" s="3"/>
    </row>
    <row r="243" spans="2:3" x14ac:dyDescent="0.2">
      <c r="C243" s="3"/>
    </row>
    <row r="244" spans="2:3" x14ac:dyDescent="0.2">
      <c r="C244" s="3"/>
    </row>
    <row r="245" spans="2:3" x14ac:dyDescent="0.2">
      <c r="B245" s="3"/>
    </row>
  </sheetData>
  <sortState xmlns:xlrd2="http://schemas.microsoft.com/office/spreadsheetml/2017/richdata2" columnSort="1" ref="C118:AP143">
    <sortCondition ref="C118:AP118"/>
  </sortState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79F2F-2523-834B-A7CA-57FE0D013946}">
  <dimension ref="A1:X339"/>
  <sheetViews>
    <sheetView topLeftCell="A68" workbookViewId="0">
      <selection activeCell="M251" sqref="M251"/>
    </sheetView>
  </sheetViews>
  <sheetFormatPr baseColWidth="10" defaultRowHeight="16" x14ac:dyDescent="0.2"/>
  <cols>
    <col min="1" max="1" width="34" customWidth="1"/>
  </cols>
  <sheetData>
    <row r="1" spans="1:24" x14ac:dyDescent="0.2">
      <c r="B1" s="3" t="s">
        <v>1141</v>
      </c>
      <c r="C1" s="3" t="s">
        <v>1140</v>
      </c>
      <c r="D1" s="3" t="s">
        <v>1139</v>
      </c>
      <c r="X1" s="3"/>
    </row>
    <row r="2" spans="1:24" x14ac:dyDescent="0.2">
      <c r="A2" s="3" t="s">
        <v>465</v>
      </c>
      <c r="B2" t="s">
        <v>62</v>
      </c>
      <c r="C2">
        <v>50</v>
      </c>
      <c r="D2">
        <v>15</v>
      </c>
      <c r="F2" s="3"/>
    </row>
    <row r="3" spans="1:24" x14ac:dyDescent="0.2">
      <c r="A3" s="3" t="s">
        <v>645</v>
      </c>
      <c r="B3" t="s">
        <v>62</v>
      </c>
      <c r="C3">
        <v>100000</v>
      </c>
      <c r="D3">
        <v>100</v>
      </c>
      <c r="F3" s="3"/>
    </row>
    <row r="4" spans="1:24" x14ac:dyDescent="0.2">
      <c r="A4" s="3" t="s">
        <v>144</v>
      </c>
      <c r="B4" t="s">
        <v>62</v>
      </c>
      <c r="C4">
        <v>0</v>
      </c>
      <c r="D4">
        <v>600</v>
      </c>
      <c r="F4" s="3"/>
    </row>
    <row r="5" spans="1:24" x14ac:dyDescent="0.2">
      <c r="A5" s="3" t="s">
        <v>630</v>
      </c>
      <c r="B5" t="s">
        <v>62</v>
      </c>
      <c r="C5">
        <v>2097</v>
      </c>
      <c r="D5">
        <v>20</v>
      </c>
      <c r="F5" s="3"/>
    </row>
    <row r="6" spans="1:24" x14ac:dyDescent="0.2">
      <c r="A6" s="3" t="s">
        <v>55</v>
      </c>
      <c r="B6" t="s">
        <v>62</v>
      </c>
      <c r="C6">
        <v>449000</v>
      </c>
      <c r="D6">
        <v>219</v>
      </c>
      <c r="F6" s="3"/>
    </row>
    <row r="7" spans="1:24" x14ac:dyDescent="0.2">
      <c r="A7" t="s">
        <v>267</v>
      </c>
      <c r="B7" t="s">
        <v>82</v>
      </c>
      <c r="C7">
        <v>38000000</v>
      </c>
      <c r="D7">
        <v>6</v>
      </c>
    </row>
    <row r="8" spans="1:24" x14ac:dyDescent="0.2">
      <c r="A8" t="s">
        <v>264</v>
      </c>
      <c r="B8" t="s">
        <v>82</v>
      </c>
      <c r="C8">
        <v>38000000</v>
      </c>
      <c r="D8">
        <v>6</v>
      </c>
    </row>
    <row r="9" spans="1:24" x14ac:dyDescent="0.2">
      <c r="A9" t="s">
        <v>347</v>
      </c>
      <c r="B9" t="s">
        <v>82</v>
      </c>
      <c r="C9">
        <v>23214872</v>
      </c>
      <c r="D9">
        <v>5</v>
      </c>
    </row>
    <row r="10" spans="1:24" x14ac:dyDescent="0.2">
      <c r="A10" s="3" t="s">
        <v>559</v>
      </c>
      <c r="B10" t="s">
        <v>82</v>
      </c>
      <c r="C10">
        <v>12026</v>
      </c>
      <c r="D10">
        <v>12</v>
      </c>
      <c r="F10" s="3"/>
    </row>
    <row r="11" spans="1:24" x14ac:dyDescent="0.2">
      <c r="A11" s="3" t="s">
        <v>517</v>
      </c>
      <c r="B11" t="s">
        <v>650</v>
      </c>
      <c r="C11">
        <v>2735437</v>
      </c>
      <c r="D11">
        <v>65</v>
      </c>
      <c r="F11" s="3"/>
    </row>
    <row r="12" spans="1:24" x14ac:dyDescent="0.2">
      <c r="A12" t="s">
        <v>217</v>
      </c>
      <c r="B12" t="s">
        <v>82</v>
      </c>
      <c r="C12">
        <v>255644</v>
      </c>
      <c r="D12">
        <v>30</v>
      </c>
    </row>
    <row r="13" spans="1:24" x14ac:dyDescent="0.2">
      <c r="A13" t="s">
        <v>177</v>
      </c>
      <c r="B13" t="s">
        <v>82</v>
      </c>
      <c r="C13">
        <v>0</v>
      </c>
      <c r="D13">
        <v>50</v>
      </c>
    </row>
    <row r="14" spans="1:24" x14ac:dyDescent="0.2">
      <c r="A14" t="s">
        <v>307</v>
      </c>
      <c r="B14" t="s">
        <v>82</v>
      </c>
      <c r="C14">
        <v>86803</v>
      </c>
      <c r="D14">
        <v>40</v>
      </c>
    </row>
    <row r="15" spans="1:24" x14ac:dyDescent="0.2">
      <c r="A15" s="3" t="s">
        <v>454</v>
      </c>
      <c r="B15" t="s">
        <v>62</v>
      </c>
      <c r="C15">
        <v>106574</v>
      </c>
      <c r="D15">
        <v>14</v>
      </c>
      <c r="F15" s="3"/>
    </row>
    <row r="16" spans="1:24" x14ac:dyDescent="0.2">
      <c r="A16" s="3" t="s">
        <v>211</v>
      </c>
      <c r="B16" t="s">
        <v>62</v>
      </c>
      <c r="C16">
        <v>106574</v>
      </c>
      <c r="D16">
        <v>14</v>
      </c>
      <c r="F16" s="3"/>
    </row>
    <row r="17" spans="1:6" x14ac:dyDescent="0.2">
      <c r="A17" s="3" t="s">
        <v>259</v>
      </c>
      <c r="B17" t="s">
        <v>62</v>
      </c>
      <c r="C17">
        <v>147322</v>
      </c>
      <c r="D17">
        <v>20</v>
      </c>
      <c r="F17" s="3"/>
    </row>
    <row r="18" spans="1:6" x14ac:dyDescent="0.2">
      <c r="A18" t="s">
        <v>223</v>
      </c>
      <c r="B18" t="s">
        <v>82</v>
      </c>
      <c r="C18">
        <v>53842</v>
      </c>
      <c r="D18">
        <v>20</v>
      </c>
    </row>
    <row r="19" spans="1:6" x14ac:dyDescent="0.2">
      <c r="A19" t="s">
        <v>508</v>
      </c>
      <c r="B19" t="s">
        <v>82</v>
      </c>
      <c r="C19">
        <v>4373</v>
      </c>
      <c r="D19">
        <v>16</v>
      </c>
    </row>
    <row r="20" spans="1:6" x14ac:dyDescent="0.2">
      <c r="A20" t="s">
        <v>356</v>
      </c>
      <c r="B20" t="s">
        <v>62</v>
      </c>
      <c r="C20">
        <v>2010</v>
      </c>
      <c r="D20">
        <v>3</v>
      </c>
    </row>
    <row r="21" spans="1:6" x14ac:dyDescent="0.2">
      <c r="A21" t="s">
        <v>529</v>
      </c>
      <c r="B21" t="s">
        <v>82</v>
      </c>
      <c r="C21">
        <v>3963</v>
      </c>
      <c r="D21">
        <v>25</v>
      </c>
    </row>
    <row r="22" spans="1:6" x14ac:dyDescent="0.2">
      <c r="A22" t="s">
        <v>394</v>
      </c>
      <c r="B22" t="s">
        <v>82</v>
      </c>
      <c r="C22">
        <v>1920</v>
      </c>
      <c r="D22">
        <v>9</v>
      </c>
    </row>
    <row r="23" spans="1:6" x14ac:dyDescent="0.2">
      <c r="A23" t="s">
        <v>545</v>
      </c>
      <c r="B23" t="s">
        <v>82</v>
      </c>
      <c r="C23">
        <v>308</v>
      </c>
      <c r="D23">
        <v>7</v>
      </c>
    </row>
    <row r="24" spans="1:6" x14ac:dyDescent="0.2">
      <c r="A24" s="3" t="s">
        <v>68</v>
      </c>
      <c r="B24" t="s">
        <v>62</v>
      </c>
      <c r="C24">
        <v>0</v>
      </c>
      <c r="D24" t="s">
        <v>1142</v>
      </c>
      <c r="F24" s="3"/>
    </row>
    <row r="25" spans="1:6" x14ac:dyDescent="0.2">
      <c r="A25" t="s">
        <v>565</v>
      </c>
      <c r="B25" t="s">
        <v>82</v>
      </c>
      <c r="C25">
        <v>22819</v>
      </c>
      <c r="D25">
        <v>9</v>
      </c>
    </row>
    <row r="26" spans="1:6" x14ac:dyDescent="0.2">
      <c r="A26" t="s">
        <v>697</v>
      </c>
      <c r="B26" t="s">
        <v>82</v>
      </c>
      <c r="C26">
        <v>1481</v>
      </c>
      <c r="D26">
        <v>20</v>
      </c>
    </row>
    <row r="27" spans="1:6" x14ac:dyDescent="0.2">
      <c r="A27" t="s">
        <v>523</v>
      </c>
      <c r="B27" t="s">
        <v>82</v>
      </c>
      <c r="C27">
        <v>30843</v>
      </c>
      <c r="D27">
        <v>38</v>
      </c>
    </row>
    <row r="28" spans="1:6" x14ac:dyDescent="0.2">
      <c r="A28" t="s">
        <v>474</v>
      </c>
      <c r="B28" t="s">
        <v>82</v>
      </c>
      <c r="C28">
        <v>366244</v>
      </c>
      <c r="D28">
        <v>20</v>
      </c>
    </row>
    <row r="29" spans="1:6" x14ac:dyDescent="0.2">
      <c r="A29" t="s">
        <v>537</v>
      </c>
      <c r="B29" t="s">
        <v>650</v>
      </c>
      <c r="C29">
        <v>242020</v>
      </c>
      <c r="D29">
        <v>22</v>
      </c>
    </row>
    <row r="30" spans="1:6" x14ac:dyDescent="0.2">
      <c r="A30" s="3" t="s">
        <v>87</v>
      </c>
      <c r="B30" t="s">
        <v>82</v>
      </c>
      <c r="C30">
        <v>123629</v>
      </c>
      <c r="D30">
        <v>390</v>
      </c>
      <c r="F30" s="3"/>
    </row>
    <row r="31" spans="1:6" x14ac:dyDescent="0.2">
      <c r="A31" s="3" t="s">
        <v>230</v>
      </c>
      <c r="B31" t="s">
        <v>82</v>
      </c>
      <c r="C31">
        <v>140966</v>
      </c>
      <c r="D31">
        <v>8</v>
      </c>
      <c r="F31" s="3"/>
    </row>
    <row r="32" spans="1:6" x14ac:dyDescent="0.2">
      <c r="A32" t="s">
        <v>538</v>
      </c>
      <c r="B32" t="s">
        <v>82</v>
      </c>
      <c r="C32">
        <v>14172</v>
      </c>
      <c r="D32">
        <v>18</v>
      </c>
    </row>
    <row r="33" spans="1:6" x14ac:dyDescent="0.2">
      <c r="A33" s="3" t="s">
        <v>314</v>
      </c>
      <c r="B33" t="s">
        <v>82</v>
      </c>
      <c r="C33">
        <v>15789411</v>
      </c>
      <c r="D33">
        <v>10</v>
      </c>
      <c r="F33" s="3"/>
    </row>
    <row r="34" spans="1:6" x14ac:dyDescent="0.2">
      <c r="A34" s="3" t="s">
        <v>298</v>
      </c>
      <c r="B34" t="s">
        <v>121</v>
      </c>
      <c r="C34">
        <v>230599</v>
      </c>
      <c r="D34">
        <v>30</v>
      </c>
      <c r="F34" s="3"/>
    </row>
    <row r="35" spans="1:6" x14ac:dyDescent="0.2">
      <c r="A35" s="3" t="s">
        <v>328</v>
      </c>
      <c r="B35" t="s">
        <v>82</v>
      </c>
      <c r="C35">
        <v>733411</v>
      </c>
      <c r="D35">
        <v>10</v>
      </c>
      <c r="F35" s="3"/>
    </row>
    <row r="36" spans="1:6" x14ac:dyDescent="0.2">
      <c r="A36" s="3" t="s">
        <v>288</v>
      </c>
      <c r="B36" t="s">
        <v>285</v>
      </c>
      <c r="C36">
        <v>2411440</v>
      </c>
      <c r="D36">
        <v>28</v>
      </c>
      <c r="F36" s="3"/>
    </row>
    <row r="37" spans="1:6" x14ac:dyDescent="0.2">
      <c r="A37" s="3" t="s">
        <v>469</v>
      </c>
      <c r="B37" t="s">
        <v>62</v>
      </c>
      <c r="C37">
        <v>30532</v>
      </c>
      <c r="D37">
        <v>145</v>
      </c>
      <c r="F37" s="3"/>
    </row>
    <row r="38" spans="1:6" x14ac:dyDescent="0.2">
      <c r="A38" s="3" t="s">
        <v>398</v>
      </c>
      <c r="B38" t="s">
        <v>82</v>
      </c>
      <c r="C38">
        <v>282</v>
      </c>
      <c r="D38">
        <v>16</v>
      </c>
      <c r="F38" s="3"/>
    </row>
    <row r="39" spans="1:6" x14ac:dyDescent="0.2">
      <c r="A39" s="3" t="s">
        <v>274</v>
      </c>
      <c r="B39" t="s">
        <v>82</v>
      </c>
      <c r="C39">
        <v>42000</v>
      </c>
      <c r="D39">
        <v>65</v>
      </c>
      <c r="F39" s="3"/>
    </row>
    <row r="40" spans="1:6" x14ac:dyDescent="0.2">
      <c r="A40" t="s">
        <v>551</v>
      </c>
      <c r="B40" t="s">
        <v>62</v>
      </c>
      <c r="C40">
        <v>4985</v>
      </c>
      <c r="D40">
        <v>26</v>
      </c>
    </row>
    <row r="41" spans="1:6" x14ac:dyDescent="0.2">
      <c r="A41" s="3" t="s">
        <v>626</v>
      </c>
      <c r="B41" t="s">
        <v>62</v>
      </c>
      <c r="C41">
        <v>5262</v>
      </c>
      <c r="D41">
        <v>25</v>
      </c>
      <c r="F41" s="3"/>
    </row>
    <row r="42" spans="1:6" x14ac:dyDescent="0.2">
      <c r="A42" s="3" t="s">
        <v>585</v>
      </c>
      <c r="B42" t="s">
        <v>62</v>
      </c>
      <c r="C42">
        <v>5262</v>
      </c>
      <c r="D42">
        <v>25</v>
      </c>
      <c r="E42" s="41"/>
      <c r="F42" s="3"/>
    </row>
    <row r="43" spans="1:6" x14ac:dyDescent="0.2">
      <c r="A43" s="3" t="s">
        <v>609</v>
      </c>
      <c r="B43" t="s">
        <v>62</v>
      </c>
      <c r="C43">
        <v>5262</v>
      </c>
      <c r="D43">
        <v>25</v>
      </c>
      <c r="F43" s="3"/>
    </row>
    <row r="44" spans="1:6" x14ac:dyDescent="0.2">
      <c r="A44" s="3" t="s">
        <v>702</v>
      </c>
      <c r="B44" t="s">
        <v>62</v>
      </c>
      <c r="C44">
        <v>4300000</v>
      </c>
      <c r="D44">
        <v>22</v>
      </c>
      <c r="F44" s="3"/>
    </row>
    <row r="45" spans="1:6" x14ac:dyDescent="0.2">
      <c r="A45" s="3" t="s">
        <v>183</v>
      </c>
      <c r="B45" t="s">
        <v>62</v>
      </c>
      <c r="C45">
        <v>44331</v>
      </c>
      <c r="D45">
        <v>215</v>
      </c>
      <c r="F45" s="3"/>
    </row>
    <row r="46" spans="1:6" x14ac:dyDescent="0.2">
      <c r="A46" t="s">
        <v>368</v>
      </c>
      <c r="B46" t="s">
        <v>62</v>
      </c>
      <c r="C46">
        <v>188734</v>
      </c>
      <c r="D46">
        <v>100</v>
      </c>
    </row>
    <row r="47" spans="1:6" x14ac:dyDescent="0.2">
      <c r="A47" s="3" t="s">
        <v>388</v>
      </c>
      <c r="B47" t="s">
        <v>82</v>
      </c>
      <c r="C47">
        <v>495240</v>
      </c>
      <c r="D47">
        <v>60</v>
      </c>
      <c r="F47" s="3"/>
    </row>
    <row r="48" spans="1:6" x14ac:dyDescent="0.2">
      <c r="A48" s="3" t="s">
        <v>196</v>
      </c>
      <c r="B48" t="s">
        <v>82</v>
      </c>
      <c r="C48">
        <v>0</v>
      </c>
      <c r="D48">
        <v>100</v>
      </c>
      <c r="F48" s="3"/>
    </row>
    <row r="49" spans="1:6" x14ac:dyDescent="0.2">
      <c r="A49" s="3" t="s">
        <v>118</v>
      </c>
      <c r="B49" t="s">
        <v>121</v>
      </c>
      <c r="C49">
        <v>1165000</v>
      </c>
      <c r="D49">
        <v>27</v>
      </c>
      <c r="F49" s="3"/>
    </row>
    <row r="50" spans="1:6" x14ac:dyDescent="0.2">
      <c r="A50" s="3" t="s">
        <v>615</v>
      </c>
      <c r="B50" t="s">
        <v>62</v>
      </c>
      <c r="C50">
        <v>10135</v>
      </c>
      <c r="D50">
        <v>154</v>
      </c>
      <c r="F50" s="3"/>
    </row>
    <row r="51" spans="1:6" x14ac:dyDescent="0.2">
      <c r="A51" s="3" t="s">
        <v>201</v>
      </c>
      <c r="B51" t="s">
        <v>82</v>
      </c>
      <c r="C51">
        <v>386379</v>
      </c>
      <c r="D51">
        <v>72</v>
      </c>
      <c r="F51" s="3"/>
    </row>
    <row r="52" spans="1:6" x14ac:dyDescent="0.2">
      <c r="A52" t="s">
        <v>501</v>
      </c>
      <c r="B52" t="s">
        <v>650</v>
      </c>
      <c r="C52">
        <v>64350</v>
      </c>
      <c r="D52">
        <v>10</v>
      </c>
    </row>
    <row r="53" spans="1:6" x14ac:dyDescent="0.2">
      <c r="A53" t="s">
        <v>419</v>
      </c>
      <c r="B53" t="s">
        <v>121</v>
      </c>
      <c r="C53">
        <v>4500000</v>
      </c>
      <c r="D53">
        <v>222</v>
      </c>
    </row>
    <row r="54" spans="1:6" x14ac:dyDescent="0.2">
      <c r="A54" t="s">
        <v>409</v>
      </c>
      <c r="B54" t="s">
        <v>650</v>
      </c>
      <c r="C54">
        <v>217074</v>
      </c>
      <c r="D54">
        <v>325</v>
      </c>
    </row>
    <row r="55" spans="1:6" x14ac:dyDescent="0.2">
      <c r="A55" s="3" t="s">
        <v>442</v>
      </c>
      <c r="B55" t="s">
        <v>62</v>
      </c>
      <c r="C55">
        <v>2103</v>
      </c>
      <c r="D55">
        <v>30</v>
      </c>
      <c r="F55" s="3"/>
    </row>
    <row r="56" spans="1:6" x14ac:dyDescent="0.2">
      <c r="A56" t="s">
        <v>315</v>
      </c>
      <c r="B56" t="s">
        <v>82</v>
      </c>
      <c r="C56">
        <v>763</v>
      </c>
      <c r="D56">
        <v>26</v>
      </c>
    </row>
    <row r="57" spans="1:6" x14ac:dyDescent="0.2">
      <c r="A57" s="3" t="s">
        <v>235</v>
      </c>
      <c r="B57" t="s">
        <v>82</v>
      </c>
      <c r="C57">
        <v>346387</v>
      </c>
      <c r="D57">
        <v>15</v>
      </c>
      <c r="F57" s="3"/>
    </row>
    <row r="58" spans="1:6" x14ac:dyDescent="0.2">
      <c r="A58" t="s">
        <v>252</v>
      </c>
      <c r="B58" t="s">
        <v>82</v>
      </c>
      <c r="C58">
        <v>595548</v>
      </c>
      <c r="D58">
        <v>20</v>
      </c>
    </row>
    <row r="59" spans="1:6" x14ac:dyDescent="0.2">
      <c r="A59" s="3" t="s">
        <v>278</v>
      </c>
      <c r="B59" t="s">
        <v>82</v>
      </c>
      <c r="C59">
        <v>24000</v>
      </c>
      <c r="D59">
        <v>600</v>
      </c>
      <c r="F59" s="3"/>
    </row>
    <row r="60" spans="1:6" x14ac:dyDescent="0.2">
      <c r="A60" t="s">
        <v>302</v>
      </c>
      <c r="B60" t="s">
        <v>82</v>
      </c>
      <c r="C60">
        <v>557208</v>
      </c>
      <c r="D60">
        <v>20</v>
      </c>
    </row>
    <row r="61" spans="1:6" x14ac:dyDescent="0.2">
      <c r="A61" s="3" t="s">
        <v>425</v>
      </c>
      <c r="B61" t="s">
        <v>82</v>
      </c>
      <c r="C61">
        <v>25706</v>
      </c>
      <c r="D61">
        <v>97</v>
      </c>
      <c r="F61" s="3"/>
    </row>
    <row r="62" spans="1:6" x14ac:dyDescent="0.2">
      <c r="A62" s="3" t="s">
        <v>377</v>
      </c>
      <c r="B62" t="s">
        <v>62</v>
      </c>
      <c r="C62">
        <v>18750</v>
      </c>
      <c r="D62">
        <v>150</v>
      </c>
      <c r="F62" s="3"/>
    </row>
    <row r="63" spans="1:6" x14ac:dyDescent="0.2">
      <c r="A63" t="s">
        <v>341</v>
      </c>
      <c r="B63" t="s">
        <v>62</v>
      </c>
      <c r="C63">
        <v>22611</v>
      </c>
      <c r="D63">
        <v>48</v>
      </c>
    </row>
    <row r="64" spans="1:6" x14ac:dyDescent="0.2">
      <c r="A64" t="s">
        <v>703</v>
      </c>
      <c r="B64" t="s">
        <v>82</v>
      </c>
      <c r="C64">
        <v>14495</v>
      </c>
      <c r="D64">
        <v>25</v>
      </c>
    </row>
    <row r="65" spans="1:6" x14ac:dyDescent="0.2">
      <c r="A65" t="s">
        <v>383</v>
      </c>
      <c r="B65" t="s">
        <v>650</v>
      </c>
      <c r="C65">
        <v>1700000</v>
      </c>
      <c r="D65">
        <v>300</v>
      </c>
    </row>
    <row r="66" spans="1:6" x14ac:dyDescent="0.2">
      <c r="A66" t="s">
        <v>492</v>
      </c>
      <c r="B66" t="s">
        <v>82</v>
      </c>
      <c r="C66">
        <v>43869</v>
      </c>
      <c r="D66">
        <v>41</v>
      </c>
    </row>
    <row r="67" spans="1:6" x14ac:dyDescent="0.2">
      <c r="A67" t="s">
        <v>460</v>
      </c>
      <c r="B67" t="s">
        <v>650</v>
      </c>
      <c r="C67">
        <v>344456</v>
      </c>
      <c r="D67">
        <v>130</v>
      </c>
    </row>
    <row r="68" spans="1:6" x14ac:dyDescent="0.2">
      <c r="A68" t="s">
        <v>191</v>
      </c>
      <c r="B68" t="s">
        <v>82</v>
      </c>
      <c r="C68">
        <v>4700000</v>
      </c>
      <c r="D68">
        <v>500</v>
      </c>
    </row>
    <row r="69" spans="1:6" x14ac:dyDescent="0.2">
      <c r="A69" t="s">
        <v>544</v>
      </c>
      <c r="B69" t="s">
        <v>82</v>
      </c>
      <c r="C69">
        <v>37094</v>
      </c>
      <c r="D69">
        <v>37</v>
      </c>
    </row>
    <row r="70" spans="1:6" x14ac:dyDescent="0.2">
      <c r="A70" s="3" t="s">
        <v>104</v>
      </c>
      <c r="B70" t="s">
        <v>82</v>
      </c>
      <c r="C70">
        <v>319873</v>
      </c>
      <c r="D70">
        <v>62</v>
      </c>
      <c r="F70" s="3"/>
    </row>
    <row r="71" spans="1:6" x14ac:dyDescent="0.2">
      <c r="A71" t="s">
        <v>512</v>
      </c>
      <c r="B71" t="s">
        <v>82</v>
      </c>
      <c r="C71">
        <v>7948886</v>
      </c>
      <c r="D71">
        <v>12</v>
      </c>
    </row>
    <row r="72" spans="1:6" x14ac:dyDescent="0.2">
      <c r="A72" s="3" t="s">
        <v>79</v>
      </c>
      <c r="B72" t="s">
        <v>82</v>
      </c>
      <c r="C72">
        <v>7000</v>
      </c>
      <c r="D72">
        <v>25</v>
      </c>
      <c r="F72" s="3"/>
    </row>
    <row r="73" spans="1:6" x14ac:dyDescent="0.2">
      <c r="A73" s="3" t="s">
        <v>137</v>
      </c>
      <c r="B73" t="s">
        <v>62</v>
      </c>
      <c r="C73">
        <v>385803</v>
      </c>
      <c r="D73">
        <v>30</v>
      </c>
      <c r="F73" s="3"/>
    </row>
    <row r="74" spans="1:6" x14ac:dyDescent="0.2">
      <c r="A74" t="s">
        <v>440</v>
      </c>
      <c r="B74" t="s">
        <v>82</v>
      </c>
      <c r="C74">
        <v>371420</v>
      </c>
      <c r="D74">
        <v>29</v>
      </c>
    </row>
    <row r="75" spans="1:6" x14ac:dyDescent="0.2">
      <c r="A75" t="s">
        <v>164</v>
      </c>
      <c r="B75" t="s">
        <v>82</v>
      </c>
      <c r="C75">
        <v>8610</v>
      </c>
      <c r="D75">
        <v>7</v>
      </c>
    </row>
    <row r="76" spans="1:6" x14ac:dyDescent="0.2">
      <c r="A76" s="3" t="s">
        <v>570</v>
      </c>
      <c r="B76" t="s">
        <v>82</v>
      </c>
      <c r="C76">
        <v>5220</v>
      </c>
      <c r="D76">
        <v>30</v>
      </c>
      <c r="F76" s="3"/>
    </row>
    <row r="77" spans="1:6" x14ac:dyDescent="0.2">
      <c r="A77" s="3" t="s">
        <v>289</v>
      </c>
      <c r="B77" t="s">
        <v>294</v>
      </c>
      <c r="C77">
        <v>52264</v>
      </c>
      <c r="D77">
        <v>14</v>
      </c>
      <c r="F77" s="3"/>
    </row>
    <row r="78" spans="1:6" x14ac:dyDescent="0.2">
      <c r="A78" s="3" t="s">
        <v>97</v>
      </c>
      <c r="B78" t="s">
        <v>62</v>
      </c>
      <c r="C78">
        <v>18000</v>
      </c>
      <c r="D78">
        <v>200</v>
      </c>
      <c r="F78" s="3"/>
    </row>
    <row r="79" spans="1:6" x14ac:dyDescent="0.2">
      <c r="A79" s="3" t="s">
        <v>154</v>
      </c>
      <c r="B79" t="s">
        <v>62</v>
      </c>
      <c r="C79">
        <v>419189</v>
      </c>
      <c r="D79">
        <v>100</v>
      </c>
      <c r="F79" s="3"/>
    </row>
    <row r="80" spans="1:6" x14ac:dyDescent="0.2">
      <c r="A80" s="3" t="s">
        <v>322</v>
      </c>
      <c r="B80" t="s">
        <v>121</v>
      </c>
      <c r="C80">
        <v>3386</v>
      </c>
      <c r="D80">
        <v>55</v>
      </c>
      <c r="F80" s="3"/>
    </row>
    <row r="81" spans="1:6" x14ac:dyDescent="0.2">
      <c r="A81" s="3" t="s">
        <v>603</v>
      </c>
      <c r="B81" t="s">
        <v>62</v>
      </c>
      <c r="C81">
        <v>183</v>
      </c>
      <c r="D81">
        <v>10</v>
      </c>
      <c r="F81" s="3"/>
    </row>
    <row r="82" spans="1:6" x14ac:dyDescent="0.2">
      <c r="A82" t="s">
        <v>206</v>
      </c>
      <c r="B82" t="s">
        <v>82</v>
      </c>
      <c r="C82">
        <v>325</v>
      </c>
      <c r="D82">
        <v>17</v>
      </c>
    </row>
    <row r="83" spans="1:6" x14ac:dyDescent="0.2">
      <c r="A83" t="s">
        <v>424</v>
      </c>
      <c r="B83" t="s">
        <v>82</v>
      </c>
      <c r="C83">
        <v>1008</v>
      </c>
      <c r="D83">
        <v>8</v>
      </c>
    </row>
    <row r="84" spans="1:6" x14ac:dyDescent="0.2">
      <c r="A84" s="3" t="s">
        <v>597</v>
      </c>
      <c r="B84" t="s">
        <v>62</v>
      </c>
      <c r="C84">
        <v>24353</v>
      </c>
      <c r="D84">
        <v>90</v>
      </c>
      <c r="F84" s="3"/>
    </row>
    <row r="85" spans="1:6" x14ac:dyDescent="0.2">
      <c r="A85" t="s">
        <v>491</v>
      </c>
      <c r="B85" t="s">
        <v>82</v>
      </c>
      <c r="C85">
        <v>41009</v>
      </c>
      <c r="D85">
        <v>8</v>
      </c>
    </row>
    <row r="86" spans="1:6" x14ac:dyDescent="0.2">
      <c r="A86" s="3" t="s">
        <v>638</v>
      </c>
      <c r="B86" t="s">
        <v>642</v>
      </c>
      <c r="C86">
        <v>7156</v>
      </c>
      <c r="D86">
        <v>50</v>
      </c>
      <c r="F86" s="3"/>
    </row>
    <row r="87" spans="1:6" x14ac:dyDescent="0.2">
      <c r="A87" s="3" t="s">
        <v>149</v>
      </c>
      <c r="B87" t="s">
        <v>62</v>
      </c>
      <c r="C87">
        <v>0</v>
      </c>
      <c r="D87">
        <v>85</v>
      </c>
      <c r="F87" s="3"/>
    </row>
    <row r="88" spans="1:6" x14ac:dyDescent="0.2">
      <c r="A88" s="3" t="s">
        <v>583</v>
      </c>
      <c r="B88" t="s">
        <v>82</v>
      </c>
      <c r="C88">
        <v>297933</v>
      </c>
      <c r="D88">
        <v>10</v>
      </c>
      <c r="F88" s="3"/>
    </row>
    <row r="89" spans="1:6" x14ac:dyDescent="0.2">
      <c r="A89" s="3" t="s">
        <v>579</v>
      </c>
      <c r="B89" t="s">
        <v>82</v>
      </c>
      <c r="C89">
        <v>289921</v>
      </c>
      <c r="D89">
        <v>10</v>
      </c>
      <c r="F89" s="3"/>
    </row>
    <row r="90" spans="1:6" x14ac:dyDescent="0.2">
      <c r="A90" s="3" t="s">
        <v>431</v>
      </c>
      <c r="B90" t="s">
        <v>82</v>
      </c>
      <c r="C90">
        <v>19421</v>
      </c>
      <c r="D90">
        <v>29</v>
      </c>
      <c r="F90" s="3"/>
    </row>
    <row r="91" spans="1:6" x14ac:dyDescent="0.2">
      <c r="A91" t="s">
        <v>575</v>
      </c>
      <c r="B91" t="s">
        <v>82</v>
      </c>
      <c r="C91">
        <v>349550</v>
      </c>
      <c r="D91">
        <v>12</v>
      </c>
    </row>
    <row r="92" spans="1:6" x14ac:dyDescent="0.2">
      <c r="A92" s="3" t="s">
        <v>590</v>
      </c>
      <c r="B92" t="s">
        <v>62</v>
      </c>
      <c r="C92">
        <v>184976</v>
      </c>
      <c r="D92">
        <v>24</v>
      </c>
      <c r="F92" s="3"/>
    </row>
    <row r="93" spans="1:6" x14ac:dyDescent="0.2">
      <c r="A93" t="s">
        <v>338</v>
      </c>
      <c r="B93" t="s">
        <v>82</v>
      </c>
      <c r="C93">
        <v>10000000</v>
      </c>
      <c r="D93">
        <v>10</v>
      </c>
    </row>
    <row r="94" spans="1:6" x14ac:dyDescent="0.2">
      <c r="A94" t="s">
        <v>481</v>
      </c>
      <c r="B94" t="s">
        <v>82</v>
      </c>
      <c r="C94">
        <v>5521</v>
      </c>
      <c r="D94">
        <v>14</v>
      </c>
    </row>
    <row r="95" spans="1:6" x14ac:dyDescent="0.2">
      <c r="A95" s="3" t="s">
        <v>131</v>
      </c>
      <c r="B95" t="s">
        <v>62</v>
      </c>
      <c r="C95">
        <v>82840998</v>
      </c>
      <c r="D95">
        <v>50</v>
      </c>
      <c r="F95" s="3"/>
    </row>
    <row r="96" spans="1:6" x14ac:dyDescent="0.2">
      <c r="A96" t="s">
        <v>406</v>
      </c>
      <c r="B96" t="s">
        <v>82</v>
      </c>
      <c r="C96">
        <v>820778</v>
      </c>
      <c r="D96">
        <v>5</v>
      </c>
    </row>
    <row r="97" spans="1:6" x14ac:dyDescent="0.2">
      <c r="A97" t="s">
        <v>337</v>
      </c>
      <c r="B97" t="s">
        <v>82</v>
      </c>
      <c r="C97">
        <v>1604</v>
      </c>
      <c r="D97">
        <v>16</v>
      </c>
    </row>
    <row r="98" spans="1:6" x14ac:dyDescent="0.2">
      <c r="A98" s="3" t="s">
        <v>241</v>
      </c>
      <c r="B98" t="s">
        <v>121</v>
      </c>
      <c r="C98">
        <v>8196</v>
      </c>
      <c r="D98">
        <v>30</v>
      </c>
      <c r="F98" s="3"/>
    </row>
    <row r="99" spans="1:6" x14ac:dyDescent="0.2">
      <c r="A99" t="s">
        <v>370</v>
      </c>
      <c r="B99" t="s">
        <v>121</v>
      </c>
      <c r="C99">
        <v>18750</v>
      </c>
      <c r="D99">
        <v>20</v>
      </c>
    </row>
    <row r="100" spans="1:6" x14ac:dyDescent="0.2">
      <c r="A100" t="s">
        <v>497</v>
      </c>
      <c r="B100" t="s">
        <v>82</v>
      </c>
      <c r="C100">
        <v>94340</v>
      </c>
      <c r="D100">
        <v>30</v>
      </c>
    </row>
    <row r="101" spans="1:6" x14ac:dyDescent="0.2">
      <c r="A101" t="s">
        <v>170</v>
      </c>
      <c r="B101" t="s">
        <v>62</v>
      </c>
      <c r="C101">
        <v>48000</v>
      </c>
      <c r="D101">
        <v>25</v>
      </c>
    </row>
    <row r="102" spans="1:6" x14ac:dyDescent="0.2">
      <c r="A102" t="s">
        <v>555</v>
      </c>
      <c r="B102" t="s">
        <v>82</v>
      </c>
      <c r="C102">
        <v>109274</v>
      </c>
      <c r="D102">
        <v>9</v>
      </c>
    </row>
    <row r="103" spans="1:6" x14ac:dyDescent="0.2">
      <c r="A103" t="s">
        <v>272</v>
      </c>
      <c r="B103" t="s">
        <v>82</v>
      </c>
      <c r="C103">
        <v>2657</v>
      </c>
      <c r="D103">
        <v>25</v>
      </c>
    </row>
    <row r="104" spans="1:6" x14ac:dyDescent="0.2">
      <c r="A104" s="3" t="s">
        <v>247</v>
      </c>
      <c r="B104" t="s">
        <v>82</v>
      </c>
      <c r="C104">
        <v>6767</v>
      </c>
      <c r="D104">
        <v>8</v>
      </c>
      <c r="F104" s="3"/>
    </row>
    <row r="105" spans="1:6" x14ac:dyDescent="0.2">
      <c r="A105" s="3" t="s">
        <v>110</v>
      </c>
      <c r="B105" t="s">
        <v>62</v>
      </c>
      <c r="C105">
        <v>1889656</v>
      </c>
      <c r="D105">
        <v>187</v>
      </c>
      <c r="F105" s="3"/>
    </row>
    <row r="106" spans="1:6" x14ac:dyDescent="0.2">
      <c r="A106" t="s">
        <v>350</v>
      </c>
      <c r="B106" t="s">
        <v>62</v>
      </c>
      <c r="C106">
        <v>45325</v>
      </c>
      <c r="D106">
        <v>53</v>
      </c>
    </row>
    <row r="107" spans="1:6" x14ac:dyDescent="0.2">
      <c r="A107" t="s">
        <v>621</v>
      </c>
      <c r="B107" t="s">
        <v>62</v>
      </c>
      <c r="C107">
        <v>30552</v>
      </c>
      <c r="D107">
        <v>61</v>
      </c>
    </row>
    <row r="108" spans="1:6" x14ac:dyDescent="0.2">
      <c r="A108" t="s">
        <v>158</v>
      </c>
      <c r="B108" t="s">
        <v>82</v>
      </c>
      <c r="C108">
        <v>78322</v>
      </c>
      <c r="D108">
        <v>30</v>
      </c>
    </row>
    <row r="109" spans="1:6" x14ac:dyDescent="0.2">
      <c r="A109" t="s">
        <v>125</v>
      </c>
      <c r="B109" t="s">
        <v>82</v>
      </c>
      <c r="C109">
        <v>229204</v>
      </c>
      <c r="D109">
        <v>40</v>
      </c>
    </row>
    <row r="117" spans="1:3" x14ac:dyDescent="0.2">
      <c r="A117" s="3" t="s">
        <v>1141</v>
      </c>
      <c r="B117" s="3" t="s">
        <v>1140</v>
      </c>
      <c r="C117" s="3" t="s">
        <v>1139</v>
      </c>
    </row>
    <row r="118" spans="1:3" x14ac:dyDescent="0.2">
      <c r="A118" t="s">
        <v>62</v>
      </c>
      <c r="B118">
        <v>50</v>
      </c>
      <c r="C118">
        <v>15</v>
      </c>
    </row>
    <row r="119" spans="1:3" x14ac:dyDescent="0.2">
      <c r="A119" t="s">
        <v>62</v>
      </c>
      <c r="B119">
        <v>183</v>
      </c>
      <c r="C119">
        <v>10</v>
      </c>
    </row>
    <row r="120" spans="1:3" x14ac:dyDescent="0.2">
      <c r="A120" t="s">
        <v>62</v>
      </c>
      <c r="B120">
        <v>2010</v>
      </c>
      <c r="C120">
        <v>3</v>
      </c>
    </row>
    <row r="121" spans="1:3" x14ac:dyDescent="0.2">
      <c r="A121" t="s">
        <v>62</v>
      </c>
      <c r="B121">
        <v>2097</v>
      </c>
      <c r="C121">
        <v>20</v>
      </c>
    </row>
    <row r="122" spans="1:3" x14ac:dyDescent="0.2">
      <c r="A122" t="s">
        <v>62</v>
      </c>
      <c r="B122">
        <v>2103</v>
      </c>
      <c r="C122">
        <v>30</v>
      </c>
    </row>
    <row r="123" spans="1:3" x14ac:dyDescent="0.2">
      <c r="A123" t="s">
        <v>62</v>
      </c>
      <c r="B123">
        <v>4985</v>
      </c>
      <c r="C123">
        <v>26</v>
      </c>
    </row>
    <row r="124" spans="1:3" x14ac:dyDescent="0.2">
      <c r="A124" t="s">
        <v>62</v>
      </c>
      <c r="B124">
        <v>5262</v>
      </c>
      <c r="C124">
        <v>25</v>
      </c>
    </row>
    <row r="125" spans="1:3" x14ac:dyDescent="0.2">
      <c r="A125" t="s">
        <v>62</v>
      </c>
      <c r="B125">
        <v>5262</v>
      </c>
      <c r="C125">
        <v>25</v>
      </c>
    </row>
    <row r="126" spans="1:3" x14ac:dyDescent="0.2">
      <c r="A126" t="s">
        <v>62</v>
      </c>
      <c r="B126">
        <v>5262</v>
      </c>
      <c r="C126">
        <v>25</v>
      </c>
    </row>
    <row r="127" spans="1:3" x14ac:dyDescent="0.2">
      <c r="A127" t="s">
        <v>62</v>
      </c>
      <c r="B127">
        <v>7156</v>
      </c>
      <c r="C127">
        <v>50</v>
      </c>
    </row>
    <row r="128" spans="1:3" x14ac:dyDescent="0.2">
      <c r="A128" t="s">
        <v>62</v>
      </c>
      <c r="B128">
        <v>10135</v>
      </c>
      <c r="C128">
        <v>154</v>
      </c>
    </row>
    <row r="129" spans="1:3" x14ac:dyDescent="0.2">
      <c r="A129" t="s">
        <v>62</v>
      </c>
      <c r="B129">
        <v>18000</v>
      </c>
      <c r="C129">
        <v>200</v>
      </c>
    </row>
    <row r="130" spans="1:3" x14ac:dyDescent="0.2">
      <c r="A130" t="s">
        <v>62</v>
      </c>
      <c r="B130">
        <v>18750</v>
      </c>
      <c r="C130">
        <v>150</v>
      </c>
    </row>
    <row r="131" spans="1:3" x14ac:dyDescent="0.2">
      <c r="A131" t="s">
        <v>62</v>
      </c>
      <c r="B131">
        <v>22611</v>
      </c>
      <c r="C131">
        <v>48</v>
      </c>
    </row>
    <row r="132" spans="1:3" x14ac:dyDescent="0.2">
      <c r="A132" t="s">
        <v>62</v>
      </c>
      <c r="B132">
        <v>24353</v>
      </c>
      <c r="C132">
        <v>90</v>
      </c>
    </row>
    <row r="133" spans="1:3" x14ac:dyDescent="0.2">
      <c r="A133" t="s">
        <v>62</v>
      </c>
      <c r="B133">
        <v>30532</v>
      </c>
      <c r="C133">
        <v>145</v>
      </c>
    </row>
    <row r="134" spans="1:3" x14ac:dyDescent="0.2">
      <c r="A134" t="s">
        <v>62</v>
      </c>
      <c r="B134">
        <v>30552</v>
      </c>
      <c r="C134">
        <v>61</v>
      </c>
    </row>
    <row r="135" spans="1:3" x14ac:dyDescent="0.2">
      <c r="A135" t="s">
        <v>62</v>
      </c>
      <c r="B135">
        <v>44331</v>
      </c>
      <c r="C135">
        <v>215</v>
      </c>
    </row>
    <row r="136" spans="1:3" x14ac:dyDescent="0.2">
      <c r="A136" t="s">
        <v>62</v>
      </c>
      <c r="B136">
        <v>45325</v>
      </c>
      <c r="C136">
        <v>53</v>
      </c>
    </row>
    <row r="137" spans="1:3" x14ac:dyDescent="0.2">
      <c r="A137" t="s">
        <v>62</v>
      </c>
      <c r="B137">
        <v>48000</v>
      </c>
      <c r="C137">
        <v>25</v>
      </c>
    </row>
    <row r="138" spans="1:3" x14ac:dyDescent="0.2">
      <c r="A138" t="s">
        <v>62</v>
      </c>
      <c r="B138">
        <v>100000</v>
      </c>
      <c r="C138">
        <v>100</v>
      </c>
    </row>
    <row r="139" spans="1:3" x14ac:dyDescent="0.2">
      <c r="A139" t="s">
        <v>62</v>
      </c>
      <c r="B139">
        <v>106574</v>
      </c>
      <c r="C139">
        <v>14</v>
      </c>
    </row>
    <row r="140" spans="1:3" x14ac:dyDescent="0.2">
      <c r="A140" t="s">
        <v>62</v>
      </c>
      <c r="B140">
        <v>106574</v>
      </c>
      <c r="C140">
        <v>14</v>
      </c>
    </row>
    <row r="141" spans="1:3" x14ac:dyDescent="0.2">
      <c r="A141" t="s">
        <v>62</v>
      </c>
      <c r="B141">
        <v>147322</v>
      </c>
      <c r="C141">
        <v>20</v>
      </c>
    </row>
    <row r="142" spans="1:3" x14ac:dyDescent="0.2">
      <c r="A142" t="s">
        <v>62</v>
      </c>
      <c r="B142">
        <v>184976</v>
      </c>
      <c r="C142">
        <v>24</v>
      </c>
    </row>
    <row r="143" spans="1:3" x14ac:dyDescent="0.2">
      <c r="A143" t="s">
        <v>62</v>
      </c>
      <c r="B143">
        <v>188734</v>
      </c>
      <c r="C143">
        <v>100</v>
      </c>
    </row>
    <row r="144" spans="1:3" x14ac:dyDescent="0.2">
      <c r="A144" t="s">
        <v>62</v>
      </c>
      <c r="B144">
        <v>385803</v>
      </c>
      <c r="C144">
        <v>30</v>
      </c>
    </row>
    <row r="145" spans="1:3" x14ac:dyDescent="0.2">
      <c r="A145" t="s">
        <v>62</v>
      </c>
      <c r="B145">
        <v>419189</v>
      </c>
      <c r="C145">
        <v>100</v>
      </c>
    </row>
    <row r="146" spans="1:3" x14ac:dyDescent="0.2">
      <c r="A146" t="s">
        <v>62</v>
      </c>
      <c r="B146">
        <v>449000</v>
      </c>
      <c r="C146">
        <v>219</v>
      </c>
    </row>
    <row r="147" spans="1:3" x14ac:dyDescent="0.2">
      <c r="A147" t="s">
        <v>62</v>
      </c>
      <c r="B147">
        <v>1889656</v>
      </c>
      <c r="C147">
        <v>187</v>
      </c>
    </row>
    <row r="148" spans="1:3" x14ac:dyDescent="0.2">
      <c r="A148" t="s">
        <v>62</v>
      </c>
      <c r="B148">
        <v>2411440</v>
      </c>
      <c r="C148">
        <v>28</v>
      </c>
    </row>
    <row r="149" spans="1:3" x14ac:dyDescent="0.2">
      <c r="A149" t="s">
        <v>62</v>
      </c>
      <c r="B149">
        <v>4300000</v>
      </c>
      <c r="C149">
        <v>22</v>
      </c>
    </row>
    <row r="150" spans="1:3" x14ac:dyDescent="0.2">
      <c r="A150" t="s">
        <v>62</v>
      </c>
      <c r="B150">
        <v>82840998</v>
      </c>
      <c r="C150">
        <v>50</v>
      </c>
    </row>
    <row r="152" spans="1:3" x14ac:dyDescent="0.2">
      <c r="A152" t="s">
        <v>82</v>
      </c>
      <c r="B152">
        <v>282</v>
      </c>
      <c r="C152">
        <v>16</v>
      </c>
    </row>
    <row r="153" spans="1:3" x14ac:dyDescent="0.2">
      <c r="A153" t="s">
        <v>82</v>
      </c>
      <c r="B153">
        <v>308</v>
      </c>
      <c r="C153">
        <v>7</v>
      </c>
    </row>
    <row r="154" spans="1:3" x14ac:dyDescent="0.2">
      <c r="A154" t="s">
        <v>82</v>
      </c>
      <c r="B154">
        <v>325</v>
      </c>
      <c r="C154">
        <v>17</v>
      </c>
    </row>
    <row r="155" spans="1:3" x14ac:dyDescent="0.2">
      <c r="A155" t="s">
        <v>82</v>
      </c>
      <c r="B155">
        <v>763</v>
      </c>
      <c r="C155">
        <v>26</v>
      </c>
    </row>
    <row r="156" spans="1:3" x14ac:dyDescent="0.2">
      <c r="A156" t="s">
        <v>82</v>
      </c>
      <c r="B156">
        <v>1008</v>
      </c>
      <c r="C156">
        <v>8</v>
      </c>
    </row>
    <row r="157" spans="1:3" x14ac:dyDescent="0.2">
      <c r="A157" t="s">
        <v>82</v>
      </c>
      <c r="B157">
        <v>1481</v>
      </c>
      <c r="C157">
        <v>20</v>
      </c>
    </row>
    <row r="158" spans="1:3" x14ac:dyDescent="0.2">
      <c r="A158" t="s">
        <v>82</v>
      </c>
      <c r="B158">
        <v>1604</v>
      </c>
      <c r="C158">
        <v>16</v>
      </c>
    </row>
    <row r="159" spans="1:3" x14ac:dyDescent="0.2">
      <c r="A159" t="s">
        <v>82</v>
      </c>
      <c r="B159">
        <v>1920</v>
      </c>
      <c r="C159">
        <v>9</v>
      </c>
    </row>
    <row r="160" spans="1:3" x14ac:dyDescent="0.2">
      <c r="A160" t="s">
        <v>82</v>
      </c>
      <c r="B160">
        <v>2657</v>
      </c>
      <c r="C160">
        <v>25</v>
      </c>
    </row>
    <row r="161" spans="1:3" x14ac:dyDescent="0.2">
      <c r="A161" t="s">
        <v>82</v>
      </c>
      <c r="B161">
        <v>3963</v>
      </c>
      <c r="C161">
        <v>25</v>
      </c>
    </row>
    <row r="162" spans="1:3" x14ac:dyDescent="0.2">
      <c r="A162" t="s">
        <v>82</v>
      </c>
      <c r="B162">
        <v>4373</v>
      </c>
      <c r="C162">
        <v>16</v>
      </c>
    </row>
    <row r="163" spans="1:3" x14ac:dyDescent="0.2">
      <c r="A163" t="s">
        <v>82</v>
      </c>
      <c r="B163">
        <v>5220</v>
      </c>
      <c r="C163">
        <v>30</v>
      </c>
    </row>
    <row r="164" spans="1:3" x14ac:dyDescent="0.2">
      <c r="A164" t="s">
        <v>82</v>
      </c>
      <c r="B164">
        <v>5521</v>
      </c>
      <c r="C164">
        <v>14</v>
      </c>
    </row>
    <row r="165" spans="1:3" x14ac:dyDescent="0.2">
      <c r="A165" t="s">
        <v>82</v>
      </c>
      <c r="B165">
        <v>6767</v>
      </c>
      <c r="C165">
        <v>8</v>
      </c>
    </row>
    <row r="166" spans="1:3" x14ac:dyDescent="0.2">
      <c r="A166" t="s">
        <v>82</v>
      </c>
      <c r="B166">
        <v>7000</v>
      </c>
      <c r="C166">
        <v>25</v>
      </c>
    </row>
    <row r="167" spans="1:3" x14ac:dyDescent="0.2">
      <c r="A167" t="s">
        <v>82</v>
      </c>
      <c r="B167">
        <v>7156</v>
      </c>
      <c r="C167">
        <v>50</v>
      </c>
    </row>
    <row r="168" spans="1:3" x14ac:dyDescent="0.2">
      <c r="A168" t="s">
        <v>82</v>
      </c>
      <c r="B168">
        <v>8610</v>
      </c>
      <c r="C168">
        <v>7</v>
      </c>
    </row>
    <row r="169" spans="1:3" x14ac:dyDescent="0.2">
      <c r="A169" t="s">
        <v>82</v>
      </c>
      <c r="B169">
        <v>12026</v>
      </c>
      <c r="C169">
        <v>12</v>
      </c>
    </row>
    <row r="170" spans="1:3" x14ac:dyDescent="0.2">
      <c r="A170" t="s">
        <v>82</v>
      </c>
      <c r="B170">
        <v>14172</v>
      </c>
      <c r="C170">
        <v>18</v>
      </c>
    </row>
    <row r="171" spans="1:3" x14ac:dyDescent="0.2">
      <c r="A171" t="s">
        <v>82</v>
      </c>
      <c r="B171">
        <v>14495</v>
      </c>
      <c r="C171">
        <v>25</v>
      </c>
    </row>
    <row r="172" spans="1:3" x14ac:dyDescent="0.2">
      <c r="A172" t="s">
        <v>82</v>
      </c>
      <c r="B172">
        <v>19421</v>
      </c>
      <c r="C172">
        <v>29</v>
      </c>
    </row>
    <row r="173" spans="1:3" x14ac:dyDescent="0.2">
      <c r="A173" t="s">
        <v>82</v>
      </c>
      <c r="B173">
        <v>22819</v>
      </c>
      <c r="C173">
        <v>9</v>
      </c>
    </row>
    <row r="174" spans="1:3" x14ac:dyDescent="0.2">
      <c r="A174" t="s">
        <v>82</v>
      </c>
      <c r="B174">
        <v>24000</v>
      </c>
      <c r="C174">
        <v>600</v>
      </c>
    </row>
    <row r="175" spans="1:3" x14ac:dyDescent="0.2">
      <c r="A175" t="s">
        <v>82</v>
      </c>
      <c r="B175">
        <v>25706</v>
      </c>
      <c r="C175">
        <v>97</v>
      </c>
    </row>
    <row r="176" spans="1:3" x14ac:dyDescent="0.2">
      <c r="A176" t="s">
        <v>82</v>
      </c>
      <c r="B176">
        <v>30843</v>
      </c>
      <c r="C176">
        <v>38</v>
      </c>
    </row>
    <row r="177" spans="1:3" x14ac:dyDescent="0.2">
      <c r="A177" t="s">
        <v>82</v>
      </c>
      <c r="B177">
        <v>37094</v>
      </c>
      <c r="C177">
        <v>37</v>
      </c>
    </row>
    <row r="178" spans="1:3" x14ac:dyDescent="0.2">
      <c r="A178" t="s">
        <v>82</v>
      </c>
      <c r="B178">
        <v>41009</v>
      </c>
      <c r="C178">
        <v>8</v>
      </c>
    </row>
    <row r="179" spans="1:3" x14ac:dyDescent="0.2">
      <c r="A179" t="s">
        <v>82</v>
      </c>
      <c r="B179">
        <v>42000</v>
      </c>
      <c r="C179">
        <v>65</v>
      </c>
    </row>
    <row r="180" spans="1:3" x14ac:dyDescent="0.2">
      <c r="A180" t="s">
        <v>82</v>
      </c>
      <c r="B180">
        <v>43869</v>
      </c>
      <c r="C180">
        <v>41</v>
      </c>
    </row>
    <row r="181" spans="1:3" x14ac:dyDescent="0.2">
      <c r="A181" t="s">
        <v>82</v>
      </c>
      <c r="B181">
        <v>52264</v>
      </c>
      <c r="C181">
        <v>14</v>
      </c>
    </row>
    <row r="182" spans="1:3" x14ac:dyDescent="0.2">
      <c r="A182" t="s">
        <v>82</v>
      </c>
      <c r="B182">
        <v>53842</v>
      </c>
      <c r="C182">
        <v>20</v>
      </c>
    </row>
    <row r="183" spans="1:3" x14ac:dyDescent="0.2">
      <c r="A183" t="s">
        <v>82</v>
      </c>
      <c r="B183">
        <v>64350</v>
      </c>
      <c r="C183">
        <v>10</v>
      </c>
    </row>
    <row r="184" spans="1:3" x14ac:dyDescent="0.2">
      <c r="A184" t="s">
        <v>82</v>
      </c>
      <c r="B184">
        <v>78322</v>
      </c>
      <c r="C184">
        <v>30</v>
      </c>
    </row>
    <row r="185" spans="1:3" x14ac:dyDescent="0.2">
      <c r="A185" t="s">
        <v>82</v>
      </c>
      <c r="B185">
        <v>86803</v>
      </c>
      <c r="C185">
        <v>40</v>
      </c>
    </row>
    <row r="186" spans="1:3" x14ac:dyDescent="0.2">
      <c r="A186" t="s">
        <v>82</v>
      </c>
      <c r="B186">
        <v>94340</v>
      </c>
      <c r="C186">
        <v>30</v>
      </c>
    </row>
    <row r="187" spans="1:3" x14ac:dyDescent="0.2">
      <c r="A187" t="s">
        <v>82</v>
      </c>
      <c r="B187">
        <v>109274</v>
      </c>
      <c r="C187">
        <v>9</v>
      </c>
    </row>
    <row r="188" spans="1:3" x14ac:dyDescent="0.2">
      <c r="A188" t="s">
        <v>82</v>
      </c>
      <c r="B188">
        <v>123629</v>
      </c>
      <c r="C188">
        <v>390</v>
      </c>
    </row>
    <row r="189" spans="1:3" x14ac:dyDescent="0.2">
      <c r="A189" t="s">
        <v>82</v>
      </c>
      <c r="B189">
        <v>140966</v>
      </c>
      <c r="C189">
        <v>8</v>
      </c>
    </row>
    <row r="190" spans="1:3" x14ac:dyDescent="0.2">
      <c r="A190" t="s">
        <v>82</v>
      </c>
      <c r="B190">
        <v>217074</v>
      </c>
      <c r="C190">
        <v>325</v>
      </c>
    </row>
    <row r="191" spans="1:3" x14ac:dyDescent="0.2">
      <c r="A191" t="s">
        <v>82</v>
      </c>
      <c r="B191">
        <v>229204</v>
      </c>
      <c r="C191">
        <v>40</v>
      </c>
    </row>
    <row r="192" spans="1:3" x14ac:dyDescent="0.2">
      <c r="A192" t="s">
        <v>82</v>
      </c>
      <c r="B192">
        <v>242020</v>
      </c>
      <c r="C192">
        <v>22</v>
      </c>
    </row>
    <row r="193" spans="1:3" x14ac:dyDescent="0.2">
      <c r="A193" t="s">
        <v>82</v>
      </c>
      <c r="B193">
        <v>255644</v>
      </c>
      <c r="C193">
        <v>30</v>
      </c>
    </row>
    <row r="194" spans="1:3" x14ac:dyDescent="0.2">
      <c r="A194" t="s">
        <v>82</v>
      </c>
      <c r="B194">
        <v>289921</v>
      </c>
      <c r="C194">
        <v>10</v>
      </c>
    </row>
    <row r="195" spans="1:3" x14ac:dyDescent="0.2">
      <c r="A195" t="s">
        <v>82</v>
      </c>
      <c r="B195">
        <v>297933</v>
      </c>
      <c r="C195">
        <v>10</v>
      </c>
    </row>
    <row r="196" spans="1:3" x14ac:dyDescent="0.2">
      <c r="A196" t="s">
        <v>82</v>
      </c>
      <c r="B196">
        <v>319873</v>
      </c>
      <c r="C196">
        <v>62</v>
      </c>
    </row>
    <row r="197" spans="1:3" x14ac:dyDescent="0.2">
      <c r="A197" t="s">
        <v>82</v>
      </c>
      <c r="B197">
        <v>344456</v>
      </c>
      <c r="C197">
        <v>130</v>
      </c>
    </row>
    <row r="198" spans="1:3" x14ac:dyDescent="0.2">
      <c r="A198" t="s">
        <v>82</v>
      </c>
      <c r="B198">
        <v>346387</v>
      </c>
      <c r="C198">
        <v>15</v>
      </c>
    </row>
    <row r="199" spans="1:3" x14ac:dyDescent="0.2">
      <c r="A199" t="s">
        <v>82</v>
      </c>
      <c r="B199">
        <v>349550</v>
      </c>
      <c r="C199">
        <v>12</v>
      </c>
    </row>
    <row r="200" spans="1:3" x14ac:dyDescent="0.2">
      <c r="A200" t="s">
        <v>82</v>
      </c>
      <c r="B200">
        <v>366244</v>
      </c>
      <c r="C200">
        <v>20</v>
      </c>
    </row>
    <row r="201" spans="1:3" x14ac:dyDescent="0.2">
      <c r="A201" t="s">
        <v>82</v>
      </c>
      <c r="B201">
        <v>371420</v>
      </c>
      <c r="C201">
        <v>29</v>
      </c>
    </row>
    <row r="202" spans="1:3" x14ac:dyDescent="0.2">
      <c r="A202" t="s">
        <v>82</v>
      </c>
      <c r="B202">
        <v>386379</v>
      </c>
      <c r="C202">
        <v>72</v>
      </c>
    </row>
    <row r="203" spans="1:3" x14ac:dyDescent="0.2">
      <c r="A203" t="s">
        <v>82</v>
      </c>
      <c r="B203">
        <v>495240</v>
      </c>
      <c r="C203">
        <v>60</v>
      </c>
    </row>
    <row r="204" spans="1:3" x14ac:dyDescent="0.2">
      <c r="A204" t="s">
        <v>82</v>
      </c>
      <c r="B204">
        <v>557208</v>
      </c>
      <c r="C204">
        <v>20</v>
      </c>
    </row>
    <row r="205" spans="1:3" x14ac:dyDescent="0.2">
      <c r="A205" t="s">
        <v>82</v>
      </c>
      <c r="B205">
        <v>595548</v>
      </c>
      <c r="C205">
        <v>20</v>
      </c>
    </row>
    <row r="206" spans="1:3" x14ac:dyDescent="0.2">
      <c r="A206" t="s">
        <v>82</v>
      </c>
      <c r="B206">
        <v>733411</v>
      </c>
      <c r="C206">
        <v>10</v>
      </c>
    </row>
    <row r="207" spans="1:3" x14ac:dyDescent="0.2">
      <c r="A207" t="s">
        <v>82</v>
      </c>
      <c r="B207">
        <v>820778</v>
      </c>
      <c r="C207">
        <v>5</v>
      </c>
    </row>
    <row r="208" spans="1:3" x14ac:dyDescent="0.2">
      <c r="A208" t="s">
        <v>82</v>
      </c>
      <c r="B208">
        <v>1700000</v>
      </c>
      <c r="C208">
        <v>300</v>
      </c>
    </row>
    <row r="209" spans="1:3" x14ac:dyDescent="0.2">
      <c r="A209" t="s">
        <v>82</v>
      </c>
      <c r="B209">
        <v>2735437</v>
      </c>
      <c r="C209">
        <v>65</v>
      </c>
    </row>
    <row r="210" spans="1:3" x14ac:dyDescent="0.2">
      <c r="A210" t="s">
        <v>82</v>
      </c>
      <c r="B210">
        <v>4700000</v>
      </c>
      <c r="C210">
        <v>500</v>
      </c>
    </row>
    <row r="211" spans="1:3" x14ac:dyDescent="0.2">
      <c r="A211" t="s">
        <v>82</v>
      </c>
      <c r="B211">
        <v>7948886</v>
      </c>
      <c r="C211">
        <v>12</v>
      </c>
    </row>
    <row r="212" spans="1:3" x14ac:dyDescent="0.2">
      <c r="A212" t="s">
        <v>82</v>
      </c>
      <c r="B212">
        <v>10000000</v>
      </c>
      <c r="C212">
        <v>10</v>
      </c>
    </row>
    <row r="213" spans="1:3" x14ac:dyDescent="0.2">
      <c r="A213" t="s">
        <v>82</v>
      </c>
      <c r="B213">
        <v>15789411</v>
      </c>
      <c r="C213">
        <v>10</v>
      </c>
    </row>
    <row r="214" spans="1:3" x14ac:dyDescent="0.2">
      <c r="A214" t="s">
        <v>82</v>
      </c>
      <c r="B214">
        <v>23214872</v>
      </c>
      <c r="C214">
        <v>5</v>
      </c>
    </row>
    <row r="215" spans="1:3" x14ac:dyDescent="0.2">
      <c r="A215" t="s">
        <v>82</v>
      </c>
      <c r="B215">
        <v>38000000</v>
      </c>
      <c r="C215">
        <v>6</v>
      </c>
    </row>
    <row r="216" spans="1:3" x14ac:dyDescent="0.2">
      <c r="A216" t="s">
        <v>82</v>
      </c>
      <c r="B216">
        <v>38000000</v>
      </c>
      <c r="C216">
        <v>6</v>
      </c>
    </row>
    <row r="218" spans="1:3" x14ac:dyDescent="0.2">
      <c r="A218" t="s">
        <v>121</v>
      </c>
      <c r="B218">
        <v>3386</v>
      </c>
      <c r="C218">
        <v>55</v>
      </c>
    </row>
    <row r="219" spans="1:3" x14ac:dyDescent="0.2">
      <c r="A219" t="s">
        <v>121</v>
      </c>
      <c r="B219">
        <v>8196</v>
      </c>
      <c r="C219">
        <v>30</v>
      </c>
    </row>
    <row r="220" spans="1:3" x14ac:dyDescent="0.2">
      <c r="A220" t="s">
        <v>121</v>
      </c>
      <c r="B220">
        <v>18750</v>
      </c>
      <c r="C220">
        <v>20</v>
      </c>
    </row>
    <row r="221" spans="1:3" x14ac:dyDescent="0.2">
      <c r="A221" t="s">
        <v>121</v>
      </c>
      <c r="B221">
        <v>52264</v>
      </c>
      <c r="C221">
        <v>14</v>
      </c>
    </row>
    <row r="222" spans="1:3" x14ac:dyDescent="0.2">
      <c r="A222" t="s">
        <v>121</v>
      </c>
      <c r="B222">
        <v>64350</v>
      </c>
      <c r="C222">
        <v>10</v>
      </c>
    </row>
    <row r="223" spans="1:3" x14ac:dyDescent="0.2">
      <c r="A223" t="s">
        <v>121</v>
      </c>
      <c r="B223">
        <v>217074</v>
      </c>
      <c r="C223">
        <v>325</v>
      </c>
    </row>
    <row r="224" spans="1:3" x14ac:dyDescent="0.2">
      <c r="A224" t="s">
        <v>121</v>
      </c>
      <c r="B224">
        <v>230599</v>
      </c>
      <c r="C224">
        <v>30</v>
      </c>
    </row>
    <row r="225" spans="1:3" x14ac:dyDescent="0.2">
      <c r="A225" t="s">
        <v>121</v>
      </c>
      <c r="B225">
        <v>242020</v>
      </c>
      <c r="C225">
        <v>22</v>
      </c>
    </row>
    <row r="226" spans="1:3" x14ac:dyDescent="0.2">
      <c r="A226" t="s">
        <v>121</v>
      </c>
      <c r="B226">
        <v>344456</v>
      </c>
      <c r="C226">
        <v>130</v>
      </c>
    </row>
    <row r="227" spans="1:3" x14ac:dyDescent="0.2">
      <c r="A227" t="s">
        <v>121</v>
      </c>
      <c r="B227">
        <v>1165000</v>
      </c>
      <c r="C227">
        <v>27</v>
      </c>
    </row>
    <row r="228" spans="1:3" x14ac:dyDescent="0.2">
      <c r="A228" t="s">
        <v>121</v>
      </c>
      <c r="B228">
        <v>1700000</v>
      </c>
      <c r="C228">
        <v>300</v>
      </c>
    </row>
    <row r="229" spans="1:3" x14ac:dyDescent="0.2">
      <c r="A229" t="s">
        <v>121</v>
      </c>
      <c r="B229">
        <v>2411440</v>
      </c>
      <c r="C229">
        <v>28</v>
      </c>
    </row>
    <row r="230" spans="1:3" x14ac:dyDescent="0.2">
      <c r="A230" t="s">
        <v>121</v>
      </c>
      <c r="B230">
        <v>2735437</v>
      </c>
      <c r="C230">
        <v>65</v>
      </c>
    </row>
    <row r="231" spans="1:3" x14ac:dyDescent="0.2">
      <c r="A231" t="s">
        <v>121</v>
      </c>
      <c r="B231">
        <v>4500000</v>
      </c>
      <c r="C231">
        <v>222</v>
      </c>
    </row>
    <row r="236" spans="1:3" x14ac:dyDescent="0.2">
      <c r="B236" s="3" t="s">
        <v>1140</v>
      </c>
      <c r="C236" s="3" t="s">
        <v>1139</v>
      </c>
    </row>
    <row r="237" spans="1:3" x14ac:dyDescent="0.2">
      <c r="B237">
        <v>2010</v>
      </c>
      <c r="C237">
        <v>3</v>
      </c>
    </row>
    <row r="238" spans="1:3" x14ac:dyDescent="0.2">
      <c r="B238">
        <v>820778</v>
      </c>
      <c r="C238">
        <v>5</v>
      </c>
    </row>
    <row r="239" spans="1:3" x14ac:dyDescent="0.2">
      <c r="B239">
        <v>23214872</v>
      </c>
      <c r="C239">
        <v>5</v>
      </c>
    </row>
    <row r="240" spans="1:3" x14ac:dyDescent="0.2">
      <c r="B240">
        <v>38000000</v>
      </c>
      <c r="C240">
        <v>6</v>
      </c>
    </row>
    <row r="241" spans="2:3" x14ac:dyDescent="0.2">
      <c r="B241">
        <v>38000000</v>
      </c>
      <c r="C241">
        <v>6</v>
      </c>
    </row>
    <row r="242" spans="2:3" x14ac:dyDescent="0.2">
      <c r="B242">
        <v>308</v>
      </c>
      <c r="C242">
        <v>7</v>
      </c>
    </row>
    <row r="243" spans="2:3" x14ac:dyDescent="0.2">
      <c r="B243">
        <v>8610</v>
      </c>
      <c r="C243">
        <v>7</v>
      </c>
    </row>
    <row r="244" spans="2:3" x14ac:dyDescent="0.2">
      <c r="B244">
        <v>1008</v>
      </c>
      <c r="C244">
        <v>8</v>
      </c>
    </row>
    <row r="245" spans="2:3" x14ac:dyDescent="0.2">
      <c r="B245">
        <v>6767</v>
      </c>
      <c r="C245">
        <v>8</v>
      </c>
    </row>
    <row r="246" spans="2:3" x14ac:dyDescent="0.2">
      <c r="B246">
        <v>41009</v>
      </c>
      <c r="C246">
        <v>8</v>
      </c>
    </row>
    <row r="247" spans="2:3" x14ac:dyDescent="0.2">
      <c r="B247">
        <v>140966</v>
      </c>
      <c r="C247">
        <v>8</v>
      </c>
    </row>
    <row r="248" spans="2:3" x14ac:dyDescent="0.2">
      <c r="B248">
        <v>1920</v>
      </c>
      <c r="C248">
        <v>9</v>
      </c>
    </row>
    <row r="249" spans="2:3" x14ac:dyDescent="0.2">
      <c r="B249">
        <v>22819</v>
      </c>
      <c r="C249">
        <v>9</v>
      </c>
    </row>
    <row r="250" spans="2:3" x14ac:dyDescent="0.2">
      <c r="B250">
        <v>109274</v>
      </c>
      <c r="C250">
        <v>9</v>
      </c>
    </row>
    <row r="251" spans="2:3" x14ac:dyDescent="0.2">
      <c r="B251">
        <v>183</v>
      </c>
      <c r="C251">
        <v>10</v>
      </c>
    </row>
    <row r="252" spans="2:3" x14ac:dyDescent="0.2">
      <c r="B252">
        <v>64350</v>
      </c>
      <c r="C252">
        <v>10</v>
      </c>
    </row>
    <row r="253" spans="2:3" x14ac:dyDescent="0.2">
      <c r="B253">
        <v>289921</v>
      </c>
      <c r="C253">
        <v>10</v>
      </c>
    </row>
    <row r="254" spans="2:3" x14ac:dyDescent="0.2">
      <c r="B254">
        <v>297933</v>
      </c>
      <c r="C254">
        <v>10</v>
      </c>
    </row>
    <row r="255" spans="2:3" x14ac:dyDescent="0.2">
      <c r="B255">
        <v>733411</v>
      </c>
      <c r="C255">
        <v>10</v>
      </c>
    </row>
    <row r="256" spans="2:3" x14ac:dyDescent="0.2">
      <c r="B256">
        <v>10000000</v>
      </c>
      <c r="C256">
        <v>10</v>
      </c>
    </row>
    <row r="257" spans="2:3" x14ac:dyDescent="0.2">
      <c r="B257">
        <v>15789411</v>
      </c>
      <c r="C257">
        <v>10</v>
      </c>
    </row>
    <row r="258" spans="2:3" x14ac:dyDescent="0.2">
      <c r="B258">
        <v>12026</v>
      </c>
      <c r="C258">
        <v>12</v>
      </c>
    </row>
    <row r="259" spans="2:3" x14ac:dyDescent="0.2">
      <c r="B259">
        <v>349550</v>
      </c>
      <c r="C259">
        <v>12</v>
      </c>
    </row>
    <row r="260" spans="2:3" x14ac:dyDescent="0.2">
      <c r="B260">
        <v>7948886</v>
      </c>
      <c r="C260">
        <v>12</v>
      </c>
    </row>
    <row r="261" spans="2:3" x14ac:dyDescent="0.2">
      <c r="B261">
        <v>5521</v>
      </c>
      <c r="C261">
        <v>14</v>
      </c>
    </row>
    <row r="262" spans="2:3" x14ac:dyDescent="0.2">
      <c r="B262">
        <v>52264</v>
      </c>
      <c r="C262">
        <v>14</v>
      </c>
    </row>
    <row r="263" spans="2:3" x14ac:dyDescent="0.2">
      <c r="B263">
        <v>106574</v>
      </c>
      <c r="C263">
        <v>14</v>
      </c>
    </row>
    <row r="264" spans="2:3" x14ac:dyDescent="0.2">
      <c r="B264">
        <v>106574</v>
      </c>
      <c r="C264">
        <v>14</v>
      </c>
    </row>
    <row r="265" spans="2:3" x14ac:dyDescent="0.2">
      <c r="B265">
        <v>50</v>
      </c>
      <c r="C265">
        <v>15</v>
      </c>
    </row>
    <row r="266" spans="2:3" x14ac:dyDescent="0.2">
      <c r="B266">
        <v>346387</v>
      </c>
      <c r="C266">
        <v>15</v>
      </c>
    </row>
    <row r="267" spans="2:3" x14ac:dyDescent="0.2">
      <c r="B267">
        <v>282</v>
      </c>
      <c r="C267">
        <v>16</v>
      </c>
    </row>
    <row r="268" spans="2:3" x14ac:dyDescent="0.2">
      <c r="B268">
        <v>1604</v>
      </c>
      <c r="C268">
        <v>16</v>
      </c>
    </row>
    <row r="269" spans="2:3" x14ac:dyDescent="0.2">
      <c r="B269">
        <v>4373</v>
      </c>
      <c r="C269">
        <v>16</v>
      </c>
    </row>
    <row r="270" spans="2:3" x14ac:dyDescent="0.2">
      <c r="B270">
        <v>325</v>
      </c>
      <c r="C270">
        <v>17</v>
      </c>
    </row>
    <row r="271" spans="2:3" x14ac:dyDescent="0.2">
      <c r="B271">
        <v>14172</v>
      </c>
      <c r="C271">
        <v>18</v>
      </c>
    </row>
    <row r="272" spans="2:3" x14ac:dyDescent="0.2">
      <c r="B272">
        <v>1481</v>
      </c>
      <c r="C272">
        <v>20</v>
      </c>
    </row>
    <row r="273" spans="2:3" x14ac:dyDescent="0.2">
      <c r="B273">
        <v>2097</v>
      </c>
      <c r="C273">
        <v>20</v>
      </c>
    </row>
    <row r="274" spans="2:3" x14ac:dyDescent="0.2">
      <c r="B274">
        <v>18750</v>
      </c>
      <c r="C274">
        <v>20</v>
      </c>
    </row>
    <row r="275" spans="2:3" x14ac:dyDescent="0.2">
      <c r="B275">
        <v>53842</v>
      </c>
      <c r="C275">
        <v>20</v>
      </c>
    </row>
    <row r="276" spans="2:3" x14ac:dyDescent="0.2">
      <c r="B276">
        <v>147322</v>
      </c>
      <c r="C276">
        <v>20</v>
      </c>
    </row>
    <row r="277" spans="2:3" x14ac:dyDescent="0.2">
      <c r="B277">
        <v>366244</v>
      </c>
      <c r="C277">
        <v>20</v>
      </c>
    </row>
    <row r="278" spans="2:3" x14ac:dyDescent="0.2">
      <c r="B278">
        <v>557208</v>
      </c>
      <c r="C278">
        <v>20</v>
      </c>
    </row>
    <row r="279" spans="2:3" x14ac:dyDescent="0.2">
      <c r="B279">
        <v>595548</v>
      </c>
      <c r="C279">
        <v>20</v>
      </c>
    </row>
    <row r="280" spans="2:3" x14ac:dyDescent="0.2">
      <c r="B280">
        <v>242020</v>
      </c>
      <c r="C280">
        <v>22</v>
      </c>
    </row>
    <row r="281" spans="2:3" x14ac:dyDescent="0.2">
      <c r="B281">
        <v>4300000</v>
      </c>
      <c r="C281">
        <v>22</v>
      </c>
    </row>
    <row r="282" spans="2:3" x14ac:dyDescent="0.2">
      <c r="B282">
        <v>184976</v>
      </c>
      <c r="C282">
        <v>24</v>
      </c>
    </row>
    <row r="283" spans="2:3" x14ac:dyDescent="0.2">
      <c r="B283">
        <v>2657</v>
      </c>
      <c r="C283">
        <v>25</v>
      </c>
    </row>
    <row r="284" spans="2:3" x14ac:dyDescent="0.2">
      <c r="B284">
        <v>3963</v>
      </c>
      <c r="C284">
        <v>25</v>
      </c>
    </row>
    <row r="285" spans="2:3" x14ac:dyDescent="0.2">
      <c r="B285">
        <v>5262</v>
      </c>
      <c r="C285">
        <v>25</v>
      </c>
    </row>
    <row r="286" spans="2:3" x14ac:dyDescent="0.2">
      <c r="B286">
        <v>5262</v>
      </c>
      <c r="C286">
        <v>25</v>
      </c>
    </row>
    <row r="287" spans="2:3" x14ac:dyDescent="0.2">
      <c r="B287">
        <v>5262</v>
      </c>
      <c r="C287">
        <v>25</v>
      </c>
    </row>
    <row r="288" spans="2:3" x14ac:dyDescent="0.2">
      <c r="B288">
        <v>7000</v>
      </c>
      <c r="C288">
        <v>25</v>
      </c>
    </row>
    <row r="289" spans="2:3" x14ac:dyDescent="0.2">
      <c r="B289">
        <v>14495</v>
      </c>
      <c r="C289">
        <v>25</v>
      </c>
    </row>
    <row r="290" spans="2:3" x14ac:dyDescent="0.2">
      <c r="B290">
        <v>48000</v>
      </c>
      <c r="C290">
        <v>25</v>
      </c>
    </row>
    <row r="291" spans="2:3" x14ac:dyDescent="0.2">
      <c r="B291">
        <v>763</v>
      </c>
      <c r="C291">
        <v>26</v>
      </c>
    </row>
    <row r="292" spans="2:3" x14ac:dyDescent="0.2">
      <c r="B292">
        <v>4985</v>
      </c>
      <c r="C292">
        <v>26</v>
      </c>
    </row>
    <row r="293" spans="2:3" x14ac:dyDescent="0.2">
      <c r="B293">
        <v>1165000</v>
      </c>
      <c r="C293">
        <v>27</v>
      </c>
    </row>
    <row r="294" spans="2:3" x14ac:dyDescent="0.2">
      <c r="B294">
        <v>2411440</v>
      </c>
      <c r="C294">
        <v>28</v>
      </c>
    </row>
    <row r="295" spans="2:3" x14ac:dyDescent="0.2">
      <c r="B295">
        <v>19421</v>
      </c>
      <c r="C295">
        <v>29</v>
      </c>
    </row>
    <row r="296" spans="2:3" x14ac:dyDescent="0.2">
      <c r="B296">
        <v>371420</v>
      </c>
      <c r="C296">
        <v>29</v>
      </c>
    </row>
    <row r="297" spans="2:3" x14ac:dyDescent="0.2">
      <c r="B297">
        <v>2103</v>
      </c>
      <c r="C297">
        <v>30</v>
      </c>
    </row>
    <row r="298" spans="2:3" x14ac:dyDescent="0.2">
      <c r="B298">
        <v>5220</v>
      </c>
      <c r="C298">
        <v>30</v>
      </c>
    </row>
    <row r="299" spans="2:3" x14ac:dyDescent="0.2">
      <c r="B299">
        <v>8196</v>
      </c>
      <c r="C299">
        <v>30</v>
      </c>
    </row>
    <row r="300" spans="2:3" x14ac:dyDescent="0.2">
      <c r="B300">
        <v>78322</v>
      </c>
      <c r="C300">
        <v>30</v>
      </c>
    </row>
    <row r="301" spans="2:3" x14ac:dyDescent="0.2">
      <c r="B301">
        <v>94340</v>
      </c>
      <c r="C301">
        <v>30</v>
      </c>
    </row>
    <row r="302" spans="2:3" x14ac:dyDescent="0.2">
      <c r="B302">
        <v>230599</v>
      </c>
      <c r="C302">
        <v>30</v>
      </c>
    </row>
    <row r="303" spans="2:3" x14ac:dyDescent="0.2">
      <c r="B303">
        <v>255644</v>
      </c>
      <c r="C303">
        <v>30</v>
      </c>
    </row>
    <row r="304" spans="2:3" x14ac:dyDescent="0.2">
      <c r="B304">
        <v>385803</v>
      </c>
      <c r="C304">
        <v>30</v>
      </c>
    </row>
    <row r="305" spans="2:3" x14ac:dyDescent="0.2">
      <c r="B305">
        <v>37094</v>
      </c>
      <c r="C305">
        <v>37</v>
      </c>
    </row>
    <row r="306" spans="2:3" x14ac:dyDescent="0.2">
      <c r="B306">
        <v>30843</v>
      </c>
      <c r="C306">
        <v>38</v>
      </c>
    </row>
    <row r="307" spans="2:3" x14ac:dyDescent="0.2">
      <c r="B307">
        <v>86803</v>
      </c>
      <c r="C307">
        <v>40</v>
      </c>
    </row>
    <row r="308" spans="2:3" x14ac:dyDescent="0.2">
      <c r="B308">
        <v>229204</v>
      </c>
      <c r="C308">
        <v>40</v>
      </c>
    </row>
    <row r="309" spans="2:3" x14ac:dyDescent="0.2">
      <c r="B309">
        <v>43869</v>
      </c>
      <c r="C309">
        <v>41</v>
      </c>
    </row>
    <row r="310" spans="2:3" x14ac:dyDescent="0.2">
      <c r="B310">
        <v>22611</v>
      </c>
      <c r="C310">
        <v>48</v>
      </c>
    </row>
    <row r="311" spans="2:3" x14ac:dyDescent="0.2">
      <c r="B311">
        <v>7156</v>
      </c>
      <c r="C311">
        <v>50</v>
      </c>
    </row>
    <row r="312" spans="2:3" x14ac:dyDescent="0.2">
      <c r="B312">
        <v>82840998</v>
      </c>
      <c r="C312">
        <v>50</v>
      </c>
    </row>
    <row r="313" spans="2:3" x14ac:dyDescent="0.2">
      <c r="B313">
        <v>45325</v>
      </c>
      <c r="C313">
        <v>53</v>
      </c>
    </row>
    <row r="314" spans="2:3" x14ac:dyDescent="0.2">
      <c r="B314">
        <v>3386</v>
      </c>
      <c r="C314">
        <v>55</v>
      </c>
    </row>
    <row r="315" spans="2:3" x14ac:dyDescent="0.2">
      <c r="B315">
        <v>495240</v>
      </c>
      <c r="C315">
        <v>60</v>
      </c>
    </row>
    <row r="316" spans="2:3" x14ac:dyDescent="0.2">
      <c r="B316">
        <v>30552</v>
      </c>
      <c r="C316">
        <v>61</v>
      </c>
    </row>
    <row r="317" spans="2:3" x14ac:dyDescent="0.2">
      <c r="B317">
        <v>319873</v>
      </c>
      <c r="C317">
        <v>62</v>
      </c>
    </row>
    <row r="318" spans="2:3" x14ac:dyDescent="0.2">
      <c r="B318">
        <v>42000</v>
      </c>
      <c r="C318">
        <v>65</v>
      </c>
    </row>
    <row r="319" spans="2:3" x14ac:dyDescent="0.2">
      <c r="B319">
        <v>2735437</v>
      </c>
      <c r="C319">
        <v>65</v>
      </c>
    </row>
    <row r="320" spans="2:3" x14ac:dyDescent="0.2">
      <c r="B320">
        <v>386379</v>
      </c>
      <c r="C320">
        <v>72</v>
      </c>
    </row>
    <row r="321" spans="2:3" x14ac:dyDescent="0.2">
      <c r="B321">
        <v>24353</v>
      </c>
      <c r="C321">
        <v>90</v>
      </c>
    </row>
    <row r="322" spans="2:3" x14ac:dyDescent="0.2">
      <c r="B322">
        <v>25706</v>
      </c>
      <c r="C322">
        <v>97</v>
      </c>
    </row>
    <row r="323" spans="2:3" x14ac:dyDescent="0.2">
      <c r="B323">
        <v>100000</v>
      </c>
      <c r="C323">
        <v>100</v>
      </c>
    </row>
    <row r="324" spans="2:3" x14ac:dyDescent="0.2">
      <c r="B324">
        <v>188734</v>
      </c>
      <c r="C324">
        <v>100</v>
      </c>
    </row>
    <row r="325" spans="2:3" x14ac:dyDescent="0.2">
      <c r="B325">
        <v>419189</v>
      </c>
      <c r="C325">
        <v>100</v>
      </c>
    </row>
    <row r="326" spans="2:3" x14ac:dyDescent="0.2">
      <c r="B326">
        <v>344456</v>
      </c>
      <c r="C326">
        <v>130</v>
      </c>
    </row>
    <row r="327" spans="2:3" x14ac:dyDescent="0.2">
      <c r="B327">
        <v>30532</v>
      </c>
      <c r="C327">
        <v>145</v>
      </c>
    </row>
    <row r="328" spans="2:3" x14ac:dyDescent="0.2">
      <c r="B328">
        <v>18750</v>
      </c>
      <c r="C328">
        <v>150</v>
      </c>
    </row>
    <row r="329" spans="2:3" x14ac:dyDescent="0.2">
      <c r="B329">
        <v>10135</v>
      </c>
      <c r="C329">
        <v>154</v>
      </c>
    </row>
    <row r="330" spans="2:3" x14ac:dyDescent="0.2">
      <c r="B330">
        <v>1889656</v>
      </c>
      <c r="C330">
        <v>187</v>
      </c>
    </row>
    <row r="331" spans="2:3" x14ac:dyDescent="0.2">
      <c r="B331">
        <v>18000</v>
      </c>
      <c r="C331">
        <v>200</v>
      </c>
    </row>
    <row r="332" spans="2:3" x14ac:dyDescent="0.2">
      <c r="B332">
        <v>44331</v>
      </c>
      <c r="C332">
        <v>215</v>
      </c>
    </row>
    <row r="333" spans="2:3" x14ac:dyDescent="0.2">
      <c r="B333">
        <v>449000</v>
      </c>
      <c r="C333">
        <v>219</v>
      </c>
    </row>
    <row r="334" spans="2:3" x14ac:dyDescent="0.2">
      <c r="B334">
        <v>4500000</v>
      </c>
      <c r="C334">
        <v>222</v>
      </c>
    </row>
    <row r="335" spans="2:3" x14ac:dyDescent="0.2">
      <c r="B335">
        <v>1700000</v>
      </c>
      <c r="C335">
        <v>300</v>
      </c>
    </row>
    <row r="336" spans="2:3" x14ac:dyDescent="0.2">
      <c r="B336">
        <v>217074</v>
      </c>
      <c r="C336">
        <v>325</v>
      </c>
    </row>
    <row r="337" spans="2:3" x14ac:dyDescent="0.2">
      <c r="B337">
        <v>123629</v>
      </c>
      <c r="C337">
        <v>390</v>
      </c>
    </row>
    <row r="338" spans="2:3" x14ac:dyDescent="0.2">
      <c r="B338">
        <v>4700000</v>
      </c>
      <c r="C338">
        <v>500</v>
      </c>
    </row>
    <row r="339" spans="2:3" x14ac:dyDescent="0.2">
      <c r="B339">
        <v>24000</v>
      </c>
      <c r="C339">
        <v>600</v>
      </c>
    </row>
  </sheetData>
  <sortState xmlns:xlrd2="http://schemas.microsoft.com/office/spreadsheetml/2017/richdata2" ref="B237:C339">
    <sortCondition ref="C237:C339"/>
  </sortState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65B-C069-7041-BF25-AEB9F362444A}">
  <dimension ref="A1:AB102"/>
  <sheetViews>
    <sheetView topLeftCell="A54" workbookViewId="0">
      <selection activeCell="B78" sqref="B78:F78"/>
    </sheetView>
  </sheetViews>
  <sheetFormatPr baseColWidth="10" defaultRowHeight="16" x14ac:dyDescent="0.2"/>
  <cols>
    <col min="1" max="1" width="33.1640625" customWidth="1"/>
    <col min="2" max="2" width="31.1640625" customWidth="1"/>
    <col min="3" max="3" width="21.83203125" customWidth="1"/>
    <col min="4" max="7" width="11.6640625" bestFit="1" customWidth="1"/>
    <col min="8" max="10" width="11" bestFit="1" customWidth="1"/>
    <col min="11" max="12" width="11.6640625" bestFit="1" customWidth="1"/>
    <col min="13" max="13" width="11" bestFit="1" customWidth="1"/>
    <col min="14" max="14" width="19.6640625" customWidth="1"/>
    <col min="15" max="15" width="25.83203125" customWidth="1"/>
    <col min="16" max="21" width="11" bestFit="1" customWidth="1"/>
  </cols>
  <sheetData>
    <row r="1" spans="1:20" x14ac:dyDescent="0.2">
      <c r="A1" s="50" t="s">
        <v>875</v>
      </c>
      <c r="B1" s="47" t="s">
        <v>143</v>
      </c>
      <c r="C1" s="47" t="s">
        <v>246</v>
      </c>
      <c r="D1" s="47" t="s">
        <v>182</v>
      </c>
      <c r="E1" s="47" t="s">
        <v>839</v>
      </c>
      <c r="F1" s="47" t="s">
        <v>841</v>
      </c>
      <c r="G1" s="47" t="s">
        <v>103</v>
      </c>
      <c r="H1" s="43"/>
      <c r="I1" s="47" t="s">
        <v>846</v>
      </c>
      <c r="J1" s="47" t="s">
        <v>849</v>
      </c>
      <c r="K1" s="47" t="s">
        <v>854</v>
      </c>
      <c r="L1" s="47" t="s">
        <v>863</v>
      </c>
      <c r="M1" s="47" t="s">
        <v>868</v>
      </c>
      <c r="N1" s="47" t="s">
        <v>886</v>
      </c>
      <c r="O1" s="47" t="s">
        <v>938</v>
      </c>
      <c r="P1" s="43" t="s">
        <v>403</v>
      </c>
      <c r="Q1" s="43" t="s">
        <v>430</v>
      </c>
      <c r="R1" s="47" t="s">
        <v>453</v>
      </c>
      <c r="S1" s="43" t="s">
        <v>569</v>
      </c>
      <c r="T1" s="44" t="s">
        <v>986</v>
      </c>
    </row>
    <row r="2" spans="1:20" x14ac:dyDescent="0.2">
      <c r="A2" s="51">
        <v>2</v>
      </c>
      <c r="B2" s="48">
        <v>23</v>
      </c>
      <c r="C2" s="48">
        <v>12</v>
      </c>
      <c r="D2" s="48">
        <v>7</v>
      </c>
      <c r="E2" s="48">
        <v>22</v>
      </c>
      <c r="F2" s="48">
        <v>7</v>
      </c>
      <c r="G2" s="48">
        <v>2</v>
      </c>
      <c r="I2" s="48">
        <v>7</v>
      </c>
      <c r="J2" s="48">
        <v>24</v>
      </c>
      <c r="K2" s="48">
        <v>5</v>
      </c>
      <c r="L2" s="48">
        <v>3</v>
      </c>
      <c r="M2" s="48">
        <v>4</v>
      </c>
      <c r="N2" s="48">
        <v>4</v>
      </c>
      <c r="O2" s="48">
        <v>4</v>
      </c>
      <c r="P2">
        <v>1</v>
      </c>
      <c r="Q2">
        <v>1</v>
      </c>
      <c r="R2" s="48">
        <v>2</v>
      </c>
      <c r="S2">
        <v>1</v>
      </c>
      <c r="T2" s="45">
        <v>1</v>
      </c>
    </row>
    <row r="3" spans="1:20" x14ac:dyDescent="0.2">
      <c r="A3" s="51" t="s">
        <v>1075</v>
      </c>
      <c r="B3" s="48" t="s">
        <v>999</v>
      </c>
      <c r="C3" s="48" t="s">
        <v>1004</v>
      </c>
      <c r="D3" s="48" t="s">
        <v>1007</v>
      </c>
      <c r="E3" s="48" t="s">
        <v>1009</v>
      </c>
      <c r="F3" s="48" t="s">
        <v>1013</v>
      </c>
      <c r="G3" s="48" t="s">
        <v>1015</v>
      </c>
      <c r="I3" s="48" t="s">
        <v>1018</v>
      </c>
      <c r="J3" s="48" t="s">
        <v>1033</v>
      </c>
      <c r="K3" s="48" t="s">
        <v>1035</v>
      </c>
      <c r="L3" s="48" t="s">
        <v>1036</v>
      </c>
      <c r="M3" s="48" t="s">
        <v>1039</v>
      </c>
      <c r="N3" s="48" t="s">
        <v>1047</v>
      </c>
      <c r="O3" s="48" t="s">
        <v>1048</v>
      </c>
      <c r="Q3" t="s">
        <v>1057</v>
      </c>
      <c r="R3" s="48" t="s">
        <v>1058</v>
      </c>
      <c r="S3" t="s">
        <v>1060</v>
      </c>
      <c r="T3" s="45" t="s">
        <v>1062</v>
      </c>
    </row>
    <row r="4" spans="1:20" x14ac:dyDescent="0.2">
      <c r="A4" s="51" t="s">
        <v>1064</v>
      </c>
      <c r="B4" s="48" t="s">
        <v>998</v>
      </c>
      <c r="C4" s="48" t="s">
        <v>1006</v>
      </c>
      <c r="D4" s="48" t="s">
        <v>1008</v>
      </c>
      <c r="E4" s="48" t="s">
        <v>1010</v>
      </c>
      <c r="F4" s="48" t="s">
        <v>1011</v>
      </c>
      <c r="G4" s="48" t="s">
        <v>1016</v>
      </c>
      <c r="I4" s="48" t="s">
        <v>1019</v>
      </c>
      <c r="J4" s="48" t="s">
        <v>1030</v>
      </c>
      <c r="K4" s="48" t="s">
        <v>1034</v>
      </c>
      <c r="L4" s="48" t="s">
        <v>1037</v>
      </c>
      <c r="M4" s="48"/>
      <c r="N4" s="48" t="s">
        <v>1044</v>
      </c>
      <c r="O4" s="48" t="s">
        <v>1049</v>
      </c>
      <c r="P4" t="s">
        <v>1054</v>
      </c>
      <c r="R4" s="48" t="s">
        <v>1059</v>
      </c>
      <c r="T4" s="45" t="s">
        <v>1061</v>
      </c>
    </row>
    <row r="5" spans="1:20" x14ac:dyDescent="0.2">
      <c r="A5" s="12" t="s">
        <v>1017</v>
      </c>
      <c r="B5" s="48" t="s">
        <v>994</v>
      </c>
      <c r="C5" s="48" t="s">
        <v>1001</v>
      </c>
      <c r="D5" s="48"/>
      <c r="E5" s="48"/>
      <c r="F5" s="48" t="s">
        <v>1012</v>
      </c>
      <c r="G5" s="48"/>
      <c r="I5" s="48" t="s">
        <v>1020</v>
      </c>
      <c r="J5" s="48" t="s">
        <v>1021</v>
      </c>
      <c r="K5" s="48" t="s">
        <v>1014</v>
      </c>
      <c r="M5" s="48" t="s">
        <v>1038</v>
      </c>
      <c r="N5" s="48" t="s">
        <v>1045</v>
      </c>
      <c r="O5" s="48" t="s">
        <v>1050</v>
      </c>
      <c r="P5" t="s">
        <v>1055</v>
      </c>
      <c r="R5" s="48"/>
      <c r="T5" s="45" t="s">
        <v>1063</v>
      </c>
    </row>
    <row r="6" spans="1:20" x14ac:dyDescent="0.2">
      <c r="A6" s="51"/>
      <c r="B6" s="48" t="s">
        <v>993</v>
      </c>
      <c r="C6" s="48" t="s">
        <v>1002</v>
      </c>
      <c r="D6" s="48"/>
      <c r="E6" s="48"/>
      <c r="F6" s="48" t="s">
        <v>1014</v>
      </c>
      <c r="G6" s="48"/>
      <c r="I6" s="48"/>
      <c r="J6" s="48" t="s">
        <v>1027</v>
      </c>
      <c r="K6" s="48"/>
      <c r="L6" s="48"/>
      <c r="M6" s="48"/>
      <c r="N6" s="48" t="s">
        <v>1040</v>
      </c>
      <c r="O6" s="48" t="s">
        <v>1051</v>
      </c>
      <c r="P6" s="12" t="s">
        <v>1053</v>
      </c>
      <c r="R6" s="48"/>
      <c r="T6" s="45"/>
    </row>
    <row r="7" spans="1:20" x14ac:dyDescent="0.2">
      <c r="A7" s="51"/>
      <c r="B7" s="48" t="s">
        <v>1000</v>
      </c>
      <c r="C7" s="48" t="s">
        <v>1003</v>
      </c>
      <c r="D7" s="48"/>
      <c r="E7" s="48"/>
      <c r="F7" s="48"/>
      <c r="G7" s="48"/>
      <c r="I7" s="48"/>
      <c r="J7" s="48" t="s">
        <v>1023</v>
      </c>
      <c r="K7" s="48"/>
      <c r="L7" s="48"/>
      <c r="M7" s="48"/>
      <c r="N7" s="48" t="s">
        <v>1041</v>
      </c>
      <c r="O7" s="48" t="s">
        <v>1052</v>
      </c>
      <c r="P7" t="s">
        <v>1056</v>
      </c>
      <c r="R7" s="48"/>
      <c r="T7" s="45"/>
    </row>
    <row r="8" spans="1:20" x14ac:dyDescent="0.2">
      <c r="A8" s="51"/>
      <c r="B8" s="48" t="s">
        <v>997</v>
      </c>
      <c r="C8" s="48" t="s">
        <v>1005</v>
      </c>
      <c r="D8" s="48"/>
      <c r="E8" s="48"/>
      <c r="F8" s="48"/>
      <c r="G8" s="48"/>
      <c r="I8" s="48"/>
      <c r="J8" s="48" t="s">
        <v>1024</v>
      </c>
      <c r="K8" s="48"/>
      <c r="L8" s="48"/>
      <c r="M8" s="48"/>
      <c r="N8" s="48" t="s">
        <v>1042</v>
      </c>
      <c r="O8" s="48"/>
      <c r="R8" s="48"/>
      <c r="T8" s="45"/>
    </row>
    <row r="9" spans="1:20" x14ac:dyDescent="0.2">
      <c r="A9" s="51"/>
      <c r="B9" s="48" t="s">
        <v>996</v>
      </c>
      <c r="C9" s="48"/>
      <c r="D9" s="48"/>
      <c r="E9" s="48"/>
      <c r="F9" s="48"/>
      <c r="G9" s="48"/>
      <c r="I9" s="48"/>
      <c r="J9" s="48" t="s">
        <v>1029</v>
      </c>
      <c r="K9" s="48"/>
      <c r="L9" s="48"/>
      <c r="M9" s="48"/>
      <c r="N9" s="48" t="s">
        <v>1043</v>
      </c>
      <c r="O9" s="48"/>
      <c r="R9" s="48"/>
      <c r="T9" s="45"/>
    </row>
    <row r="10" spans="1:20" x14ac:dyDescent="0.2">
      <c r="A10" s="51"/>
      <c r="B10" s="48" t="s">
        <v>995</v>
      </c>
      <c r="C10" s="48"/>
      <c r="D10" s="48"/>
      <c r="E10" s="48"/>
      <c r="F10" s="48"/>
      <c r="G10" s="48"/>
      <c r="I10" s="48"/>
      <c r="J10" s="48" t="s">
        <v>1031</v>
      </c>
      <c r="K10" s="48"/>
      <c r="L10" s="48"/>
      <c r="M10" s="48"/>
      <c r="N10" s="48" t="s">
        <v>1046</v>
      </c>
      <c r="O10" s="48"/>
      <c r="R10" s="48"/>
      <c r="T10" s="45"/>
    </row>
    <row r="11" spans="1:20" x14ac:dyDescent="0.2">
      <c r="A11" s="51"/>
      <c r="B11" s="48"/>
      <c r="C11" s="48"/>
      <c r="D11" s="48"/>
      <c r="E11" s="48"/>
      <c r="F11" s="48"/>
      <c r="G11" s="48"/>
      <c r="I11" s="48"/>
      <c r="J11" s="48" t="s">
        <v>1032</v>
      </c>
      <c r="K11" s="48"/>
      <c r="L11" s="48"/>
      <c r="M11" s="48"/>
      <c r="N11" s="48"/>
      <c r="O11" s="48"/>
      <c r="R11" s="48"/>
      <c r="T11" s="45"/>
    </row>
    <row r="12" spans="1:20" x14ac:dyDescent="0.2">
      <c r="A12" s="51"/>
      <c r="B12" s="48"/>
      <c r="C12" s="48"/>
      <c r="D12" s="48"/>
      <c r="E12" s="48"/>
      <c r="F12" s="48"/>
      <c r="G12" s="48"/>
      <c r="I12" s="48"/>
      <c r="J12" s="48" t="s">
        <v>1022</v>
      </c>
      <c r="K12" s="48"/>
      <c r="L12" s="48"/>
      <c r="M12" s="48"/>
      <c r="N12" s="48"/>
      <c r="O12" s="48"/>
      <c r="R12" s="48"/>
      <c r="T12" s="45"/>
    </row>
    <row r="13" spans="1:20" x14ac:dyDescent="0.2">
      <c r="A13" s="51"/>
      <c r="B13" s="48"/>
      <c r="C13" s="48"/>
      <c r="D13" s="48"/>
      <c r="E13" s="48"/>
      <c r="F13" s="48"/>
      <c r="G13" s="48"/>
      <c r="I13" s="48"/>
      <c r="J13" s="48" t="s">
        <v>1065</v>
      </c>
      <c r="K13" s="48"/>
      <c r="L13" s="48"/>
      <c r="M13" s="48"/>
      <c r="N13" s="48"/>
      <c r="O13" s="48"/>
      <c r="R13" s="48"/>
      <c r="T13" s="45"/>
    </row>
    <row r="14" spans="1:20" x14ac:dyDescent="0.2">
      <c r="A14" s="51"/>
      <c r="B14" s="48"/>
      <c r="C14" s="48"/>
      <c r="D14" s="48"/>
      <c r="E14" s="48"/>
      <c r="F14" s="48"/>
      <c r="G14" s="48"/>
      <c r="I14" s="48"/>
      <c r="J14" s="48" t="s">
        <v>1025</v>
      </c>
      <c r="K14" s="48"/>
      <c r="L14" s="48"/>
      <c r="M14" s="48"/>
      <c r="N14" s="48"/>
      <c r="O14" s="48"/>
      <c r="R14" s="48"/>
      <c r="T14" s="45"/>
    </row>
    <row r="15" spans="1:20" x14ac:dyDescent="0.2">
      <c r="A15" s="51"/>
      <c r="B15" s="48"/>
      <c r="C15" s="48"/>
      <c r="D15" s="48"/>
      <c r="E15" s="48"/>
      <c r="F15" s="48"/>
      <c r="G15" s="48"/>
      <c r="I15" s="48"/>
      <c r="J15" s="48" t="s">
        <v>1026</v>
      </c>
      <c r="K15" s="48"/>
      <c r="L15" s="48"/>
      <c r="M15" s="48"/>
      <c r="N15" s="48"/>
      <c r="O15" s="48"/>
      <c r="R15" s="48"/>
      <c r="T15" s="45"/>
    </row>
    <row r="16" spans="1:20" ht="17" thickBot="1" x14ac:dyDescent="0.25">
      <c r="A16" s="52"/>
      <c r="B16" s="49"/>
      <c r="C16" s="49"/>
      <c r="D16" s="49"/>
      <c r="E16" s="49"/>
      <c r="F16" s="49"/>
      <c r="G16" s="49"/>
      <c r="H16" s="35"/>
      <c r="I16" s="49"/>
      <c r="J16" s="49" t="s">
        <v>1028</v>
      </c>
      <c r="K16" s="49"/>
      <c r="L16" s="49"/>
      <c r="M16" s="49"/>
      <c r="N16" s="49"/>
      <c r="O16" s="49"/>
      <c r="P16" s="35"/>
      <c r="Q16" s="35"/>
      <c r="R16" s="49"/>
      <c r="S16" s="35"/>
      <c r="T16" s="46"/>
    </row>
    <row r="18" spans="1:21" ht="17" thickBot="1" x14ac:dyDescent="0.25"/>
    <row r="19" spans="1:21" x14ac:dyDescent="0.2">
      <c r="A19" s="42" t="s">
        <v>875</v>
      </c>
      <c r="B19" s="43" t="s">
        <v>143</v>
      </c>
      <c r="C19" s="43" t="s">
        <v>246</v>
      </c>
      <c r="D19" s="43" t="s">
        <v>182</v>
      </c>
      <c r="E19" s="43" t="s">
        <v>839</v>
      </c>
      <c r="F19" s="43" t="s">
        <v>841</v>
      </c>
      <c r="G19" s="43" t="s">
        <v>103</v>
      </c>
      <c r="H19" s="43"/>
      <c r="I19" s="43" t="s">
        <v>846</v>
      </c>
      <c r="J19" s="43" t="s">
        <v>849</v>
      </c>
      <c r="K19" s="43" t="s">
        <v>854</v>
      </c>
      <c r="L19" s="43" t="s">
        <v>863</v>
      </c>
      <c r="M19" s="43" t="s">
        <v>868</v>
      </c>
      <c r="N19" s="43" t="s">
        <v>886</v>
      </c>
      <c r="O19" s="43" t="s">
        <v>938</v>
      </c>
      <c r="P19" s="43" t="s">
        <v>403</v>
      </c>
      <c r="Q19" s="43" t="s">
        <v>430</v>
      </c>
      <c r="R19" s="43" t="s">
        <v>453</v>
      </c>
      <c r="S19" s="43" t="s">
        <v>569</v>
      </c>
      <c r="T19" s="44" t="s">
        <v>986</v>
      </c>
    </row>
    <row r="20" spans="1:21" x14ac:dyDescent="0.2">
      <c r="A20" t="s">
        <v>1116</v>
      </c>
      <c r="B20" t="s">
        <v>1067</v>
      </c>
      <c r="C20" t="s">
        <v>1068</v>
      </c>
      <c r="D20" t="s">
        <v>1111</v>
      </c>
      <c r="E20" t="s">
        <v>1074</v>
      </c>
      <c r="F20" t="s">
        <v>1099</v>
      </c>
      <c r="G20" t="s">
        <v>1076</v>
      </c>
      <c r="I20" t="s">
        <v>1078</v>
      </c>
      <c r="J20" t="s">
        <v>1080</v>
      </c>
      <c r="K20" t="s">
        <v>1102</v>
      </c>
      <c r="L20" t="s">
        <v>1084</v>
      </c>
      <c r="M20" t="s">
        <v>1100</v>
      </c>
      <c r="N20" t="s">
        <v>1087</v>
      </c>
      <c r="O20" t="s">
        <v>1088</v>
      </c>
      <c r="P20" t="s">
        <v>1109</v>
      </c>
      <c r="Q20" t="s">
        <v>1091</v>
      </c>
      <c r="R20" t="s">
        <v>1092</v>
      </c>
      <c r="S20" t="s">
        <v>1076</v>
      </c>
      <c r="T20" s="45" t="s">
        <v>1093</v>
      </c>
    </row>
    <row r="21" spans="1:21" x14ac:dyDescent="0.2">
      <c r="A21" s="32" t="s">
        <v>1066</v>
      </c>
      <c r="C21" t="s">
        <v>1094</v>
      </c>
      <c r="E21" t="s">
        <v>1098</v>
      </c>
      <c r="F21" t="s">
        <v>1112</v>
      </c>
      <c r="G21" t="s">
        <v>1077</v>
      </c>
      <c r="I21" t="s">
        <v>1100</v>
      </c>
      <c r="J21" t="s">
        <v>1079</v>
      </c>
      <c r="K21" t="s">
        <v>1076</v>
      </c>
      <c r="L21" t="s">
        <v>1113</v>
      </c>
      <c r="M21" t="s">
        <v>1114</v>
      </c>
      <c r="N21" t="s">
        <v>1086</v>
      </c>
      <c r="O21" t="s">
        <v>1108</v>
      </c>
      <c r="R21" t="s">
        <v>1110</v>
      </c>
      <c r="T21" s="45"/>
    </row>
    <row r="22" spans="1:21" x14ac:dyDescent="0.2">
      <c r="A22" t="s">
        <v>1076</v>
      </c>
      <c r="C22" t="s">
        <v>1069</v>
      </c>
      <c r="E22" t="s">
        <v>1071</v>
      </c>
      <c r="J22" t="s">
        <v>1103</v>
      </c>
      <c r="K22" t="s">
        <v>1082</v>
      </c>
      <c r="L22" t="s">
        <v>1083</v>
      </c>
      <c r="N22" t="s">
        <v>1076</v>
      </c>
      <c r="O22" t="s">
        <v>1089</v>
      </c>
      <c r="T22" s="45"/>
    </row>
    <row r="23" spans="1:21" x14ac:dyDescent="0.2">
      <c r="A23" s="32"/>
      <c r="C23" t="s">
        <v>1095</v>
      </c>
      <c r="E23" t="s">
        <v>1072</v>
      </c>
      <c r="J23" t="s">
        <v>1104</v>
      </c>
      <c r="L23" t="s">
        <v>1085</v>
      </c>
      <c r="O23" t="s">
        <v>1090</v>
      </c>
      <c r="T23" s="45"/>
    </row>
    <row r="24" spans="1:21" x14ac:dyDescent="0.2">
      <c r="A24" s="32"/>
      <c r="C24" t="s">
        <v>1070</v>
      </c>
      <c r="E24" t="s">
        <v>1073</v>
      </c>
      <c r="J24" t="s">
        <v>1101</v>
      </c>
      <c r="T24" s="45"/>
    </row>
    <row r="25" spans="1:21" x14ac:dyDescent="0.2">
      <c r="A25" s="32"/>
      <c r="C25" t="s">
        <v>1096</v>
      </c>
      <c r="J25" t="s">
        <v>1105</v>
      </c>
      <c r="T25" s="45"/>
    </row>
    <row r="26" spans="1:21" x14ac:dyDescent="0.2">
      <c r="A26" s="32"/>
      <c r="C26" t="s">
        <v>1097</v>
      </c>
      <c r="J26" t="s">
        <v>1106</v>
      </c>
      <c r="T26" s="45"/>
      <c r="U26" s="3"/>
    </row>
    <row r="27" spans="1:21" x14ac:dyDescent="0.2">
      <c r="A27" s="32"/>
      <c r="J27" t="s">
        <v>1081</v>
      </c>
      <c r="T27" s="45"/>
    </row>
    <row r="28" spans="1:21" x14ac:dyDescent="0.2">
      <c r="A28" s="32"/>
      <c r="J28" t="s">
        <v>1107</v>
      </c>
      <c r="T28" s="45"/>
    </row>
    <row r="29" spans="1:21" x14ac:dyDescent="0.2">
      <c r="A29" s="32"/>
      <c r="T29" s="45"/>
    </row>
    <row r="30" spans="1:21" x14ac:dyDescent="0.2">
      <c r="A30" s="32"/>
      <c r="T30" s="45"/>
    </row>
    <row r="31" spans="1:21" x14ac:dyDescent="0.2">
      <c r="A31" s="32"/>
      <c r="T31" s="45"/>
    </row>
    <row r="32" spans="1:21" x14ac:dyDescent="0.2">
      <c r="A32" s="32"/>
      <c r="T32" s="45"/>
    </row>
    <row r="33" spans="1:20" x14ac:dyDescent="0.2">
      <c r="A33" s="32"/>
      <c r="T33" s="45"/>
    </row>
    <row r="34" spans="1:20" x14ac:dyDescent="0.2">
      <c r="A34" s="32"/>
      <c r="T34" s="45"/>
    </row>
    <row r="35" spans="1:20" x14ac:dyDescent="0.2">
      <c r="A35" s="32"/>
      <c r="T35" s="45"/>
    </row>
    <row r="36" spans="1:20" x14ac:dyDescent="0.2">
      <c r="A36" s="32"/>
      <c r="T36" s="45"/>
    </row>
    <row r="37" spans="1:20" x14ac:dyDescent="0.2">
      <c r="A37" s="32"/>
      <c r="T37" s="45"/>
    </row>
    <row r="38" spans="1:20" x14ac:dyDescent="0.2">
      <c r="A38" s="32"/>
      <c r="T38" s="45"/>
    </row>
    <row r="39" spans="1:20" x14ac:dyDescent="0.2">
      <c r="A39" s="32"/>
      <c r="T39" s="45"/>
    </row>
    <row r="40" spans="1:20" x14ac:dyDescent="0.2">
      <c r="A40" s="32"/>
      <c r="T40" s="45"/>
    </row>
    <row r="41" spans="1:20" x14ac:dyDescent="0.2">
      <c r="A41" s="32"/>
      <c r="T41" s="45"/>
    </row>
    <row r="42" spans="1:20" x14ac:dyDescent="0.2">
      <c r="A42" s="32"/>
      <c r="T42" s="45"/>
    </row>
    <row r="43" spans="1:20" x14ac:dyDescent="0.2">
      <c r="A43" s="32"/>
      <c r="T43" s="45"/>
    </row>
    <row r="44" spans="1:20" x14ac:dyDescent="0.2">
      <c r="A44" s="32"/>
      <c r="T44" s="45"/>
    </row>
    <row r="45" spans="1:20" ht="17" thickBot="1" x14ac:dyDescent="0.25">
      <c r="A45" s="34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46"/>
    </row>
    <row r="49" spans="1:22" x14ac:dyDescent="0.2">
      <c r="B49" s="3" t="s">
        <v>875</v>
      </c>
      <c r="C49" s="3" t="s">
        <v>143</v>
      </c>
      <c r="D49" s="3" t="s">
        <v>246</v>
      </c>
      <c r="E49" s="3" t="s">
        <v>182</v>
      </c>
      <c r="F49" s="3" t="s">
        <v>839</v>
      </c>
      <c r="G49" s="3" t="s">
        <v>841</v>
      </c>
      <c r="H49" s="3" t="s">
        <v>103</v>
      </c>
      <c r="I49" s="3" t="s">
        <v>834</v>
      </c>
      <c r="J49" s="3" t="s">
        <v>846</v>
      </c>
      <c r="K49" s="3" t="s">
        <v>849</v>
      </c>
      <c r="L49" s="3" t="s">
        <v>854</v>
      </c>
      <c r="M49" s="3" t="s">
        <v>863</v>
      </c>
      <c r="N49" s="3" t="s">
        <v>868</v>
      </c>
      <c r="O49" s="3" t="s">
        <v>886</v>
      </c>
      <c r="P49" s="3" t="s">
        <v>938</v>
      </c>
      <c r="Q49" s="3" t="s">
        <v>403</v>
      </c>
      <c r="R49" s="3" t="s">
        <v>430</v>
      </c>
      <c r="S49" s="3" t="s">
        <v>453</v>
      </c>
      <c r="T49" s="3" t="s">
        <v>569</v>
      </c>
      <c r="U49" s="3" t="s">
        <v>986</v>
      </c>
      <c r="V49" s="3" t="s">
        <v>1138</v>
      </c>
    </row>
    <row r="50" spans="1:22" x14ac:dyDescent="0.2">
      <c r="A50" t="s">
        <v>62</v>
      </c>
      <c r="B50">
        <v>4</v>
      </c>
      <c r="C50">
        <v>16</v>
      </c>
      <c r="D50">
        <v>5</v>
      </c>
      <c r="E50">
        <v>5</v>
      </c>
      <c r="F50">
        <v>3</v>
      </c>
      <c r="H50">
        <v>2</v>
      </c>
      <c r="I50">
        <v>1</v>
      </c>
      <c r="J50">
        <v>3</v>
      </c>
      <c r="K50">
        <v>10</v>
      </c>
      <c r="M50">
        <v>3</v>
      </c>
      <c r="O50">
        <v>3</v>
      </c>
      <c r="S50">
        <v>2</v>
      </c>
      <c r="V50">
        <v>36</v>
      </c>
    </row>
    <row r="51" spans="1:22" x14ac:dyDescent="0.2">
      <c r="A51" t="s">
        <v>82</v>
      </c>
      <c r="C51">
        <v>7</v>
      </c>
      <c r="D51">
        <v>6</v>
      </c>
      <c r="E51">
        <v>2</v>
      </c>
      <c r="F51">
        <v>18</v>
      </c>
      <c r="G51">
        <v>7</v>
      </c>
      <c r="J51">
        <v>4</v>
      </c>
      <c r="K51">
        <v>12</v>
      </c>
      <c r="L51">
        <v>3</v>
      </c>
      <c r="M51">
        <v>1</v>
      </c>
      <c r="N51">
        <v>3</v>
      </c>
      <c r="O51">
        <v>1</v>
      </c>
      <c r="P51">
        <v>3</v>
      </c>
      <c r="Q51">
        <v>1</v>
      </c>
      <c r="R51">
        <v>1</v>
      </c>
      <c r="T51">
        <v>1</v>
      </c>
      <c r="U51">
        <v>1</v>
      </c>
      <c r="V51">
        <v>67</v>
      </c>
    </row>
    <row r="52" spans="1:22" x14ac:dyDescent="0.2">
      <c r="A52" t="s">
        <v>121</v>
      </c>
      <c r="C52">
        <v>1</v>
      </c>
      <c r="D52">
        <v>2</v>
      </c>
      <c r="F52">
        <v>3</v>
      </c>
      <c r="G52">
        <v>2</v>
      </c>
      <c r="K52">
        <v>1</v>
      </c>
      <c r="L52">
        <v>4</v>
      </c>
      <c r="O52">
        <v>1</v>
      </c>
      <c r="P52">
        <v>1</v>
      </c>
      <c r="V52">
        <v>14</v>
      </c>
    </row>
    <row r="54" spans="1:22" x14ac:dyDescent="0.2">
      <c r="B54" s="3" t="s">
        <v>849</v>
      </c>
      <c r="C54" s="3" t="s">
        <v>143</v>
      </c>
      <c r="D54" s="3" t="s">
        <v>839</v>
      </c>
      <c r="E54" s="3" t="s">
        <v>246</v>
      </c>
      <c r="F54" s="3" t="s">
        <v>182</v>
      </c>
      <c r="G54" s="3" t="s">
        <v>846</v>
      </c>
      <c r="H54" s="3" t="s">
        <v>841</v>
      </c>
      <c r="I54" s="3" t="s">
        <v>854</v>
      </c>
      <c r="J54" s="3" t="s">
        <v>938</v>
      </c>
      <c r="K54" s="3" t="s">
        <v>886</v>
      </c>
      <c r="L54" s="3" t="s">
        <v>868</v>
      </c>
      <c r="M54" s="3" t="s">
        <v>863</v>
      </c>
      <c r="N54" s="3" t="s">
        <v>834</v>
      </c>
      <c r="O54" s="3" t="s">
        <v>103</v>
      </c>
      <c r="P54" s="3" t="s">
        <v>453</v>
      </c>
      <c r="Q54" s="3" t="s">
        <v>430</v>
      </c>
      <c r="R54" s="3" t="s">
        <v>403</v>
      </c>
      <c r="S54" s="3" t="s">
        <v>986</v>
      </c>
      <c r="T54" s="3" t="s">
        <v>569</v>
      </c>
      <c r="V54" s="3" t="s">
        <v>1138</v>
      </c>
    </row>
    <row r="55" spans="1:22" x14ac:dyDescent="0.2">
      <c r="A55" t="s">
        <v>82</v>
      </c>
      <c r="B55" s="28">
        <v>17.910447761194028</v>
      </c>
      <c r="C55" s="28">
        <v>10.44776119402985</v>
      </c>
      <c r="D55" s="28">
        <v>26.865671641791046</v>
      </c>
      <c r="E55" s="28">
        <v>8.9552238805970141</v>
      </c>
      <c r="F55" s="28">
        <v>2.9850746268656714</v>
      </c>
      <c r="G55" s="28">
        <v>5.9701492537313428</v>
      </c>
      <c r="H55" s="28">
        <v>10.44776119402985</v>
      </c>
      <c r="I55" s="28">
        <v>4.4776119402985071</v>
      </c>
      <c r="J55" s="28">
        <v>4.4776119402985071</v>
      </c>
      <c r="K55" s="28">
        <v>1.4925373134328357</v>
      </c>
      <c r="L55" s="28">
        <v>4.4776119402985071</v>
      </c>
      <c r="M55" s="28">
        <v>1.4925373134328357</v>
      </c>
      <c r="N55" s="28"/>
      <c r="O55" s="28"/>
      <c r="P55" s="28"/>
      <c r="Q55" s="28">
        <v>1.4925373134328357</v>
      </c>
      <c r="R55" s="28">
        <v>1.4925373134328357</v>
      </c>
      <c r="S55" s="28">
        <v>1.4925373134328357</v>
      </c>
      <c r="T55" s="28">
        <v>1.4925373134328357</v>
      </c>
      <c r="V55" s="74">
        <v>67</v>
      </c>
    </row>
    <row r="56" spans="1:22" x14ac:dyDescent="0.2">
      <c r="A56" t="s">
        <v>121</v>
      </c>
      <c r="B56" s="28">
        <v>7.1428571428571423</v>
      </c>
      <c r="C56" s="28">
        <v>7.1428571428571423</v>
      </c>
      <c r="D56" s="28">
        <v>21.428571428571427</v>
      </c>
      <c r="E56" s="28">
        <v>14.285714285714285</v>
      </c>
      <c r="F56" s="28"/>
      <c r="G56" s="28"/>
      <c r="H56" s="28">
        <v>14.285714285714285</v>
      </c>
      <c r="I56" s="28">
        <v>28.571428571428569</v>
      </c>
      <c r="J56" s="28">
        <v>7.1428571428571423</v>
      </c>
      <c r="K56" s="28">
        <v>7.1428571428571423</v>
      </c>
      <c r="N56" s="28"/>
      <c r="O56" s="28"/>
      <c r="P56" s="28"/>
      <c r="Q56" s="28"/>
      <c r="R56" s="28"/>
      <c r="S56" s="28"/>
      <c r="T56" s="28"/>
      <c r="V56">
        <v>14</v>
      </c>
    </row>
    <row r="57" spans="1:22" x14ac:dyDescent="0.2">
      <c r="A57" t="s">
        <v>62</v>
      </c>
      <c r="B57" s="28">
        <v>27.777777777777779</v>
      </c>
      <c r="C57" s="28">
        <v>44.444444444444443</v>
      </c>
      <c r="D57" s="28">
        <v>8.3333333333333321</v>
      </c>
      <c r="E57" s="28">
        <v>13.888888888888889</v>
      </c>
      <c r="F57" s="28">
        <v>13.888888888888889</v>
      </c>
      <c r="G57" s="28">
        <v>8.3333333333333321</v>
      </c>
      <c r="H57" s="28"/>
      <c r="I57" s="28"/>
      <c r="J57" s="28"/>
      <c r="K57" s="28">
        <v>8.3333333333333321</v>
      </c>
      <c r="L57" s="28"/>
      <c r="M57" s="28">
        <v>8.3333333333333321</v>
      </c>
      <c r="N57" s="28">
        <v>2.7777777777777777</v>
      </c>
      <c r="O57" s="28">
        <v>5.5555555555555554</v>
      </c>
      <c r="P57" s="28">
        <v>5.5555555555555554</v>
      </c>
      <c r="Q57" s="28"/>
      <c r="R57" s="28"/>
      <c r="S57" s="28"/>
      <c r="T57" s="28"/>
      <c r="V57">
        <v>36</v>
      </c>
    </row>
    <row r="60" spans="1:22" x14ac:dyDescent="0.2">
      <c r="A60" s="3" t="s">
        <v>143</v>
      </c>
      <c r="B60" s="3" t="s">
        <v>849</v>
      </c>
      <c r="C60" s="3" t="s">
        <v>246</v>
      </c>
      <c r="D60" s="3" t="s">
        <v>182</v>
      </c>
      <c r="E60" s="3" t="s">
        <v>886</v>
      </c>
      <c r="F60" s="3" t="s">
        <v>863</v>
      </c>
      <c r="G60" s="3" t="s">
        <v>846</v>
      </c>
      <c r="H60" s="3" t="s">
        <v>839</v>
      </c>
      <c r="I60" s="3" t="s">
        <v>103</v>
      </c>
      <c r="J60" s="3" t="s">
        <v>453</v>
      </c>
      <c r="K60" s="3" t="s">
        <v>834</v>
      </c>
      <c r="M60" s="3"/>
    </row>
    <row r="61" spans="1:22" x14ac:dyDescent="0.2">
      <c r="A61" s="28">
        <v>44.444444444444443</v>
      </c>
      <c r="B61" s="28">
        <v>27.777777777777779</v>
      </c>
      <c r="C61" s="28">
        <v>13.888888888888889</v>
      </c>
      <c r="D61" s="28">
        <v>13.888888888888889</v>
      </c>
      <c r="E61" s="28">
        <v>8.3333333333333321</v>
      </c>
      <c r="F61" s="28">
        <v>8.3333333333333321</v>
      </c>
      <c r="G61" s="28">
        <v>8.3333333333333321</v>
      </c>
      <c r="H61" s="28">
        <v>8.3333333333333321</v>
      </c>
      <c r="I61" s="28">
        <v>5.5555555555555554</v>
      </c>
      <c r="J61" s="28">
        <v>5.5555555555555554</v>
      </c>
      <c r="K61" s="28">
        <v>2.7777777777777777</v>
      </c>
      <c r="M61" s="28"/>
    </row>
    <row r="64" spans="1:22" ht="17" thickBot="1" x14ac:dyDescent="0.25"/>
    <row r="65" spans="1:28" x14ac:dyDescent="0.2">
      <c r="A65" s="29"/>
      <c r="B65" s="43" t="s">
        <v>1170</v>
      </c>
      <c r="C65" s="43" t="s">
        <v>1171</v>
      </c>
      <c r="D65" s="43" t="s">
        <v>914</v>
      </c>
      <c r="E65" s="43" t="s">
        <v>966</v>
      </c>
      <c r="F65" s="44" t="s">
        <v>888</v>
      </c>
      <c r="G65" s="3" t="s">
        <v>851</v>
      </c>
      <c r="H65" s="3" t="s">
        <v>1176</v>
      </c>
      <c r="I65" s="3" t="s">
        <v>1163</v>
      </c>
      <c r="J65" s="3" t="s">
        <v>1115</v>
      </c>
      <c r="K65" s="3" t="s">
        <v>980</v>
      </c>
      <c r="L65" s="3" t="s">
        <v>1164</v>
      </c>
      <c r="M65" s="3" t="s">
        <v>921</v>
      </c>
      <c r="N65" s="3" t="s">
        <v>948</v>
      </c>
      <c r="O65" s="3" t="s">
        <v>946</v>
      </c>
      <c r="P65" s="3" t="s">
        <v>926</v>
      </c>
      <c r="Q65" s="3" t="s">
        <v>969</v>
      </c>
      <c r="R65" s="3" t="s">
        <v>1162</v>
      </c>
      <c r="S65" s="3" t="s">
        <v>865</v>
      </c>
      <c r="T65" s="3" t="s">
        <v>973</v>
      </c>
      <c r="U65" s="3" t="s">
        <v>874</v>
      </c>
      <c r="V65" s="3" t="s">
        <v>833</v>
      </c>
      <c r="W65" s="3" t="s">
        <v>1138</v>
      </c>
    </row>
    <row r="66" spans="1:28" x14ac:dyDescent="0.2">
      <c r="A66" s="32" t="s">
        <v>62</v>
      </c>
      <c r="B66">
        <v>13</v>
      </c>
      <c r="C66">
        <v>6</v>
      </c>
      <c r="D66">
        <v>3</v>
      </c>
      <c r="E66">
        <v>3</v>
      </c>
      <c r="F66" s="45">
        <v>2</v>
      </c>
      <c r="G66">
        <v>2</v>
      </c>
      <c r="H66">
        <v>2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45</v>
      </c>
    </row>
    <row r="67" spans="1:28" x14ac:dyDescent="0.2">
      <c r="A67" s="32"/>
      <c r="B67" s="3" t="s">
        <v>832</v>
      </c>
      <c r="C67" s="3" t="s">
        <v>833</v>
      </c>
      <c r="D67" s="3" t="s">
        <v>1170</v>
      </c>
      <c r="E67" s="3" t="s">
        <v>966</v>
      </c>
      <c r="F67" s="76" t="s">
        <v>1171</v>
      </c>
      <c r="G67" s="3" t="s">
        <v>912</v>
      </c>
      <c r="H67" s="3" t="s">
        <v>893</v>
      </c>
      <c r="I67" s="3" t="s">
        <v>1172</v>
      </c>
      <c r="J67" s="3" t="s">
        <v>914</v>
      </c>
      <c r="K67" s="3" t="s">
        <v>956</v>
      </c>
      <c r="L67" s="3" t="s">
        <v>961</v>
      </c>
      <c r="M67" s="3" t="s">
        <v>915</v>
      </c>
      <c r="N67" s="3" t="s">
        <v>975</v>
      </c>
      <c r="O67" s="3" t="s">
        <v>858</v>
      </c>
      <c r="P67" s="3" t="s">
        <v>910</v>
      </c>
      <c r="Q67" s="3" t="s">
        <v>934</v>
      </c>
      <c r="R67" s="3" t="s">
        <v>1165</v>
      </c>
      <c r="S67" s="3" t="s">
        <v>988</v>
      </c>
      <c r="T67" s="3" t="s">
        <v>991</v>
      </c>
      <c r="U67" s="3" t="s">
        <v>1161</v>
      </c>
      <c r="V67" s="3" t="s">
        <v>877</v>
      </c>
      <c r="W67" s="3" t="s">
        <v>940</v>
      </c>
      <c r="X67" s="3" t="s">
        <v>898</v>
      </c>
      <c r="Y67" s="3" t="s">
        <v>962</v>
      </c>
      <c r="Z67" s="3" t="s">
        <v>891</v>
      </c>
      <c r="AA67" s="3" t="s">
        <v>949</v>
      </c>
      <c r="AB67" s="3" t="s">
        <v>1138</v>
      </c>
    </row>
    <row r="68" spans="1:28" x14ac:dyDescent="0.2">
      <c r="A68" s="32" t="s">
        <v>82</v>
      </c>
      <c r="B68">
        <v>13</v>
      </c>
      <c r="C68">
        <v>11</v>
      </c>
      <c r="D68">
        <v>7</v>
      </c>
      <c r="E68">
        <v>6</v>
      </c>
      <c r="F68" s="45">
        <v>5</v>
      </c>
      <c r="G68">
        <v>5</v>
      </c>
      <c r="H68">
        <v>3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69</v>
      </c>
    </row>
    <row r="69" spans="1:28" x14ac:dyDescent="0.2">
      <c r="A69" s="32"/>
      <c r="B69" s="3" t="s">
        <v>966</v>
      </c>
      <c r="C69" s="3" t="s">
        <v>833</v>
      </c>
      <c r="D69" s="3" t="s">
        <v>906</v>
      </c>
      <c r="E69" s="3" t="s">
        <v>944</v>
      </c>
      <c r="F69" s="76" t="s">
        <v>1170</v>
      </c>
      <c r="G69" s="3" t="s">
        <v>915</v>
      </c>
      <c r="H69" s="3" t="s">
        <v>975</v>
      </c>
      <c r="I69" s="3" t="s">
        <v>888</v>
      </c>
      <c r="J69" s="3" t="s">
        <v>895</v>
      </c>
      <c r="K69" s="3" t="s">
        <v>949</v>
      </c>
      <c r="L69" s="3" t="s">
        <v>1138</v>
      </c>
    </row>
    <row r="70" spans="1:28" ht="17" thickBot="1" x14ac:dyDescent="0.25">
      <c r="A70" s="34" t="s">
        <v>121</v>
      </c>
      <c r="B70" s="35">
        <v>3</v>
      </c>
      <c r="C70" s="35">
        <v>3</v>
      </c>
      <c r="D70" s="35">
        <v>2</v>
      </c>
      <c r="E70" s="35">
        <v>2</v>
      </c>
      <c r="F70" s="46">
        <v>2</v>
      </c>
      <c r="G70">
        <v>1</v>
      </c>
      <c r="H70">
        <v>1</v>
      </c>
      <c r="I70">
        <v>1</v>
      </c>
      <c r="J70">
        <v>1</v>
      </c>
      <c r="K70">
        <v>1</v>
      </c>
      <c r="L70">
        <v>17</v>
      </c>
    </row>
    <row r="72" spans="1:28" ht="17" thickBot="1" x14ac:dyDescent="0.25"/>
    <row r="73" spans="1:28" x14ac:dyDescent="0.2">
      <c r="A73" s="29"/>
      <c r="B73" s="43" t="s">
        <v>1170</v>
      </c>
      <c r="C73" s="43" t="s">
        <v>1171</v>
      </c>
      <c r="D73" s="43" t="s">
        <v>914</v>
      </c>
      <c r="E73" s="43" t="s">
        <v>966</v>
      </c>
      <c r="F73" s="44" t="s">
        <v>888</v>
      </c>
    </row>
    <row r="74" spans="1:28" x14ac:dyDescent="0.2">
      <c r="A74" s="32" t="s">
        <v>62</v>
      </c>
      <c r="B74" s="28">
        <f>(B66/45)*100</f>
        <v>28.888888888888886</v>
      </c>
      <c r="C74" s="28">
        <f>(C66/45)*100</f>
        <v>13.333333333333334</v>
      </c>
      <c r="D74" s="28">
        <f>(D66/45)*100</f>
        <v>6.666666666666667</v>
      </c>
      <c r="E74" s="28">
        <f>(E66/45)*100</f>
        <v>6.666666666666667</v>
      </c>
      <c r="F74" s="28">
        <f>(F66/45)*100</f>
        <v>4.4444444444444446</v>
      </c>
    </row>
    <row r="75" spans="1:28" x14ac:dyDescent="0.2">
      <c r="A75" s="32"/>
      <c r="B75" s="3" t="s">
        <v>832</v>
      </c>
      <c r="C75" s="3" t="s">
        <v>833</v>
      </c>
      <c r="D75" s="3" t="s">
        <v>1170</v>
      </c>
      <c r="E75" s="3" t="s">
        <v>966</v>
      </c>
      <c r="F75" s="76" t="s">
        <v>1171</v>
      </c>
    </row>
    <row r="76" spans="1:28" x14ac:dyDescent="0.2">
      <c r="A76" s="32" t="s">
        <v>82</v>
      </c>
      <c r="B76" s="28">
        <f>(B68/69)*100</f>
        <v>18.840579710144929</v>
      </c>
      <c r="C76" s="28">
        <f>(C68/69)*100</f>
        <v>15.942028985507244</v>
      </c>
      <c r="D76" s="28">
        <f>(D68/69)*100</f>
        <v>10.144927536231885</v>
      </c>
      <c r="E76" s="28">
        <f>(E68/69)*100</f>
        <v>8.695652173913043</v>
      </c>
      <c r="F76" s="28">
        <f>(F68/69)*100</f>
        <v>7.2463768115942031</v>
      </c>
    </row>
    <row r="77" spans="1:28" x14ac:dyDescent="0.2">
      <c r="A77" s="32"/>
      <c r="B77" s="3" t="s">
        <v>966</v>
      </c>
      <c r="C77" s="3" t="s">
        <v>833</v>
      </c>
      <c r="D77" s="3" t="s">
        <v>906</v>
      </c>
      <c r="E77" s="3" t="s">
        <v>944</v>
      </c>
      <c r="F77" s="76" t="s">
        <v>1170</v>
      </c>
    </row>
    <row r="78" spans="1:28" ht="17" thickBot="1" x14ac:dyDescent="0.25">
      <c r="A78" s="34" t="s">
        <v>121</v>
      </c>
      <c r="B78" s="75">
        <f>(B70/17)*100</f>
        <v>17.647058823529413</v>
      </c>
      <c r="C78" s="75">
        <f>(C70/17)*100</f>
        <v>17.647058823529413</v>
      </c>
      <c r="D78" s="75">
        <f>(D70/17)*100</f>
        <v>11.76470588235294</v>
      </c>
      <c r="E78" s="75">
        <f>(E70/17)*100</f>
        <v>11.76470588235294</v>
      </c>
      <c r="F78" s="75">
        <f>(F70/17)*100</f>
        <v>11.76470588235294</v>
      </c>
    </row>
    <row r="102" spans="1:1" x14ac:dyDescent="0.2">
      <c r="A102" s="15"/>
    </row>
  </sheetData>
  <sortState xmlns:xlrd2="http://schemas.microsoft.com/office/spreadsheetml/2017/richdata2" ref="A74:B88">
    <sortCondition ref="B74:B88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DE20F-287E-2F4C-907C-1B43D7F13E41}">
  <dimension ref="A1:W140"/>
  <sheetViews>
    <sheetView workbookViewId="0">
      <pane ySplit="1" topLeftCell="A23" activePane="bottomLeft" state="frozen"/>
      <selection pane="bottomLeft" activeCell="A5" sqref="A5"/>
    </sheetView>
  </sheetViews>
  <sheetFormatPr baseColWidth="10" defaultRowHeight="16" x14ac:dyDescent="0.2"/>
  <cols>
    <col min="3" max="3" width="13.5" bestFit="1" customWidth="1"/>
    <col min="4" max="4" width="12" bestFit="1" customWidth="1"/>
    <col min="5" max="5" width="11.83203125" bestFit="1" customWidth="1"/>
    <col min="6" max="6" width="11.33203125" bestFit="1" customWidth="1"/>
    <col min="7" max="7" width="16.1640625" customWidth="1"/>
    <col min="8" max="8" width="14.1640625" bestFit="1" customWidth="1"/>
    <col min="9" max="9" width="11.6640625" bestFit="1" customWidth="1"/>
    <col min="10" max="10" width="13.33203125" bestFit="1" customWidth="1"/>
  </cols>
  <sheetData>
    <row r="1" spans="1:23" x14ac:dyDescent="0.2">
      <c r="B1" s="3" t="s">
        <v>1117</v>
      </c>
      <c r="C1" s="3" t="s">
        <v>1127</v>
      </c>
      <c r="D1" s="3" t="s">
        <v>1118</v>
      </c>
      <c r="F1" s="3" t="s">
        <v>1126</v>
      </c>
      <c r="G1" s="3" t="s">
        <v>1119</v>
      </c>
      <c r="H1" s="3" t="s">
        <v>1136</v>
      </c>
      <c r="I1" s="3" t="s">
        <v>1120</v>
      </c>
      <c r="J1" s="3" t="s">
        <v>1121</v>
      </c>
      <c r="K1" s="3" t="s">
        <v>1122</v>
      </c>
      <c r="L1" s="3" t="s">
        <v>1123</v>
      </c>
      <c r="M1" s="3" t="s">
        <v>1124</v>
      </c>
      <c r="N1" s="3" t="s">
        <v>1125</v>
      </c>
      <c r="O1" s="3" t="s">
        <v>1135</v>
      </c>
      <c r="P1" s="3" t="s">
        <v>1134</v>
      </c>
      <c r="Q1" s="56" t="s">
        <v>1128</v>
      </c>
      <c r="R1" s="3" t="s">
        <v>1129</v>
      </c>
      <c r="S1" s="3" t="s">
        <v>1130</v>
      </c>
      <c r="T1" s="3" t="s">
        <v>1131</v>
      </c>
      <c r="U1" s="56" t="s">
        <v>1132</v>
      </c>
      <c r="V1" s="3" t="s">
        <v>1133</v>
      </c>
      <c r="W1" s="56" t="s">
        <v>1137</v>
      </c>
    </row>
    <row r="2" spans="1:23" x14ac:dyDescent="0.2">
      <c r="A2" s="3" t="s">
        <v>55</v>
      </c>
      <c r="B2">
        <v>1</v>
      </c>
      <c r="C2">
        <v>1</v>
      </c>
      <c r="D2">
        <v>1</v>
      </c>
      <c r="E2">
        <v>1</v>
      </c>
      <c r="Q2" s="24"/>
      <c r="U2" s="24"/>
      <c r="W2" s="24"/>
    </row>
    <row r="3" spans="1:23" x14ac:dyDescent="0.2">
      <c r="A3" s="3" t="s">
        <v>68</v>
      </c>
      <c r="C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Q3" s="24"/>
      <c r="U3" s="24"/>
      <c r="W3" s="24"/>
    </row>
    <row r="4" spans="1:23" x14ac:dyDescent="0.2">
      <c r="A4" s="3" t="s">
        <v>79</v>
      </c>
      <c r="Q4" s="24"/>
      <c r="U4" s="24"/>
      <c r="W4" s="24"/>
    </row>
    <row r="5" spans="1:23" x14ac:dyDescent="0.2">
      <c r="A5" s="3" t="s">
        <v>87</v>
      </c>
      <c r="D5">
        <v>1</v>
      </c>
      <c r="E5">
        <v>1</v>
      </c>
      <c r="H5">
        <v>1</v>
      </c>
      <c r="K5">
        <v>1</v>
      </c>
      <c r="L5">
        <v>1</v>
      </c>
      <c r="M5">
        <v>1</v>
      </c>
      <c r="N5">
        <v>1</v>
      </c>
      <c r="O5">
        <v>1</v>
      </c>
      <c r="Q5" s="24"/>
      <c r="U5" s="24"/>
      <c r="W5" s="24"/>
    </row>
    <row r="6" spans="1:23" x14ac:dyDescent="0.2">
      <c r="A6" s="3" t="s">
        <v>97</v>
      </c>
      <c r="B6">
        <v>1</v>
      </c>
      <c r="E6">
        <v>1</v>
      </c>
      <c r="J6">
        <v>1</v>
      </c>
      <c r="Q6" s="24"/>
      <c r="U6" s="24"/>
      <c r="W6" s="24"/>
    </row>
    <row r="7" spans="1:23" x14ac:dyDescent="0.2">
      <c r="A7" s="3" t="s">
        <v>104</v>
      </c>
      <c r="D7">
        <v>1</v>
      </c>
      <c r="Q7" s="24"/>
      <c r="U7" s="24"/>
      <c r="W7" s="24"/>
    </row>
    <row r="8" spans="1:23" x14ac:dyDescent="0.2">
      <c r="A8" s="3" t="s">
        <v>110</v>
      </c>
      <c r="D8">
        <v>1</v>
      </c>
      <c r="Q8" s="24"/>
      <c r="U8" s="24"/>
      <c r="W8" s="24"/>
    </row>
    <row r="9" spans="1:23" x14ac:dyDescent="0.2">
      <c r="A9" s="3" t="s">
        <v>118</v>
      </c>
      <c r="D9">
        <v>1</v>
      </c>
      <c r="Q9" s="24"/>
      <c r="U9" s="24"/>
      <c r="W9" s="24"/>
    </row>
    <row r="10" spans="1:23" x14ac:dyDescent="0.2">
      <c r="A10" t="s">
        <v>125</v>
      </c>
      <c r="C10">
        <v>1</v>
      </c>
      <c r="Q10" s="24"/>
      <c r="U10" s="24"/>
      <c r="W10" s="24"/>
    </row>
    <row r="11" spans="1:23" x14ac:dyDescent="0.2">
      <c r="A11" s="3" t="s">
        <v>131</v>
      </c>
      <c r="Q11" s="24"/>
      <c r="U11" s="24"/>
      <c r="W11" s="24"/>
    </row>
    <row r="12" spans="1:23" x14ac:dyDescent="0.2">
      <c r="A12" s="3" t="s">
        <v>137</v>
      </c>
      <c r="N12">
        <v>1</v>
      </c>
      <c r="Q12" s="24"/>
      <c r="U12" s="24"/>
      <c r="W12" s="24"/>
    </row>
    <row r="13" spans="1:23" x14ac:dyDescent="0.2">
      <c r="A13" s="3" t="s">
        <v>144</v>
      </c>
      <c r="Q13" s="24"/>
      <c r="U13" s="24"/>
      <c r="W13" s="24"/>
    </row>
    <row r="14" spans="1:23" x14ac:dyDescent="0.2">
      <c r="A14" s="3" t="s">
        <v>149</v>
      </c>
      <c r="Q14" s="24"/>
      <c r="U14" s="24"/>
      <c r="W14" s="24"/>
    </row>
    <row r="15" spans="1:23" x14ac:dyDescent="0.2">
      <c r="A15" s="3" t="s">
        <v>154</v>
      </c>
      <c r="B15">
        <v>1</v>
      </c>
      <c r="D15">
        <v>1</v>
      </c>
      <c r="E15">
        <v>1</v>
      </c>
      <c r="F15">
        <v>1</v>
      </c>
      <c r="L15">
        <v>1</v>
      </c>
      <c r="P15">
        <v>1</v>
      </c>
      <c r="Q15" s="24"/>
      <c r="U15" s="24"/>
      <c r="W15" s="24"/>
    </row>
    <row r="16" spans="1:23" x14ac:dyDescent="0.2">
      <c r="A16" t="s">
        <v>158</v>
      </c>
      <c r="D16">
        <v>1</v>
      </c>
      <c r="Q16" s="24"/>
      <c r="U16" s="24"/>
      <c r="W16" s="24"/>
    </row>
    <row r="17" spans="1:23" x14ac:dyDescent="0.2">
      <c r="A17" t="s">
        <v>164</v>
      </c>
      <c r="B17">
        <v>1</v>
      </c>
      <c r="C17">
        <v>1</v>
      </c>
      <c r="D17">
        <v>1</v>
      </c>
      <c r="E17">
        <v>1</v>
      </c>
      <c r="J17">
        <v>1</v>
      </c>
      <c r="N17">
        <v>1</v>
      </c>
      <c r="Q17" s="24"/>
      <c r="U17" s="24"/>
      <c r="W17" s="24"/>
    </row>
    <row r="18" spans="1:23" x14ac:dyDescent="0.2">
      <c r="A18" t="s">
        <v>170</v>
      </c>
      <c r="Q18" s="24"/>
      <c r="U18" s="24"/>
      <c r="W18" s="24"/>
    </row>
    <row r="19" spans="1:23" x14ac:dyDescent="0.2">
      <c r="A19" t="s">
        <v>177</v>
      </c>
      <c r="Q19" s="24"/>
      <c r="U19" s="24"/>
      <c r="W19" s="24"/>
    </row>
    <row r="20" spans="1:23" x14ac:dyDescent="0.2">
      <c r="A20" s="3" t="s">
        <v>183</v>
      </c>
      <c r="Q20" s="24"/>
      <c r="U20" s="24"/>
      <c r="W20" s="24"/>
    </row>
    <row r="21" spans="1:23" x14ac:dyDescent="0.2">
      <c r="A21" t="s">
        <v>191</v>
      </c>
      <c r="C21">
        <v>1</v>
      </c>
      <c r="D21">
        <v>1</v>
      </c>
      <c r="E21">
        <v>1</v>
      </c>
      <c r="G21">
        <v>1</v>
      </c>
      <c r="Q21" s="24">
        <v>1</v>
      </c>
      <c r="U21" s="24"/>
      <c r="W21" s="24"/>
    </row>
    <row r="22" spans="1:23" x14ac:dyDescent="0.2">
      <c r="A22" s="3" t="s">
        <v>196</v>
      </c>
      <c r="Q22" s="24"/>
      <c r="U22" s="24"/>
      <c r="W22" s="24"/>
    </row>
    <row r="23" spans="1:23" x14ac:dyDescent="0.2">
      <c r="A23" t="s">
        <v>368</v>
      </c>
      <c r="D23">
        <v>1</v>
      </c>
      <c r="E23">
        <v>1</v>
      </c>
      <c r="J23">
        <v>1</v>
      </c>
      <c r="N23">
        <v>1</v>
      </c>
      <c r="Q23" s="24"/>
      <c r="U23" s="24"/>
      <c r="W23" s="24"/>
    </row>
    <row r="24" spans="1:23" x14ac:dyDescent="0.2">
      <c r="A24" t="s">
        <v>370</v>
      </c>
      <c r="D24">
        <v>1</v>
      </c>
      <c r="E24">
        <v>1</v>
      </c>
      <c r="F24">
        <v>1</v>
      </c>
      <c r="J24">
        <v>1</v>
      </c>
      <c r="Q24" s="24"/>
      <c r="U24" s="24"/>
      <c r="W24" s="24"/>
    </row>
    <row r="25" spans="1:23" x14ac:dyDescent="0.2">
      <c r="A25" s="3" t="s">
        <v>377</v>
      </c>
      <c r="D25">
        <v>1</v>
      </c>
      <c r="E25">
        <v>1</v>
      </c>
      <c r="F25">
        <v>1</v>
      </c>
      <c r="G25">
        <v>1</v>
      </c>
      <c r="J25">
        <v>1</v>
      </c>
      <c r="Q25" s="24"/>
      <c r="U25" s="24"/>
      <c r="W25" s="24"/>
    </row>
    <row r="26" spans="1:23" x14ac:dyDescent="0.2">
      <c r="A26" s="3" t="s">
        <v>201</v>
      </c>
      <c r="B26">
        <v>1</v>
      </c>
      <c r="C26">
        <v>1</v>
      </c>
      <c r="E26">
        <v>1</v>
      </c>
      <c r="J26">
        <v>1</v>
      </c>
      <c r="O26">
        <v>1</v>
      </c>
      <c r="Q26" s="24"/>
      <c r="R26">
        <v>1</v>
      </c>
      <c r="U26" s="24"/>
      <c r="W26" s="24"/>
    </row>
    <row r="27" spans="1:23" x14ac:dyDescent="0.2">
      <c r="A27" t="s">
        <v>206</v>
      </c>
      <c r="E27">
        <v>1</v>
      </c>
      <c r="J27">
        <v>1</v>
      </c>
      <c r="N27">
        <v>1</v>
      </c>
      <c r="Q27" s="24"/>
      <c r="R27">
        <v>1</v>
      </c>
      <c r="U27" s="24"/>
      <c r="W27" s="24"/>
    </row>
    <row r="28" spans="1:23" x14ac:dyDescent="0.2">
      <c r="A28" s="3" t="s">
        <v>211</v>
      </c>
      <c r="C28">
        <v>1</v>
      </c>
      <c r="E28">
        <v>1</v>
      </c>
      <c r="Q28" s="24"/>
      <c r="S28">
        <v>1</v>
      </c>
      <c r="U28" s="24"/>
      <c r="W28" s="24"/>
    </row>
    <row r="29" spans="1:23" x14ac:dyDescent="0.2">
      <c r="A29" t="s">
        <v>217</v>
      </c>
      <c r="C29">
        <v>1</v>
      </c>
      <c r="H29">
        <v>1</v>
      </c>
      <c r="J29">
        <v>1</v>
      </c>
      <c r="M29">
        <v>1</v>
      </c>
      <c r="N29">
        <v>1</v>
      </c>
      <c r="Q29" s="24"/>
      <c r="T29">
        <v>1</v>
      </c>
      <c r="U29" s="24">
        <v>1</v>
      </c>
      <c r="W29" s="24"/>
    </row>
    <row r="30" spans="1:23" x14ac:dyDescent="0.2">
      <c r="A30" t="s">
        <v>223</v>
      </c>
      <c r="D30">
        <v>1</v>
      </c>
      <c r="J30">
        <v>1</v>
      </c>
      <c r="L30">
        <v>1</v>
      </c>
      <c r="Q30" s="24"/>
      <c r="U30" s="24"/>
      <c r="W30" s="24"/>
    </row>
    <row r="31" spans="1:23" x14ac:dyDescent="0.2">
      <c r="A31" s="3" t="s">
        <v>230</v>
      </c>
      <c r="C31">
        <v>1</v>
      </c>
      <c r="D31">
        <v>1</v>
      </c>
      <c r="E31">
        <v>1</v>
      </c>
      <c r="G31">
        <v>1</v>
      </c>
      <c r="J31">
        <v>1</v>
      </c>
      <c r="Q31" s="24"/>
      <c r="U31" s="24"/>
      <c r="W31" s="24"/>
    </row>
    <row r="32" spans="1:23" x14ac:dyDescent="0.2">
      <c r="A32" s="3" t="s">
        <v>235</v>
      </c>
      <c r="Q32" s="24"/>
      <c r="U32" s="24"/>
      <c r="W32" s="24"/>
    </row>
    <row r="33" spans="1:23" x14ac:dyDescent="0.2">
      <c r="A33" s="3" t="s">
        <v>241</v>
      </c>
      <c r="Q33" s="24"/>
      <c r="U33" s="24"/>
      <c r="W33" s="24"/>
    </row>
    <row r="34" spans="1:23" x14ac:dyDescent="0.2">
      <c r="A34" s="3" t="s">
        <v>247</v>
      </c>
      <c r="B34">
        <v>1</v>
      </c>
      <c r="C34">
        <v>1</v>
      </c>
      <c r="D34">
        <v>1</v>
      </c>
      <c r="F34">
        <v>1</v>
      </c>
      <c r="Q34" s="24"/>
      <c r="R34">
        <v>1</v>
      </c>
      <c r="S34">
        <v>1</v>
      </c>
      <c r="U34" s="24"/>
      <c r="W34" s="24"/>
    </row>
    <row r="35" spans="1:23" x14ac:dyDescent="0.2">
      <c r="A35" t="s">
        <v>252</v>
      </c>
      <c r="Q35" s="24"/>
      <c r="U35" s="24"/>
      <c r="W35" s="24"/>
    </row>
    <row r="36" spans="1:23" x14ac:dyDescent="0.2">
      <c r="A36" s="3" t="s">
        <v>259</v>
      </c>
      <c r="D36">
        <v>1</v>
      </c>
      <c r="E36">
        <v>1</v>
      </c>
      <c r="Q36" s="24"/>
      <c r="U36" s="24"/>
      <c r="W36" s="24"/>
    </row>
    <row r="37" spans="1:23" x14ac:dyDescent="0.2">
      <c r="A37" t="s">
        <v>264</v>
      </c>
      <c r="C37">
        <v>1</v>
      </c>
      <c r="E37">
        <v>1</v>
      </c>
      <c r="Q37" s="24"/>
      <c r="R37">
        <v>1</v>
      </c>
      <c r="U37" s="24"/>
      <c r="W37" s="24"/>
    </row>
    <row r="38" spans="1:23" x14ac:dyDescent="0.2">
      <c r="A38" t="s">
        <v>267</v>
      </c>
      <c r="C38">
        <v>1</v>
      </c>
      <c r="E38">
        <v>1</v>
      </c>
      <c r="J38">
        <v>1</v>
      </c>
      <c r="Q38" s="24"/>
      <c r="R38">
        <v>1</v>
      </c>
      <c r="U38" s="24"/>
      <c r="W38" s="24"/>
    </row>
    <row r="39" spans="1:23" x14ac:dyDescent="0.2">
      <c r="A39" t="s">
        <v>272</v>
      </c>
      <c r="B39">
        <v>1</v>
      </c>
      <c r="D39">
        <v>1</v>
      </c>
      <c r="E39">
        <v>1</v>
      </c>
      <c r="F39">
        <v>1</v>
      </c>
      <c r="H39">
        <v>1</v>
      </c>
      <c r="Q39" s="24"/>
      <c r="R39">
        <v>1</v>
      </c>
      <c r="U39" s="24"/>
      <c r="V39">
        <v>1</v>
      </c>
      <c r="W39" s="24"/>
    </row>
    <row r="40" spans="1:23" x14ac:dyDescent="0.2">
      <c r="A40" s="3" t="s">
        <v>274</v>
      </c>
      <c r="B40">
        <v>1</v>
      </c>
      <c r="C40">
        <v>1</v>
      </c>
      <c r="E40">
        <v>1</v>
      </c>
      <c r="G40">
        <v>1</v>
      </c>
      <c r="J40">
        <v>1</v>
      </c>
      <c r="Q40" s="24"/>
      <c r="R40">
        <v>1</v>
      </c>
      <c r="U40" s="24"/>
      <c r="V40">
        <v>1</v>
      </c>
      <c r="W40" s="24"/>
    </row>
    <row r="41" spans="1:23" x14ac:dyDescent="0.2">
      <c r="A41" s="3" t="s">
        <v>278</v>
      </c>
      <c r="Q41" s="24"/>
      <c r="U41" s="24"/>
      <c r="W41" s="24"/>
    </row>
    <row r="42" spans="1:23" x14ac:dyDescent="0.2">
      <c r="A42" s="3" t="s">
        <v>288</v>
      </c>
      <c r="C42">
        <v>1</v>
      </c>
      <c r="E42">
        <v>1</v>
      </c>
      <c r="N42">
        <v>1</v>
      </c>
      <c r="P42">
        <v>1</v>
      </c>
      <c r="Q42" s="24"/>
      <c r="T42">
        <v>1</v>
      </c>
      <c r="U42" s="24"/>
      <c r="V42">
        <v>1</v>
      </c>
      <c r="W42" s="24"/>
    </row>
    <row r="43" spans="1:23" x14ac:dyDescent="0.2">
      <c r="A43" s="3" t="s">
        <v>289</v>
      </c>
      <c r="Q43" s="24"/>
      <c r="U43" s="24"/>
      <c r="W43" s="24"/>
    </row>
    <row r="44" spans="1:23" x14ac:dyDescent="0.2">
      <c r="A44" s="3" t="s">
        <v>298</v>
      </c>
      <c r="E44">
        <v>1</v>
      </c>
      <c r="I44">
        <v>1</v>
      </c>
      <c r="J44">
        <v>1</v>
      </c>
      <c r="K44">
        <v>1</v>
      </c>
      <c r="N44">
        <v>1</v>
      </c>
      <c r="Q44" s="24"/>
      <c r="U44" s="24"/>
      <c r="W44" s="24"/>
    </row>
    <row r="45" spans="1:23" x14ac:dyDescent="0.2">
      <c r="A45" t="s">
        <v>302</v>
      </c>
      <c r="B45">
        <v>1</v>
      </c>
      <c r="C45">
        <v>1</v>
      </c>
      <c r="E45">
        <v>1</v>
      </c>
      <c r="J45">
        <v>1</v>
      </c>
      <c r="N45">
        <v>1</v>
      </c>
      <c r="O45">
        <v>1</v>
      </c>
      <c r="Q45" s="24"/>
      <c r="R45">
        <v>1</v>
      </c>
      <c r="U45" s="24"/>
      <c r="V45">
        <v>1</v>
      </c>
      <c r="W45" s="24"/>
    </row>
    <row r="46" spans="1:23" x14ac:dyDescent="0.2">
      <c r="A46" t="s">
        <v>307</v>
      </c>
      <c r="E46">
        <v>1</v>
      </c>
      <c r="G46">
        <v>1</v>
      </c>
      <c r="Q46" s="24"/>
      <c r="R46">
        <v>1</v>
      </c>
      <c r="U46" s="24"/>
      <c r="V46">
        <v>1</v>
      </c>
      <c r="W46" s="24"/>
    </row>
    <row r="47" spans="1:23" x14ac:dyDescent="0.2">
      <c r="A47" s="3" t="s">
        <v>314</v>
      </c>
      <c r="C47">
        <v>1</v>
      </c>
      <c r="D47">
        <v>1</v>
      </c>
      <c r="E47">
        <v>1</v>
      </c>
      <c r="G47">
        <v>1</v>
      </c>
      <c r="K47">
        <v>1</v>
      </c>
      <c r="N47">
        <v>1</v>
      </c>
      <c r="P47">
        <v>1</v>
      </c>
      <c r="Q47" s="24"/>
      <c r="U47" s="24"/>
      <c r="V47">
        <v>1</v>
      </c>
      <c r="W47" s="24"/>
    </row>
    <row r="48" spans="1:23" x14ac:dyDescent="0.2">
      <c r="A48" t="s">
        <v>315</v>
      </c>
      <c r="B48">
        <v>1</v>
      </c>
      <c r="N48">
        <v>1</v>
      </c>
      <c r="Q48" s="24"/>
      <c r="R48">
        <v>1</v>
      </c>
      <c r="U48" s="24"/>
      <c r="W48" s="24"/>
    </row>
    <row r="49" spans="1:23" x14ac:dyDescent="0.2">
      <c r="A49" s="3" t="s">
        <v>322</v>
      </c>
      <c r="E49">
        <v>1</v>
      </c>
      <c r="G49">
        <v>1</v>
      </c>
      <c r="J49">
        <v>1</v>
      </c>
      <c r="N49">
        <v>1</v>
      </c>
      <c r="Q49" s="24"/>
      <c r="T49">
        <v>1</v>
      </c>
      <c r="U49" s="24"/>
      <c r="V49">
        <v>1</v>
      </c>
      <c r="W49" s="24"/>
    </row>
    <row r="50" spans="1:23" x14ac:dyDescent="0.2">
      <c r="A50" s="3" t="s">
        <v>328</v>
      </c>
      <c r="Q50" s="24"/>
      <c r="U50" s="24"/>
      <c r="W50" s="24"/>
    </row>
    <row r="51" spans="1:23" x14ac:dyDescent="0.2">
      <c r="A51" t="s">
        <v>337</v>
      </c>
      <c r="D51">
        <v>1</v>
      </c>
      <c r="E51">
        <v>1</v>
      </c>
      <c r="Q51" s="24"/>
      <c r="R51">
        <v>1</v>
      </c>
      <c r="U51" s="24"/>
      <c r="W51" s="24"/>
    </row>
    <row r="52" spans="1:23" x14ac:dyDescent="0.2">
      <c r="A52" t="s">
        <v>338</v>
      </c>
      <c r="B52">
        <v>1</v>
      </c>
      <c r="E52">
        <v>1</v>
      </c>
      <c r="G52">
        <v>1</v>
      </c>
      <c r="J52">
        <v>1</v>
      </c>
      <c r="N52">
        <v>1</v>
      </c>
      <c r="P52">
        <v>1</v>
      </c>
      <c r="Q52" s="24"/>
      <c r="R52">
        <v>1</v>
      </c>
      <c r="U52" s="24"/>
      <c r="W52" s="24"/>
    </row>
    <row r="53" spans="1:23" x14ac:dyDescent="0.2">
      <c r="A53" t="s">
        <v>341</v>
      </c>
      <c r="Q53" s="24"/>
      <c r="U53" s="24"/>
      <c r="W53" s="24"/>
    </row>
    <row r="54" spans="1:23" x14ac:dyDescent="0.2">
      <c r="A54" t="s">
        <v>347</v>
      </c>
      <c r="C54">
        <v>1</v>
      </c>
      <c r="E54">
        <v>1</v>
      </c>
      <c r="P54">
        <v>1</v>
      </c>
      <c r="Q54" s="24"/>
      <c r="R54">
        <v>1</v>
      </c>
      <c r="U54" s="24"/>
      <c r="W54" s="24"/>
    </row>
    <row r="55" spans="1:23" x14ac:dyDescent="0.2">
      <c r="A55" t="s">
        <v>350</v>
      </c>
      <c r="L55">
        <v>1</v>
      </c>
      <c r="Q55" s="24"/>
      <c r="U55" s="24"/>
      <c r="W55" s="24"/>
    </row>
    <row r="56" spans="1:23" x14ac:dyDescent="0.2">
      <c r="A56" t="s">
        <v>356</v>
      </c>
      <c r="Q56" s="24"/>
      <c r="U56" s="24"/>
      <c r="W56" s="24"/>
    </row>
    <row r="57" spans="1:23" x14ac:dyDescent="0.2">
      <c r="A57" s="3" t="s">
        <v>630</v>
      </c>
      <c r="B57">
        <v>1</v>
      </c>
      <c r="C57">
        <v>1</v>
      </c>
      <c r="D57">
        <v>1</v>
      </c>
      <c r="E57">
        <v>1</v>
      </c>
      <c r="Q57" s="24"/>
      <c r="U57" s="24"/>
      <c r="W57" s="24"/>
    </row>
    <row r="58" spans="1:23" x14ac:dyDescent="0.2">
      <c r="A58" t="s">
        <v>383</v>
      </c>
      <c r="E58">
        <v>1</v>
      </c>
      <c r="J58">
        <v>1</v>
      </c>
      <c r="M58">
        <v>1</v>
      </c>
      <c r="P58">
        <v>1</v>
      </c>
      <c r="Q58" s="24"/>
      <c r="U58" s="24"/>
      <c r="W58" s="24"/>
    </row>
    <row r="59" spans="1:23" x14ac:dyDescent="0.2">
      <c r="A59" s="3" t="s">
        <v>388</v>
      </c>
      <c r="B59">
        <v>1</v>
      </c>
      <c r="C59">
        <v>1</v>
      </c>
      <c r="E59">
        <v>1</v>
      </c>
      <c r="G59">
        <v>1</v>
      </c>
      <c r="Q59" s="24"/>
      <c r="U59" s="24"/>
      <c r="V59">
        <v>1</v>
      </c>
      <c r="W59" s="24"/>
    </row>
    <row r="60" spans="1:23" x14ac:dyDescent="0.2">
      <c r="A60" t="s">
        <v>394</v>
      </c>
      <c r="B60">
        <v>1</v>
      </c>
      <c r="C60">
        <v>1</v>
      </c>
      <c r="D60">
        <v>1</v>
      </c>
      <c r="E60">
        <v>1</v>
      </c>
      <c r="Q60" s="24"/>
      <c r="U60" s="24"/>
      <c r="W60" s="24"/>
    </row>
    <row r="61" spans="1:23" x14ac:dyDescent="0.2">
      <c r="A61" s="3" t="s">
        <v>398</v>
      </c>
      <c r="E61">
        <v>1</v>
      </c>
      <c r="G61">
        <v>1</v>
      </c>
      <c r="O61">
        <v>1</v>
      </c>
      <c r="Q61" s="24"/>
      <c r="R61">
        <v>1</v>
      </c>
      <c r="U61" s="24"/>
      <c r="W61" s="24"/>
    </row>
    <row r="62" spans="1:23" x14ac:dyDescent="0.2">
      <c r="A62" t="s">
        <v>406</v>
      </c>
      <c r="E62">
        <v>1</v>
      </c>
      <c r="J62">
        <v>1</v>
      </c>
      <c r="Q62" s="24"/>
      <c r="U62" s="24"/>
      <c r="W62" s="24"/>
    </row>
    <row r="63" spans="1:23" x14ac:dyDescent="0.2">
      <c r="A63" t="s">
        <v>409</v>
      </c>
      <c r="E63">
        <v>1</v>
      </c>
      <c r="Q63" s="24"/>
      <c r="U63" s="24"/>
      <c r="W63" s="24"/>
    </row>
    <row r="64" spans="1:23" x14ac:dyDescent="0.2">
      <c r="A64" t="s">
        <v>419</v>
      </c>
      <c r="E64">
        <v>1</v>
      </c>
      <c r="Q64" s="24"/>
      <c r="U64" s="24"/>
      <c r="W64" s="24"/>
    </row>
    <row r="65" spans="1:23" x14ac:dyDescent="0.2">
      <c r="A65" t="s">
        <v>424</v>
      </c>
      <c r="B65">
        <v>1</v>
      </c>
      <c r="E65">
        <v>1</v>
      </c>
      <c r="Q65" s="24"/>
      <c r="R65">
        <v>1</v>
      </c>
      <c r="U65" s="24"/>
      <c r="W65" s="24"/>
    </row>
    <row r="66" spans="1:23" x14ac:dyDescent="0.2">
      <c r="A66" s="3" t="s">
        <v>425</v>
      </c>
      <c r="C66">
        <v>1</v>
      </c>
      <c r="E66">
        <v>1</v>
      </c>
      <c r="Q66" s="24"/>
      <c r="T66">
        <v>1</v>
      </c>
      <c r="U66" s="24"/>
      <c r="W66" s="24"/>
    </row>
    <row r="67" spans="1:23" x14ac:dyDescent="0.2">
      <c r="A67" s="3" t="s">
        <v>431</v>
      </c>
      <c r="B67">
        <v>1</v>
      </c>
      <c r="D67">
        <v>1</v>
      </c>
      <c r="E67">
        <v>1</v>
      </c>
      <c r="J67">
        <v>1</v>
      </c>
      <c r="Q67" s="24"/>
      <c r="U67" s="24"/>
      <c r="W67" s="24"/>
    </row>
    <row r="68" spans="1:23" x14ac:dyDescent="0.2">
      <c r="A68" t="s">
        <v>440</v>
      </c>
      <c r="B68">
        <v>1</v>
      </c>
      <c r="C68">
        <v>1</v>
      </c>
      <c r="E68">
        <v>1</v>
      </c>
      <c r="G68">
        <v>1</v>
      </c>
      <c r="N68">
        <v>1</v>
      </c>
      <c r="Q68" s="24"/>
      <c r="R68">
        <v>1</v>
      </c>
      <c r="U68" s="24"/>
      <c r="W68" s="24"/>
    </row>
    <row r="69" spans="1:23" x14ac:dyDescent="0.2">
      <c r="A69" s="3" t="s">
        <v>442</v>
      </c>
      <c r="Q69" s="24"/>
      <c r="U69" s="24"/>
      <c r="W69" s="24"/>
    </row>
    <row r="70" spans="1:23" x14ac:dyDescent="0.2">
      <c r="A70" s="3" t="s">
        <v>702</v>
      </c>
      <c r="B70">
        <v>1</v>
      </c>
      <c r="C70">
        <v>1</v>
      </c>
      <c r="D70">
        <v>1</v>
      </c>
      <c r="Q70" s="24"/>
      <c r="R70">
        <v>1</v>
      </c>
      <c r="U70" s="24"/>
      <c r="V70">
        <v>1</v>
      </c>
      <c r="W70" s="24"/>
    </row>
    <row r="71" spans="1:23" x14ac:dyDescent="0.2">
      <c r="A71" s="3" t="s">
        <v>454</v>
      </c>
      <c r="C71">
        <v>1</v>
      </c>
      <c r="E71">
        <v>1</v>
      </c>
      <c r="N71">
        <v>1</v>
      </c>
      <c r="Q71" s="24"/>
      <c r="U71" s="24"/>
      <c r="W71" s="24"/>
    </row>
    <row r="72" spans="1:23" x14ac:dyDescent="0.2">
      <c r="A72" t="s">
        <v>460</v>
      </c>
      <c r="C72">
        <v>1</v>
      </c>
      <c r="D72">
        <v>1</v>
      </c>
      <c r="E72">
        <v>1</v>
      </c>
      <c r="F72">
        <v>1</v>
      </c>
      <c r="G72">
        <v>1</v>
      </c>
      <c r="J72">
        <v>1</v>
      </c>
      <c r="K72">
        <v>1</v>
      </c>
      <c r="N72">
        <v>1</v>
      </c>
      <c r="Q72" s="24"/>
      <c r="U72" s="24"/>
      <c r="W72" s="24"/>
    </row>
    <row r="73" spans="1:23" x14ac:dyDescent="0.2">
      <c r="A73" s="3" t="s">
        <v>465</v>
      </c>
      <c r="E73">
        <v>1</v>
      </c>
      <c r="J73">
        <v>1</v>
      </c>
      <c r="Q73" s="24"/>
      <c r="U73" s="24"/>
      <c r="W73" s="24"/>
    </row>
    <row r="74" spans="1:23" x14ac:dyDescent="0.2">
      <c r="A74" s="3" t="s">
        <v>469</v>
      </c>
      <c r="Q74" s="24"/>
      <c r="U74" s="24"/>
      <c r="W74" s="24"/>
    </row>
    <row r="75" spans="1:23" x14ac:dyDescent="0.2">
      <c r="A75" t="s">
        <v>474</v>
      </c>
      <c r="C75">
        <v>1</v>
      </c>
      <c r="D75">
        <v>1</v>
      </c>
      <c r="E75">
        <v>1</v>
      </c>
      <c r="F75">
        <v>1</v>
      </c>
      <c r="J75">
        <v>1</v>
      </c>
      <c r="P75">
        <v>1</v>
      </c>
      <c r="Q75" s="24"/>
      <c r="U75" s="24"/>
      <c r="W75" s="24"/>
    </row>
    <row r="76" spans="1:23" x14ac:dyDescent="0.2">
      <c r="A76" s="3" t="s">
        <v>638</v>
      </c>
      <c r="Q76" s="24"/>
      <c r="U76" s="24"/>
      <c r="W76" s="24"/>
    </row>
    <row r="77" spans="1:23" x14ac:dyDescent="0.2">
      <c r="A77" s="3" t="s">
        <v>645</v>
      </c>
      <c r="D77">
        <v>1</v>
      </c>
      <c r="E77">
        <v>1</v>
      </c>
      <c r="J77">
        <v>1</v>
      </c>
      <c r="Q77" s="24"/>
      <c r="U77" s="24"/>
      <c r="W77" s="24"/>
    </row>
    <row r="78" spans="1:23" x14ac:dyDescent="0.2">
      <c r="A78" t="s">
        <v>697</v>
      </c>
      <c r="C78">
        <v>1</v>
      </c>
      <c r="D78">
        <v>1</v>
      </c>
      <c r="Q78" s="24"/>
      <c r="R78">
        <v>1</v>
      </c>
      <c r="U78" s="24"/>
      <c r="W78" s="24"/>
    </row>
    <row r="79" spans="1:23" x14ac:dyDescent="0.2">
      <c r="A79" t="s">
        <v>703</v>
      </c>
      <c r="D79">
        <v>1</v>
      </c>
      <c r="E79">
        <v>1</v>
      </c>
      <c r="M79">
        <v>1</v>
      </c>
      <c r="Q79" s="24"/>
      <c r="U79" s="24"/>
      <c r="V79">
        <v>1</v>
      </c>
      <c r="W79" s="24"/>
    </row>
    <row r="80" spans="1:23" x14ac:dyDescent="0.2">
      <c r="A80" s="3" t="s">
        <v>559</v>
      </c>
      <c r="B80">
        <v>1</v>
      </c>
      <c r="C80">
        <v>1</v>
      </c>
      <c r="E80">
        <v>1</v>
      </c>
      <c r="F80">
        <v>1</v>
      </c>
      <c r="G80">
        <v>1</v>
      </c>
      <c r="J80">
        <v>1</v>
      </c>
      <c r="M80">
        <v>1</v>
      </c>
      <c r="N80">
        <v>1</v>
      </c>
      <c r="Q80" s="24"/>
      <c r="U80" s="24"/>
      <c r="W80" s="24">
        <v>1</v>
      </c>
    </row>
    <row r="81" spans="1:23" x14ac:dyDescent="0.2">
      <c r="A81" s="3" t="s">
        <v>517</v>
      </c>
      <c r="B81">
        <v>1</v>
      </c>
      <c r="C81">
        <v>1</v>
      </c>
      <c r="D81">
        <v>1</v>
      </c>
      <c r="E81">
        <v>1</v>
      </c>
      <c r="G81">
        <v>1</v>
      </c>
      <c r="I81">
        <v>1</v>
      </c>
      <c r="J81">
        <v>1</v>
      </c>
      <c r="L81">
        <v>1</v>
      </c>
      <c r="O81">
        <v>1</v>
      </c>
      <c r="Q81" s="24"/>
      <c r="R81">
        <v>1</v>
      </c>
      <c r="U81" s="24"/>
      <c r="W81" s="24"/>
    </row>
    <row r="82" spans="1:23" x14ac:dyDescent="0.2">
      <c r="A82" t="s">
        <v>508</v>
      </c>
      <c r="D82">
        <v>1</v>
      </c>
      <c r="K82">
        <v>1</v>
      </c>
      <c r="Q82" s="24"/>
      <c r="U82" s="24"/>
      <c r="W82" s="24"/>
    </row>
    <row r="83" spans="1:23" x14ac:dyDescent="0.2">
      <c r="A83" t="s">
        <v>529</v>
      </c>
      <c r="B83">
        <v>1</v>
      </c>
      <c r="C83">
        <v>1</v>
      </c>
      <c r="E83">
        <v>1</v>
      </c>
      <c r="G83">
        <v>1</v>
      </c>
      <c r="H83">
        <v>1</v>
      </c>
      <c r="Q83" s="24"/>
      <c r="U83" s="24"/>
      <c r="W83" s="24"/>
    </row>
    <row r="84" spans="1:23" x14ac:dyDescent="0.2">
      <c r="A84" t="s">
        <v>545</v>
      </c>
      <c r="K84">
        <v>1</v>
      </c>
      <c r="Q84" s="24"/>
      <c r="U84" s="24"/>
      <c r="W84" s="24"/>
    </row>
    <row r="85" spans="1:23" x14ac:dyDescent="0.2">
      <c r="A85" t="s">
        <v>565</v>
      </c>
      <c r="D85">
        <v>1</v>
      </c>
      <c r="E85">
        <v>1</v>
      </c>
      <c r="F85">
        <v>1</v>
      </c>
      <c r="Q85" s="24"/>
      <c r="U85" s="24"/>
      <c r="V85">
        <v>1</v>
      </c>
      <c r="W85" s="24"/>
    </row>
    <row r="86" spans="1:23" x14ac:dyDescent="0.2">
      <c r="A86" t="s">
        <v>523</v>
      </c>
      <c r="C86">
        <v>1</v>
      </c>
      <c r="E86">
        <v>1</v>
      </c>
      <c r="H86">
        <v>1</v>
      </c>
      <c r="J86">
        <v>1</v>
      </c>
      <c r="N86">
        <v>1</v>
      </c>
      <c r="P86">
        <v>1</v>
      </c>
      <c r="Q86" s="24"/>
      <c r="T86">
        <v>1</v>
      </c>
      <c r="U86" s="24"/>
      <c r="W86" s="24"/>
    </row>
    <row r="87" spans="1:23" x14ac:dyDescent="0.2">
      <c r="A87" t="s">
        <v>537</v>
      </c>
      <c r="C87">
        <v>1</v>
      </c>
      <c r="D87">
        <v>1</v>
      </c>
      <c r="E87">
        <v>1</v>
      </c>
      <c r="G87">
        <v>1</v>
      </c>
      <c r="I87">
        <v>1</v>
      </c>
      <c r="L87">
        <v>1</v>
      </c>
      <c r="O87">
        <v>1</v>
      </c>
      <c r="Q87" s="24"/>
      <c r="T87">
        <v>1</v>
      </c>
      <c r="U87" s="24"/>
      <c r="V87">
        <v>1</v>
      </c>
      <c r="W87" s="24"/>
    </row>
    <row r="88" spans="1:23" x14ac:dyDescent="0.2">
      <c r="A88" t="s">
        <v>538</v>
      </c>
      <c r="C88">
        <v>1</v>
      </c>
      <c r="E88">
        <v>1</v>
      </c>
      <c r="G88">
        <v>1</v>
      </c>
      <c r="Q88" s="24"/>
      <c r="U88" s="24"/>
      <c r="W88" s="24"/>
    </row>
    <row r="89" spans="1:23" x14ac:dyDescent="0.2">
      <c r="A89" t="s">
        <v>551</v>
      </c>
      <c r="B89">
        <v>1</v>
      </c>
      <c r="C89">
        <v>1</v>
      </c>
      <c r="E89">
        <v>1</v>
      </c>
      <c r="G89">
        <v>1</v>
      </c>
      <c r="Q89" s="24"/>
      <c r="T89">
        <v>1</v>
      </c>
      <c r="U89" s="24"/>
      <c r="W89" s="24"/>
    </row>
    <row r="90" spans="1:23" x14ac:dyDescent="0.2">
      <c r="A90" s="3" t="s">
        <v>626</v>
      </c>
      <c r="E90">
        <v>1</v>
      </c>
      <c r="Q90" s="24"/>
      <c r="R90">
        <v>1</v>
      </c>
      <c r="U90" s="24"/>
      <c r="W90" s="24"/>
    </row>
    <row r="91" spans="1:23" x14ac:dyDescent="0.2">
      <c r="A91" s="3" t="s">
        <v>585</v>
      </c>
      <c r="B91">
        <v>1</v>
      </c>
      <c r="C91">
        <v>1</v>
      </c>
      <c r="E91">
        <v>1</v>
      </c>
      <c r="Q91" s="24"/>
      <c r="U91" s="24"/>
      <c r="W91" s="24"/>
    </row>
    <row r="92" spans="1:23" x14ac:dyDescent="0.2">
      <c r="A92" s="3" t="s">
        <v>609</v>
      </c>
      <c r="C92">
        <v>1</v>
      </c>
      <c r="E92">
        <v>1</v>
      </c>
      <c r="Q92" s="24"/>
      <c r="U92" s="24"/>
      <c r="W92" s="24"/>
    </row>
    <row r="93" spans="1:23" x14ac:dyDescent="0.2">
      <c r="A93" s="3" t="s">
        <v>615</v>
      </c>
      <c r="P93">
        <v>1</v>
      </c>
      <c r="Q93" s="24"/>
      <c r="U93" s="24"/>
      <c r="W93" s="24"/>
    </row>
    <row r="94" spans="1:23" x14ac:dyDescent="0.2">
      <c r="A94" t="s">
        <v>501</v>
      </c>
      <c r="E94">
        <v>1</v>
      </c>
      <c r="J94">
        <v>1</v>
      </c>
      <c r="M94">
        <v>1</v>
      </c>
      <c r="Q94" s="24"/>
      <c r="U94" s="24"/>
      <c r="W94" s="24"/>
    </row>
    <row r="95" spans="1:23" x14ac:dyDescent="0.2">
      <c r="A95" t="s">
        <v>492</v>
      </c>
      <c r="B95">
        <v>1</v>
      </c>
      <c r="C95">
        <v>1</v>
      </c>
      <c r="G95">
        <v>1</v>
      </c>
      <c r="J95">
        <v>1</v>
      </c>
      <c r="Q95" s="24"/>
      <c r="R95">
        <v>1</v>
      </c>
      <c r="U95" s="24"/>
      <c r="W95" s="24"/>
    </row>
    <row r="96" spans="1:23" x14ac:dyDescent="0.2">
      <c r="A96" t="s">
        <v>544</v>
      </c>
      <c r="E96">
        <v>1</v>
      </c>
      <c r="J96">
        <v>1</v>
      </c>
      <c r="N96">
        <v>1</v>
      </c>
      <c r="O96">
        <v>1</v>
      </c>
      <c r="Q96" s="24"/>
      <c r="U96" s="24"/>
      <c r="W96" s="24"/>
    </row>
    <row r="97" spans="1:23" x14ac:dyDescent="0.2">
      <c r="A97" t="s">
        <v>512</v>
      </c>
      <c r="K97">
        <v>1</v>
      </c>
      <c r="Q97" s="24"/>
      <c r="U97" s="24"/>
      <c r="W97" s="24"/>
    </row>
    <row r="98" spans="1:23" x14ac:dyDescent="0.2">
      <c r="A98" s="3" t="s">
        <v>570</v>
      </c>
      <c r="Q98" s="24"/>
      <c r="U98" s="24"/>
      <c r="W98" s="24"/>
    </row>
    <row r="99" spans="1:23" x14ac:dyDescent="0.2">
      <c r="A99" s="3" t="s">
        <v>603</v>
      </c>
      <c r="Q99" s="24"/>
      <c r="U99" s="24"/>
      <c r="W99" s="24"/>
    </row>
    <row r="100" spans="1:23" x14ac:dyDescent="0.2">
      <c r="A100" s="3" t="s">
        <v>597</v>
      </c>
      <c r="J100">
        <v>1</v>
      </c>
      <c r="Q100" s="24"/>
      <c r="U100" s="24"/>
      <c r="W100" s="24"/>
    </row>
    <row r="101" spans="1:23" x14ac:dyDescent="0.2">
      <c r="A101" t="s">
        <v>491</v>
      </c>
      <c r="K101">
        <v>1</v>
      </c>
      <c r="Q101" s="24"/>
      <c r="U101" s="24"/>
      <c r="W101" s="24"/>
    </row>
    <row r="102" spans="1:23" x14ac:dyDescent="0.2">
      <c r="A102" s="3" t="s">
        <v>583</v>
      </c>
      <c r="B102">
        <v>1</v>
      </c>
      <c r="C102">
        <v>1</v>
      </c>
      <c r="D102">
        <v>1</v>
      </c>
      <c r="E102">
        <v>1</v>
      </c>
      <c r="J102">
        <v>1</v>
      </c>
      <c r="M102">
        <v>1</v>
      </c>
      <c r="N102">
        <v>1</v>
      </c>
      <c r="Q102" s="24"/>
      <c r="U102" s="24"/>
      <c r="V102">
        <v>1</v>
      </c>
      <c r="W102" s="24"/>
    </row>
    <row r="103" spans="1:23" x14ac:dyDescent="0.2">
      <c r="A103" s="3" t="s">
        <v>579</v>
      </c>
      <c r="B103">
        <v>1</v>
      </c>
      <c r="C103">
        <v>1</v>
      </c>
      <c r="D103">
        <v>1</v>
      </c>
      <c r="E103">
        <v>1</v>
      </c>
      <c r="J103">
        <v>1</v>
      </c>
      <c r="M103">
        <v>1</v>
      </c>
      <c r="N103">
        <v>1</v>
      </c>
      <c r="Q103" s="24"/>
      <c r="U103" s="24"/>
      <c r="V103">
        <v>1</v>
      </c>
      <c r="W103" s="24"/>
    </row>
    <row r="104" spans="1:23" x14ac:dyDescent="0.2">
      <c r="A104" t="s">
        <v>575</v>
      </c>
      <c r="B104">
        <v>1</v>
      </c>
      <c r="C104">
        <v>1</v>
      </c>
      <c r="D104">
        <v>1</v>
      </c>
      <c r="E104">
        <v>1</v>
      </c>
      <c r="J104">
        <v>1</v>
      </c>
      <c r="M104">
        <v>1</v>
      </c>
      <c r="N104">
        <v>1</v>
      </c>
      <c r="Q104" s="24"/>
      <c r="U104" s="24"/>
      <c r="V104">
        <v>1</v>
      </c>
      <c r="W104" s="24"/>
    </row>
    <row r="105" spans="1:23" x14ac:dyDescent="0.2">
      <c r="A105" s="3" t="s">
        <v>590</v>
      </c>
      <c r="C105">
        <v>1</v>
      </c>
      <c r="E105">
        <v>1</v>
      </c>
      <c r="H105">
        <v>1</v>
      </c>
      <c r="M105">
        <v>1</v>
      </c>
      <c r="O105">
        <v>1</v>
      </c>
      <c r="P105">
        <v>1</v>
      </c>
      <c r="Q105" s="24"/>
      <c r="U105" s="24"/>
      <c r="W105" s="24"/>
    </row>
    <row r="106" spans="1:23" x14ac:dyDescent="0.2">
      <c r="A106" t="s">
        <v>481</v>
      </c>
      <c r="F106">
        <v>1</v>
      </c>
      <c r="H106">
        <v>1</v>
      </c>
      <c r="J106">
        <v>1</v>
      </c>
      <c r="M106">
        <v>1</v>
      </c>
      <c r="N106">
        <v>1</v>
      </c>
      <c r="Q106" s="24"/>
      <c r="U106" s="24"/>
      <c r="V106">
        <v>1</v>
      </c>
      <c r="W106" s="24"/>
    </row>
    <row r="107" spans="1:23" x14ac:dyDescent="0.2">
      <c r="A107" t="s">
        <v>497</v>
      </c>
      <c r="B107">
        <v>1</v>
      </c>
      <c r="C107">
        <v>1</v>
      </c>
      <c r="E107">
        <v>1</v>
      </c>
      <c r="G107">
        <v>1</v>
      </c>
      <c r="Q107" s="24"/>
      <c r="R107">
        <v>1</v>
      </c>
      <c r="U107" s="24"/>
      <c r="W107" s="24"/>
    </row>
    <row r="108" spans="1:23" x14ac:dyDescent="0.2">
      <c r="A108" t="s">
        <v>555</v>
      </c>
      <c r="C108">
        <v>1</v>
      </c>
      <c r="E108">
        <v>1</v>
      </c>
      <c r="G108">
        <v>1</v>
      </c>
      <c r="J108">
        <v>1</v>
      </c>
      <c r="N108">
        <v>1</v>
      </c>
      <c r="Q108" s="24"/>
      <c r="U108" s="24"/>
      <c r="W108" s="24"/>
    </row>
    <row r="109" spans="1:23" ht="17" thickBot="1" x14ac:dyDescent="0.25">
      <c r="A109" t="s">
        <v>621</v>
      </c>
      <c r="B109">
        <v>1</v>
      </c>
      <c r="D109">
        <v>1</v>
      </c>
      <c r="E109">
        <v>1</v>
      </c>
      <c r="H109">
        <v>1</v>
      </c>
      <c r="K109">
        <v>1</v>
      </c>
      <c r="Q109" s="24"/>
      <c r="U109" s="24"/>
      <c r="V109">
        <v>1</v>
      </c>
      <c r="W109" s="24"/>
    </row>
    <row r="110" spans="1:23" ht="17" thickBot="1" x14ac:dyDescent="0.25">
      <c r="A110" s="53" t="s">
        <v>1138</v>
      </c>
      <c r="B110" s="54">
        <f>SUM(B2:B109)</f>
        <v>29</v>
      </c>
      <c r="C110" s="54">
        <f t="shared" ref="C110:V110" si="0">SUM(C2:C109)</f>
        <v>43</v>
      </c>
      <c r="D110" s="54">
        <f t="shared" si="0"/>
        <v>36</v>
      </c>
      <c r="E110" s="54">
        <f t="shared" si="0"/>
        <v>65</v>
      </c>
      <c r="F110" s="54">
        <f t="shared" si="0"/>
        <v>10</v>
      </c>
      <c r="G110" s="54">
        <f t="shared" si="0"/>
        <v>22</v>
      </c>
      <c r="H110" s="54">
        <f t="shared" si="0"/>
        <v>9</v>
      </c>
      <c r="I110" s="54">
        <f t="shared" si="0"/>
        <v>4</v>
      </c>
      <c r="J110" s="54">
        <f t="shared" si="0"/>
        <v>36</v>
      </c>
      <c r="K110" s="54">
        <f t="shared" si="0"/>
        <v>10</v>
      </c>
      <c r="L110" s="54">
        <f t="shared" si="0"/>
        <v>7</v>
      </c>
      <c r="M110" s="54">
        <f t="shared" si="0"/>
        <v>11</v>
      </c>
      <c r="N110" s="54">
        <f t="shared" si="0"/>
        <v>24</v>
      </c>
      <c r="O110" s="54">
        <f t="shared" si="0"/>
        <v>8</v>
      </c>
      <c r="P110" s="54">
        <f t="shared" si="0"/>
        <v>10</v>
      </c>
      <c r="Q110" s="57">
        <f t="shared" si="0"/>
        <v>1</v>
      </c>
      <c r="R110" s="54">
        <f t="shared" si="0"/>
        <v>22</v>
      </c>
      <c r="S110" s="54">
        <f t="shared" si="0"/>
        <v>2</v>
      </c>
      <c r="T110" s="54">
        <f t="shared" si="0"/>
        <v>7</v>
      </c>
      <c r="U110" s="57">
        <f t="shared" si="0"/>
        <v>1</v>
      </c>
      <c r="V110" s="54">
        <f t="shared" si="0"/>
        <v>17</v>
      </c>
      <c r="W110" s="58">
        <f>SUM(W2:W109)</f>
        <v>1</v>
      </c>
    </row>
    <row r="119" spans="1:3" x14ac:dyDescent="0.2">
      <c r="A119" s="28">
        <f>(B119/108)*100</f>
        <v>60.185185185185183</v>
      </c>
      <c r="B119">
        <v>65</v>
      </c>
      <c r="C119" s="3" t="s">
        <v>1143</v>
      </c>
    </row>
    <row r="120" spans="1:3" x14ac:dyDescent="0.2">
      <c r="A120" s="28">
        <f t="shared" ref="A120:A140" si="1">(B120/108)*100</f>
        <v>39.814814814814817</v>
      </c>
      <c r="B120">
        <v>43</v>
      </c>
      <c r="C120" s="3" t="s">
        <v>1144</v>
      </c>
    </row>
    <row r="121" spans="1:3" x14ac:dyDescent="0.2">
      <c r="A121" s="28">
        <f t="shared" si="1"/>
        <v>33.333333333333329</v>
      </c>
      <c r="B121">
        <v>36</v>
      </c>
      <c r="C121" s="3" t="s">
        <v>1118</v>
      </c>
    </row>
    <row r="122" spans="1:3" x14ac:dyDescent="0.2">
      <c r="A122" s="28">
        <f t="shared" si="1"/>
        <v>33.333333333333329</v>
      </c>
      <c r="B122">
        <v>36</v>
      </c>
      <c r="C122" s="3" t="s">
        <v>1121</v>
      </c>
    </row>
    <row r="123" spans="1:3" x14ac:dyDescent="0.2">
      <c r="A123" s="28">
        <f t="shared" si="1"/>
        <v>26.851851851851855</v>
      </c>
      <c r="B123">
        <v>29</v>
      </c>
      <c r="C123" s="3" t="s">
        <v>1117</v>
      </c>
    </row>
    <row r="124" spans="1:3" x14ac:dyDescent="0.2">
      <c r="A124" s="28">
        <f t="shared" si="1"/>
        <v>22.222222222222221</v>
      </c>
      <c r="B124">
        <v>24</v>
      </c>
      <c r="C124" s="3" t="s">
        <v>1125</v>
      </c>
    </row>
    <row r="125" spans="1:3" x14ac:dyDescent="0.2">
      <c r="A125" s="28">
        <f t="shared" si="1"/>
        <v>20.37037037037037</v>
      </c>
      <c r="B125">
        <v>22</v>
      </c>
      <c r="C125" s="3" t="s">
        <v>1119</v>
      </c>
    </row>
    <row r="126" spans="1:3" x14ac:dyDescent="0.2">
      <c r="A126" s="28">
        <f t="shared" si="1"/>
        <v>20.37037037037037</v>
      </c>
      <c r="B126">
        <v>22</v>
      </c>
      <c r="C126" s="3" t="s">
        <v>1129</v>
      </c>
    </row>
    <row r="127" spans="1:3" x14ac:dyDescent="0.2">
      <c r="A127" s="28">
        <f t="shared" si="1"/>
        <v>15.74074074074074</v>
      </c>
      <c r="B127">
        <v>17</v>
      </c>
      <c r="C127" s="3" t="s">
        <v>1153</v>
      </c>
    </row>
    <row r="128" spans="1:3" x14ac:dyDescent="0.2">
      <c r="A128" s="28">
        <f t="shared" si="1"/>
        <v>10.185185185185185</v>
      </c>
      <c r="B128">
        <v>11</v>
      </c>
      <c r="C128" s="3" t="s">
        <v>1124</v>
      </c>
    </row>
    <row r="129" spans="1:3" x14ac:dyDescent="0.2">
      <c r="A129" s="28">
        <f t="shared" si="1"/>
        <v>9.2592592592592595</v>
      </c>
      <c r="B129">
        <v>10</v>
      </c>
      <c r="C129" s="3" t="s">
        <v>1126</v>
      </c>
    </row>
    <row r="130" spans="1:3" x14ac:dyDescent="0.2">
      <c r="A130" s="28">
        <f t="shared" si="1"/>
        <v>9.2592592592592595</v>
      </c>
      <c r="B130">
        <v>10</v>
      </c>
      <c r="C130" s="3" t="s">
        <v>1145</v>
      </c>
    </row>
    <row r="131" spans="1:3" x14ac:dyDescent="0.2">
      <c r="A131" s="28">
        <f t="shared" si="1"/>
        <v>9.2592592592592595</v>
      </c>
      <c r="B131">
        <v>10</v>
      </c>
      <c r="C131" s="3" t="s">
        <v>1154</v>
      </c>
    </row>
    <row r="132" spans="1:3" x14ac:dyDescent="0.2">
      <c r="A132" s="28">
        <f t="shared" si="1"/>
        <v>8.3333333333333321</v>
      </c>
      <c r="B132">
        <v>9</v>
      </c>
      <c r="C132" s="3" t="s">
        <v>1155</v>
      </c>
    </row>
    <row r="133" spans="1:3" x14ac:dyDescent="0.2">
      <c r="A133" s="28">
        <f t="shared" si="1"/>
        <v>7.4074074074074066</v>
      </c>
      <c r="B133">
        <v>8</v>
      </c>
      <c r="C133" s="3" t="s">
        <v>1156</v>
      </c>
    </row>
    <row r="134" spans="1:3" x14ac:dyDescent="0.2">
      <c r="A134" s="28">
        <f t="shared" si="1"/>
        <v>6.481481481481481</v>
      </c>
      <c r="B134">
        <v>7</v>
      </c>
      <c r="C134" s="3" t="s">
        <v>1146</v>
      </c>
    </row>
    <row r="135" spans="1:3" x14ac:dyDescent="0.2">
      <c r="A135" s="28">
        <f t="shared" si="1"/>
        <v>6.481481481481481</v>
      </c>
      <c r="B135">
        <v>7</v>
      </c>
      <c r="C135" s="3" t="s">
        <v>1157</v>
      </c>
    </row>
    <row r="136" spans="1:3" x14ac:dyDescent="0.2">
      <c r="A136" s="28">
        <f t="shared" si="1"/>
        <v>3.7037037037037033</v>
      </c>
      <c r="B136">
        <v>4</v>
      </c>
      <c r="C136" s="3" t="s">
        <v>1158</v>
      </c>
    </row>
    <row r="137" spans="1:3" x14ac:dyDescent="0.2">
      <c r="A137" s="28">
        <f t="shared" si="1"/>
        <v>1.8518518518518516</v>
      </c>
      <c r="B137">
        <v>2</v>
      </c>
      <c r="C137" s="3" t="s">
        <v>1159</v>
      </c>
    </row>
    <row r="138" spans="1:3" x14ac:dyDescent="0.2">
      <c r="A138" s="69">
        <f t="shared" si="1"/>
        <v>0.92592592592592582</v>
      </c>
      <c r="B138" s="24">
        <v>1</v>
      </c>
      <c r="C138" s="56" t="s">
        <v>1147</v>
      </c>
    </row>
    <row r="139" spans="1:3" x14ac:dyDescent="0.2">
      <c r="A139" s="69">
        <f t="shared" si="1"/>
        <v>0.92592592592592582</v>
      </c>
      <c r="B139" s="24">
        <v>1</v>
      </c>
      <c r="C139" s="56" t="s">
        <v>1132</v>
      </c>
    </row>
    <row r="140" spans="1:3" x14ac:dyDescent="0.2">
      <c r="A140" s="69">
        <f t="shared" si="1"/>
        <v>0.92592592592592582</v>
      </c>
      <c r="B140" s="24">
        <v>1</v>
      </c>
      <c r="C140" s="56" t="s">
        <v>1137</v>
      </c>
    </row>
  </sheetData>
  <sortState xmlns:xlrd2="http://schemas.microsoft.com/office/spreadsheetml/2017/richdata2" ref="B119:C140">
    <sortCondition descending="1" ref="B119:B140"/>
  </sortState>
  <pageMargins left="0.7" right="0.7" top="0.75" bottom="0.75" header="0.3" footer="0.3"/>
  <pageSetup paperSize="9" orientation="portrait" horizontalDpi="0" verticalDpi="0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72F10-D4C0-7846-856A-8555470A11ED}">
  <dimension ref="A1:Z465"/>
  <sheetViews>
    <sheetView tabSelected="1" topLeftCell="A212" workbookViewId="0">
      <selection activeCell="A66" sqref="A66"/>
    </sheetView>
  </sheetViews>
  <sheetFormatPr baseColWidth="10" defaultRowHeight="16" x14ac:dyDescent="0.2"/>
  <cols>
    <col min="1" max="1" width="45.1640625" customWidth="1"/>
    <col min="2" max="2" width="21.6640625" customWidth="1"/>
  </cols>
  <sheetData>
    <row r="1" spans="1:26" x14ac:dyDescent="0.2">
      <c r="C1" s="3" t="s">
        <v>1117</v>
      </c>
      <c r="D1" s="3" t="s">
        <v>1127</v>
      </c>
      <c r="E1" s="3" t="s">
        <v>1118</v>
      </c>
      <c r="F1" s="3" t="s">
        <v>1150</v>
      </c>
      <c r="G1" s="3" t="s">
        <v>1126</v>
      </c>
      <c r="H1" s="3" t="s">
        <v>1119</v>
      </c>
      <c r="I1" s="3" t="s">
        <v>1136</v>
      </c>
      <c r="J1" s="3" t="s">
        <v>1120</v>
      </c>
      <c r="K1" s="3" t="s">
        <v>1121</v>
      </c>
      <c r="L1" s="3" t="s">
        <v>1122</v>
      </c>
      <c r="M1" s="3" t="s">
        <v>1123</v>
      </c>
      <c r="N1" s="3" t="s">
        <v>1124</v>
      </c>
      <c r="O1" s="3" t="s">
        <v>1125</v>
      </c>
      <c r="P1" s="3" t="s">
        <v>1135</v>
      </c>
      <c r="Q1" s="3" t="s">
        <v>1134</v>
      </c>
      <c r="R1" s="56" t="s">
        <v>1128</v>
      </c>
      <c r="S1" s="3" t="s">
        <v>1129</v>
      </c>
      <c r="T1" s="3" t="s">
        <v>1130</v>
      </c>
      <c r="U1" s="3" t="s">
        <v>1131</v>
      </c>
      <c r="V1" s="56" t="s">
        <v>1132</v>
      </c>
      <c r="W1" s="3" t="s">
        <v>1133</v>
      </c>
      <c r="X1" s="56" t="s">
        <v>1137</v>
      </c>
      <c r="Y1" s="3"/>
      <c r="Z1" s="3"/>
    </row>
    <row r="2" spans="1:26" x14ac:dyDescent="0.2">
      <c r="A2" t="s">
        <v>141</v>
      </c>
      <c r="B2" s="3" t="s">
        <v>465</v>
      </c>
      <c r="F2">
        <v>1</v>
      </c>
      <c r="K2">
        <v>1</v>
      </c>
      <c r="R2" s="24"/>
      <c r="V2" s="24"/>
      <c r="X2" s="24"/>
    </row>
    <row r="3" spans="1:26" x14ac:dyDescent="0.2">
      <c r="A3" t="s">
        <v>665</v>
      </c>
      <c r="B3" s="3" t="s">
        <v>645</v>
      </c>
      <c r="E3">
        <v>1</v>
      </c>
      <c r="F3">
        <v>1</v>
      </c>
      <c r="K3">
        <v>1</v>
      </c>
      <c r="R3" s="24"/>
      <c r="V3" s="24"/>
      <c r="X3" s="24"/>
    </row>
    <row r="4" spans="1:26" x14ac:dyDescent="0.2">
      <c r="A4" t="s">
        <v>684</v>
      </c>
      <c r="B4" s="3" t="s">
        <v>645</v>
      </c>
      <c r="E4">
        <v>1</v>
      </c>
      <c r="F4">
        <v>1</v>
      </c>
      <c r="K4">
        <v>1</v>
      </c>
      <c r="R4" s="24"/>
      <c r="V4" s="24"/>
      <c r="X4" s="24"/>
    </row>
    <row r="5" spans="1:26" x14ac:dyDescent="0.2">
      <c r="A5" t="s">
        <v>147</v>
      </c>
      <c r="B5" s="3" t="s">
        <v>144</v>
      </c>
      <c r="R5" s="24"/>
      <c r="V5" s="24"/>
      <c r="X5" s="24"/>
    </row>
    <row r="6" spans="1:26" x14ac:dyDescent="0.2">
      <c r="A6" t="s">
        <v>141</v>
      </c>
      <c r="B6" s="3" t="s">
        <v>630</v>
      </c>
      <c r="C6">
        <v>1</v>
      </c>
      <c r="D6">
        <v>1</v>
      </c>
      <c r="E6">
        <v>1</v>
      </c>
      <c r="F6">
        <v>1</v>
      </c>
      <c r="R6" s="24"/>
      <c r="V6" s="24"/>
      <c r="X6" s="24"/>
    </row>
    <row r="7" spans="1:26" x14ac:dyDescent="0.2">
      <c r="A7" t="s">
        <v>65</v>
      </c>
      <c r="B7" s="3" t="s">
        <v>55</v>
      </c>
      <c r="C7">
        <v>1</v>
      </c>
      <c r="D7">
        <v>1</v>
      </c>
      <c r="E7">
        <v>1</v>
      </c>
      <c r="F7">
        <v>1</v>
      </c>
      <c r="R7" s="24"/>
      <c r="V7" s="24"/>
      <c r="X7" s="24"/>
    </row>
    <row r="8" spans="1:26" x14ac:dyDescent="0.2">
      <c r="A8" t="s">
        <v>107</v>
      </c>
      <c r="B8" t="s">
        <v>267</v>
      </c>
      <c r="D8">
        <v>1</v>
      </c>
      <c r="F8">
        <v>1</v>
      </c>
      <c r="K8">
        <v>1</v>
      </c>
      <c r="R8" s="24"/>
      <c r="S8">
        <v>1</v>
      </c>
      <c r="V8" s="24"/>
      <c r="X8" s="24"/>
    </row>
    <row r="9" spans="1:26" x14ac:dyDescent="0.2">
      <c r="A9" t="s">
        <v>107</v>
      </c>
      <c r="B9" t="s">
        <v>264</v>
      </c>
      <c r="D9">
        <v>1</v>
      </c>
      <c r="F9">
        <v>1</v>
      </c>
      <c r="R9" s="24"/>
      <c r="S9">
        <v>1</v>
      </c>
      <c r="V9" s="24"/>
      <c r="X9" s="24"/>
    </row>
    <row r="10" spans="1:26" x14ac:dyDescent="0.2">
      <c r="A10" t="s">
        <v>281</v>
      </c>
      <c r="B10" t="s">
        <v>347</v>
      </c>
      <c r="D10">
        <v>1</v>
      </c>
      <c r="F10">
        <v>1</v>
      </c>
      <c r="Q10">
        <v>1</v>
      </c>
      <c r="R10" s="24"/>
      <c r="S10">
        <v>1</v>
      </c>
      <c r="V10" s="24"/>
      <c r="X10" s="24"/>
    </row>
    <row r="11" spans="1:26" x14ac:dyDescent="0.2">
      <c r="A11" t="s">
        <v>107</v>
      </c>
      <c r="B11" s="3" t="s">
        <v>559</v>
      </c>
      <c r="C11">
        <v>1</v>
      </c>
      <c r="D11">
        <v>1</v>
      </c>
      <c r="F11">
        <v>1</v>
      </c>
      <c r="G11">
        <v>1</v>
      </c>
      <c r="H11">
        <v>1</v>
      </c>
      <c r="K11">
        <v>1</v>
      </c>
      <c r="N11">
        <v>1</v>
      </c>
      <c r="O11">
        <v>1</v>
      </c>
      <c r="R11" s="24"/>
      <c r="V11" s="24"/>
      <c r="X11" s="24">
        <v>1</v>
      </c>
    </row>
    <row r="12" spans="1:26" x14ac:dyDescent="0.2">
      <c r="A12" t="s">
        <v>693</v>
      </c>
      <c r="B12" s="3" t="s">
        <v>517</v>
      </c>
      <c r="C12">
        <v>1</v>
      </c>
      <c r="D12">
        <v>1</v>
      </c>
      <c r="E12">
        <v>1</v>
      </c>
      <c r="F12">
        <v>1</v>
      </c>
      <c r="H12">
        <v>1</v>
      </c>
      <c r="J12">
        <v>1</v>
      </c>
      <c r="K12">
        <v>1</v>
      </c>
      <c r="M12">
        <v>1</v>
      </c>
      <c r="P12">
        <v>1</v>
      </c>
      <c r="R12" s="24"/>
      <c r="S12">
        <v>1</v>
      </c>
      <c r="V12" s="24"/>
      <c r="X12" s="24"/>
    </row>
    <row r="13" spans="1:26" x14ac:dyDescent="0.2">
      <c r="A13" t="s">
        <v>281</v>
      </c>
      <c r="B13" s="3" t="s">
        <v>517</v>
      </c>
      <c r="C13">
        <v>1</v>
      </c>
      <c r="D13">
        <v>1</v>
      </c>
      <c r="E13">
        <v>1</v>
      </c>
      <c r="F13">
        <v>1</v>
      </c>
      <c r="H13">
        <v>1</v>
      </c>
      <c r="J13">
        <v>1</v>
      </c>
      <c r="K13">
        <v>1</v>
      </c>
      <c r="M13">
        <v>1</v>
      </c>
      <c r="P13">
        <v>1</v>
      </c>
      <c r="R13" s="24"/>
      <c r="S13">
        <v>1</v>
      </c>
      <c r="V13" s="24"/>
      <c r="X13" s="24"/>
    </row>
    <row r="14" spans="1:26" x14ac:dyDescent="0.2">
      <c r="A14" t="s">
        <v>107</v>
      </c>
      <c r="B14" t="s">
        <v>217</v>
      </c>
      <c r="D14">
        <v>1</v>
      </c>
      <c r="I14">
        <v>1</v>
      </c>
      <c r="K14">
        <v>1</v>
      </c>
      <c r="N14">
        <v>1</v>
      </c>
      <c r="O14">
        <v>1</v>
      </c>
      <c r="R14" s="24"/>
      <c r="U14">
        <v>1</v>
      </c>
      <c r="V14" s="24">
        <v>1</v>
      </c>
      <c r="X14" s="24"/>
    </row>
    <row r="15" spans="1:26" x14ac:dyDescent="0.2">
      <c r="A15" t="s">
        <v>107</v>
      </c>
      <c r="B15" t="s">
        <v>177</v>
      </c>
      <c r="R15" s="24"/>
      <c r="V15" s="24"/>
      <c r="X15" s="24"/>
    </row>
    <row r="16" spans="1:26" x14ac:dyDescent="0.2">
      <c r="A16" t="s">
        <v>107</v>
      </c>
      <c r="B16" t="s">
        <v>307</v>
      </c>
      <c r="F16">
        <v>1</v>
      </c>
      <c r="H16">
        <v>1</v>
      </c>
      <c r="R16" s="24"/>
      <c r="S16">
        <v>1</v>
      </c>
      <c r="V16" s="24"/>
      <c r="W16">
        <v>1</v>
      </c>
      <c r="X16" s="24"/>
    </row>
    <row r="17" spans="1:24" x14ac:dyDescent="0.2">
      <c r="A17" t="s">
        <v>679</v>
      </c>
      <c r="B17" s="3" t="s">
        <v>454</v>
      </c>
      <c r="D17">
        <v>1</v>
      </c>
      <c r="F17">
        <v>1</v>
      </c>
      <c r="O17">
        <v>1</v>
      </c>
      <c r="R17" s="24"/>
      <c r="V17" s="24"/>
      <c r="X17" s="24"/>
    </row>
    <row r="18" spans="1:24" x14ac:dyDescent="0.2">
      <c r="A18" t="s">
        <v>679</v>
      </c>
      <c r="B18" s="3" t="s">
        <v>211</v>
      </c>
      <c r="D18">
        <v>1</v>
      </c>
      <c r="F18">
        <v>1</v>
      </c>
      <c r="R18" s="24"/>
      <c r="T18">
        <v>1</v>
      </c>
      <c r="V18" s="24"/>
      <c r="X18" s="24"/>
    </row>
    <row r="19" spans="1:24" x14ac:dyDescent="0.2">
      <c r="A19" t="s">
        <v>677</v>
      </c>
      <c r="B19" s="3" t="s">
        <v>259</v>
      </c>
      <c r="E19">
        <v>1</v>
      </c>
      <c r="F19">
        <v>1</v>
      </c>
      <c r="R19" s="24"/>
      <c r="V19" s="24"/>
      <c r="X19" s="24"/>
    </row>
    <row r="20" spans="1:24" x14ac:dyDescent="0.2">
      <c r="A20" t="s">
        <v>107</v>
      </c>
      <c r="B20" t="s">
        <v>223</v>
      </c>
      <c r="E20">
        <v>1</v>
      </c>
      <c r="K20">
        <v>1</v>
      </c>
      <c r="M20">
        <v>1</v>
      </c>
      <c r="R20" s="24"/>
      <c r="V20" s="24"/>
      <c r="X20" s="24"/>
    </row>
    <row r="21" spans="1:24" x14ac:dyDescent="0.2">
      <c r="A21" t="s">
        <v>281</v>
      </c>
      <c r="B21" t="s">
        <v>508</v>
      </c>
      <c r="E21">
        <v>1</v>
      </c>
      <c r="L21">
        <v>1</v>
      </c>
      <c r="R21" s="24"/>
      <c r="V21" s="24"/>
      <c r="X21" s="24"/>
    </row>
    <row r="22" spans="1:24" x14ac:dyDescent="0.2">
      <c r="A22" t="s">
        <v>666</v>
      </c>
      <c r="B22" t="s">
        <v>356</v>
      </c>
      <c r="R22" s="24"/>
      <c r="V22" s="24"/>
      <c r="X22" s="24"/>
    </row>
    <row r="23" spans="1:24" x14ac:dyDescent="0.2">
      <c r="A23" t="s">
        <v>281</v>
      </c>
      <c r="B23" t="s">
        <v>529</v>
      </c>
      <c r="C23">
        <v>1</v>
      </c>
      <c r="D23">
        <v>1</v>
      </c>
      <c r="F23">
        <v>1</v>
      </c>
      <c r="H23">
        <v>1</v>
      </c>
      <c r="I23">
        <v>1</v>
      </c>
      <c r="R23" s="24"/>
      <c r="V23" s="24"/>
      <c r="X23" s="24"/>
    </row>
    <row r="24" spans="1:24" x14ac:dyDescent="0.2">
      <c r="A24" t="s">
        <v>107</v>
      </c>
      <c r="B24" t="s">
        <v>394</v>
      </c>
      <c r="C24">
        <v>1</v>
      </c>
      <c r="D24">
        <v>1</v>
      </c>
      <c r="E24">
        <v>1</v>
      </c>
      <c r="F24">
        <v>1</v>
      </c>
      <c r="R24" s="24"/>
      <c r="V24" s="24"/>
      <c r="X24" s="24"/>
    </row>
    <row r="25" spans="1:24" x14ac:dyDescent="0.2">
      <c r="A25" t="s">
        <v>281</v>
      </c>
      <c r="B25" t="s">
        <v>545</v>
      </c>
      <c r="L25">
        <v>1</v>
      </c>
      <c r="R25" s="24"/>
      <c r="V25" s="24"/>
      <c r="X25" s="24"/>
    </row>
    <row r="26" spans="1:24" x14ac:dyDescent="0.2">
      <c r="A26" t="s">
        <v>665</v>
      </c>
      <c r="B26" s="3" t="s">
        <v>68</v>
      </c>
      <c r="D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R26" s="24"/>
      <c r="V26" s="24"/>
      <c r="X26" s="24"/>
    </row>
    <row r="27" spans="1:24" x14ac:dyDescent="0.2">
      <c r="A27" t="s">
        <v>107</v>
      </c>
      <c r="B27" t="s">
        <v>565</v>
      </c>
      <c r="E27">
        <v>1</v>
      </c>
      <c r="F27">
        <v>1</v>
      </c>
      <c r="G27">
        <v>1</v>
      </c>
      <c r="R27" s="24"/>
      <c r="V27" s="24"/>
      <c r="W27">
        <v>1</v>
      </c>
      <c r="X27" s="24"/>
    </row>
    <row r="28" spans="1:24" x14ac:dyDescent="0.2">
      <c r="A28" t="s">
        <v>107</v>
      </c>
      <c r="B28" t="s">
        <v>697</v>
      </c>
      <c r="D28">
        <v>1</v>
      </c>
      <c r="E28">
        <v>1</v>
      </c>
      <c r="R28" s="24"/>
      <c r="S28">
        <v>1</v>
      </c>
      <c r="V28" s="24"/>
      <c r="X28" s="24"/>
    </row>
    <row r="29" spans="1:24" x14ac:dyDescent="0.2">
      <c r="A29" t="s">
        <v>107</v>
      </c>
      <c r="B29" t="s">
        <v>523</v>
      </c>
      <c r="D29">
        <v>1</v>
      </c>
      <c r="F29">
        <v>1</v>
      </c>
      <c r="I29">
        <v>1</v>
      </c>
      <c r="K29">
        <v>1</v>
      </c>
      <c r="O29">
        <v>1</v>
      </c>
      <c r="Q29">
        <v>1</v>
      </c>
      <c r="R29" s="24"/>
      <c r="U29">
        <v>1</v>
      </c>
      <c r="V29" s="24"/>
      <c r="X29" s="24"/>
    </row>
    <row r="30" spans="1:24" x14ac:dyDescent="0.2">
      <c r="A30" t="s">
        <v>281</v>
      </c>
      <c r="B30" t="s">
        <v>474</v>
      </c>
      <c r="D30">
        <v>1</v>
      </c>
      <c r="E30">
        <v>1</v>
      </c>
      <c r="F30">
        <v>1</v>
      </c>
      <c r="G30">
        <v>1</v>
      </c>
      <c r="K30">
        <v>1</v>
      </c>
      <c r="Q30">
        <v>1</v>
      </c>
      <c r="R30" s="24"/>
      <c r="V30" s="24"/>
      <c r="X30" s="24"/>
    </row>
    <row r="31" spans="1:24" x14ac:dyDescent="0.2">
      <c r="A31" t="s">
        <v>693</v>
      </c>
      <c r="B31" t="s">
        <v>537</v>
      </c>
      <c r="D31">
        <v>1</v>
      </c>
      <c r="E31">
        <v>1</v>
      </c>
      <c r="F31">
        <v>1</v>
      </c>
      <c r="H31">
        <v>1</v>
      </c>
      <c r="J31">
        <v>1</v>
      </c>
      <c r="M31">
        <v>1</v>
      </c>
      <c r="P31">
        <v>1</v>
      </c>
      <c r="R31" s="24"/>
      <c r="U31">
        <v>1</v>
      </c>
      <c r="V31" s="24"/>
      <c r="W31">
        <v>1</v>
      </c>
      <c r="X31" s="24"/>
    </row>
    <row r="32" spans="1:24" x14ac:dyDescent="0.2">
      <c r="A32" t="s">
        <v>281</v>
      </c>
      <c r="B32" t="s">
        <v>537</v>
      </c>
      <c r="D32">
        <v>1</v>
      </c>
      <c r="E32">
        <v>1</v>
      </c>
      <c r="F32">
        <v>1</v>
      </c>
      <c r="H32">
        <v>1</v>
      </c>
      <c r="J32">
        <v>1</v>
      </c>
      <c r="M32">
        <v>1</v>
      </c>
      <c r="P32">
        <v>1</v>
      </c>
      <c r="R32" s="24"/>
      <c r="U32">
        <v>1</v>
      </c>
      <c r="V32" s="24"/>
      <c r="W32">
        <v>1</v>
      </c>
      <c r="X32" s="24"/>
    </row>
    <row r="33" spans="1:24" x14ac:dyDescent="0.2">
      <c r="A33" t="s">
        <v>107</v>
      </c>
      <c r="B33" s="3" t="s">
        <v>87</v>
      </c>
      <c r="E33">
        <v>1</v>
      </c>
      <c r="F33">
        <v>1</v>
      </c>
      <c r="I33">
        <v>1</v>
      </c>
      <c r="L33">
        <v>1</v>
      </c>
      <c r="M33">
        <v>1</v>
      </c>
      <c r="N33">
        <v>1</v>
      </c>
      <c r="O33">
        <v>1</v>
      </c>
      <c r="P33">
        <v>1</v>
      </c>
      <c r="R33" s="24"/>
      <c r="V33" s="24"/>
      <c r="X33" s="24"/>
    </row>
    <row r="34" spans="1:24" x14ac:dyDescent="0.2">
      <c r="A34" t="s">
        <v>107</v>
      </c>
      <c r="B34" s="3" t="s">
        <v>230</v>
      </c>
      <c r="D34">
        <v>1</v>
      </c>
      <c r="E34">
        <v>1</v>
      </c>
      <c r="F34">
        <v>1</v>
      </c>
      <c r="H34">
        <v>1</v>
      </c>
      <c r="K34">
        <v>1</v>
      </c>
      <c r="R34" s="24"/>
      <c r="V34" s="24"/>
      <c r="X34" s="24"/>
    </row>
    <row r="35" spans="1:24" x14ac:dyDescent="0.2">
      <c r="A35" t="s">
        <v>107</v>
      </c>
      <c r="B35" t="s">
        <v>538</v>
      </c>
      <c r="D35">
        <v>1</v>
      </c>
      <c r="F35">
        <v>1</v>
      </c>
      <c r="H35">
        <v>1</v>
      </c>
      <c r="R35" s="24"/>
      <c r="V35" s="24"/>
      <c r="X35" s="24"/>
    </row>
    <row r="36" spans="1:24" x14ac:dyDescent="0.2">
      <c r="A36" t="s">
        <v>107</v>
      </c>
      <c r="B36" s="3" t="s">
        <v>314</v>
      </c>
      <c r="D36">
        <v>1</v>
      </c>
      <c r="E36">
        <v>1</v>
      </c>
      <c r="F36">
        <v>1</v>
      </c>
      <c r="H36">
        <v>1</v>
      </c>
      <c r="L36">
        <v>1</v>
      </c>
      <c r="O36">
        <v>1</v>
      </c>
      <c r="Q36">
        <v>1</v>
      </c>
      <c r="R36" s="24"/>
      <c r="V36" s="24"/>
      <c r="W36">
        <v>1</v>
      </c>
      <c r="X36" s="24"/>
    </row>
    <row r="37" spans="1:24" x14ac:dyDescent="0.2">
      <c r="A37" t="s">
        <v>693</v>
      </c>
      <c r="B37" s="3" t="s">
        <v>298</v>
      </c>
      <c r="F37">
        <v>1</v>
      </c>
      <c r="J37">
        <v>1</v>
      </c>
      <c r="K37">
        <v>1</v>
      </c>
      <c r="L37">
        <v>1</v>
      </c>
      <c r="O37">
        <v>1</v>
      </c>
      <c r="R37" s="24"/>
      <c r="V37" s="24"/>
      <c r="X37" s="24"/>
    </row>
    <row r="38" spans="1:24" x14ac:dyDescent="0.2">
      <c r="A38" t="s">
        <v>107</v>
      </c>
      <c r="B38" s="3" t="s">
        <v>328</v>
      </c>
      <c r="R38" s="24"/>
      <c r="V38" s="24"/>
      <c r="X38" s="24"/>
    </row>
    <row r="39" spans="1:24" x14ac:dyDescent="0.2">
      <c r="A39" t="s">
        <v>677</v>
      </c>
      <c r="B39" s="3" t="s">
        <v>288</v>
      </c>
      <c r="D39">
        <v>1</v>
      </c>
      <c r="F39">
        <v>1</v>
      </c>
      <c r="O39">
        <v>1</v>
      </c>
      <c r="Q39">
        <v>1</v>
      </c>
      <c r="R39" s="24"/>
      <c r="U39">
        <v>1</v>
      </c>
      <c r="V39" s="24"/>
      <c r="W39">
        <v>1</v>
      </c>
      <c r="X39" s="24"/>
    </row>
    <row r="40" spans="1:24" x14ac:dyDescent="0.2">
      <c r="A40" t="s">
        <v>693</v>
      </c>
      <c r="B40" s="3" t="s">
        <v>288</v>
      </c>
      <c r="D40">
        <v>1</v>
      </c>
      <c r="F40">
        <v>1</v>
      </c>
      <c r="O40">
        <v>1</v>
      </c>
      <c r="Q40">
        <v>1</v>
      </c>
      <c r="R40" s="24"/>
      <c r="U40">
        <v>1</v>
      </c>
      <c r="V40" s="24"/>
      <c r="W40">
        <v>1</v>
      </c>
      <c r="X40" s="24"/>
    </row>
    <row r="41" spans="1:24" x14ac:dyDescent="0.2">
      <c r="A41" t="s">
        <v>677</v>
      </c>
      <c r="B41" s="3" t="s">
        <v>469</v>
      </c>
      <c r="R41" s="24"/>
      <c r="V41" s="24"/>
      <c r="X41" s="24"/>
    </row>
    <row r="42" spans="1:24" x14ac:dyDescent="0.2">
      <c r="A42" t="s">
        <v>281</v>
      </c>
      <c r="B42" s="3" t="s">
        <v>398</v>
      </c>
      <c r="F42">
        <v>1</v>
      </c>
      <c r="H42">
        <v>1</v>
      </c>
      <c r="P42">
        <v>1</v>
      </c>
      <c r="R42" s="24"/>
      <c r="S42">
        <v>1</v>
      </c>
      <c r="V42" s="24"/>
      <c r="X42" s="24"/>
    </row>
    <row r="43" spans="1:24" x14ac:dyDescent="0.2">
      <c r="A43" t="s">
        <v>281</v>
      </c>
      <c r="B43" s="3" t="s">
        <v>274</v>
      </c>
      <c r="C43">
        <v>1</v>
      </c>
      <c r="D43">
        <v>1</v>
      </c>
      <c r="F43">
        <v>1</v>
      </c>
      <c r="H43">
        <v>1</v>
      </c>
      <c r="K43">
        <v>1</v>
      </c>
      <c r="R43" s="24"/>
      <c r="S43">
        <v>1</v>
      </c>
      <c r="V43" s="24"/>
      <c r="W43">
        <v>1</v>
      </c>
      <c r="X43" s="24"/>
    </row>
    <row r="44" spans="1:24" x14ac:dyDescent="0.2">
      <c r="A44" t="s">
        <v>677</v>
      </c>
      <c r="B44" t="s">
        <v>551</v>
      </c>
      <c r="C44">
        <v>1</v>
      </c>
      <c r="D44">
        <v>1</v>
      </c>
      <c r="F44">
        <v>1</v>
      </c>
      <c r="H44">
        <v>1</v>
      </c>
      <c r="R44" s="24"/>
      <c r="U44">
        <v>1</v>
      </c>
      <c r="V44" s="24"/>
      <c r="X44" s="24"/>
    </row>
    <row r="45" spans="1:24" x14ac:dyDescent="0.2">
      <c r="A45" t="s">
        <v>665</v>
      </c>
      <c r="B45" s="3" t="s">
        <v>626</v>
      </c>
      <c r="F45">
        <v>1</v>
      </c>
      <c r="R45" s="24"/>
      <c r="S45">
        <v>1</v>
      </c>
      <c r="V45" s="24"/>
      <c r="X45" s="24"/>
    </row>
    <row r="46" spans="1:24" x14ac:dyDescent="0.2">
      <c r="A46" t="s">
        <v>122</v>
      </c>
      <c r="B46" s="3" t="s">
        <v>585</v>
      </c>
      <c r="C46">
        <v>1</v>
      </c>
      <c r="D46">
        <v>1</v>
      </c>
      <c r="F46">
        <v>1</v>
      </c>
      <c r="R46" s="24"/>
      <c r="V46" s="24"/>
      <c r="X46" s="24"/>
    </row>
    <row r="47" spans="1:24" x14ac:dyDescent="0.2">
      <c r="A47" t="s">
        <v>665</v>
      </c>
      <c r="B47" s="3" t="s">
        <v>609</v>
      </c>
      <c r="D47">
        <v>1</v>
      </c>
      <c r="F47">
        <v>1</v>
      </c>
      <c r="R47" s="24"/>
      <c r="V47" s="24"/>
      <c r="X47" s="24"/>
    </row>
    <row r="48" spans="1:24" x14ac:dyDescent="0.2">
      <c r="A48" t="s">
        <v>451</v>
      </c>
      <c r="B48" s="3" t="s">
        <v>702</v>
      </c>
      <c r="C48">
        <v>1</v>
      </c>
      <c r="D48">
        <v>1</v>
      </c>
      <c r="E48">
        <v>1</v>
      </c>
      <c r="R48" s="24"/>
      <c r="S48">
        <v>1</v>
      </c>
      <c r="V48" s="24"/>
      <c r="W48">
        <v>1</v>
      </c>
      <c r="X48" s="24"/>
    </row>
    <row r="49" spans="1:24" x14ac:dyDescent="0.2">
      <c r="A49" t="s">
        <v>677</v>
      </c>
      <c r="B49" s="3" t="s">
        <v>183</v>
      </c>
      <c r="R49" s="24"/>
      <c r="V49" s="24"/>
      <c r="X49" s="24"/>
    </row>
    <row r="50" spans="1:24" x14ac:dyDescent="0.2">
      <c r="A50" t="s">
        <v>677</v>
      </c>
      <c r="B50" s="3" t="s">
        <v>183</v>
      </c>
      <c r="R50" s="24"/>
      <c r="V50" s="24"/>
      <c r="X50" s="24"/>
    </row>
    <row r="51" spans="1:24" x14ac:dyDescent="0.2">
      <c r="A51" t="s">
        <v>666</v>
      </c>
      <c r="B51" t="s">
        <v>368</v>
      </c>
      <c r="E51">
        <v>1</v>
      </c>
      <c r="F51">
        <v>1</v>
      </c>
      <c r="K51">
        <v>1</v>
      </c>
      <c r="O51">
        <v>1</v>
      </c>
      <c r="R51" s="24"/>
      <c r="V51" s="24"/>
      <c r="X51" s="24"/>
    </row>
    <row r="52" spans="1:24" x14ac:dyDescent="0.2">
      <c r="A52" t="s">
        <v>107</v>
      </c>
      <c r="B52" s="3" t="s">
        <v>388</v>
      </c>
      <c r="C52">
        <v>1</v>
      </c>
      <c r="D52">
        <v>1</v>
      </c>
      <c r="F52">
        <v>1</v>
      </c>
      <c r="H52">
        <v>1</v>
      </c>
      <c r="R52" s="24"/>
      <c r="V52" s="24"/>
      <c r="W52">
        <v>1</v>
      </c>
      <c r="X52" s="24"/>
    </row>
    <row r="53" spans="1:24" x14ac:dyDescent="0.2">
      <c r="A53" t="s">
        <v>107</v>
      </c>
      <c r="B53" s="3" t="s">
        <v>196</v>
      </c>
      <c r="R53" s="24"/>
      <c r="V53" s="24"/>
      <c r="X53" s="24"/>
    </row>
    <row r="54" spans="1:24" x14ac:dyDescent="0.2">
      <c r="A54" t="s">
        <v>122</v>
      </c>
      <c r="B54" s="3" t="s">
        <v>118</v>
      </c>
      <c r="E54">
        <v>1</v>
      </c>
      <c r="R54" s="24"/>
      <c r="V54" s="24"/>
      <c r="X54" s="24"/>
    </row>
    <row r="55" spans="1:24" x14ac:dyDescent="0.2">
      <c r="A55" t="s">
        <v>665</v>
      </c>
      <c r="B55" s="3" t="s">
        <v>615</v>
      </c>
      <c r="Q55">
        <v>1</v>
      </c>
      <c r="R55" s="24"/>
      <c r="V55" s="24"/>
      <c r="X55" s="24"/>
    </row>
    <row r="56" spans="1:24" x14ac:dyDescent="0.2">
      <c r="A56" t="s">
        <v>107</v>
      </c>
      <c r="B56" s="3" t="s">
        <v>201</v>
      </c>
      <c r="C56">
        <v>1</v>
      </c>
      <c r="D56">
        <v>1</v>
      </c>
      <c r="F56">
        <v>1</v>
      </c>
      <c r="K56">
        <v>1</v>
      </c>
      <c r="P56">
        <v>1</v>
      </c>
      <c r="R56" s="24"/>
      <c r="S56">
        <v>1</v>
      </c>
      <c r="V56" s="24"/>
      <c r="X56" s="24"/>
    </row>
    <row r="57" spans="1:24" x14ac:dyDescent="0.2">
      <c r="A57" t="s">
        <v>693</v>
      </c>
      <c r="B57" t="s">
        <v>501</v>
      </c>
      <c r="F57">
        <v>1</v>
      </c>
      <c r="K57">
        <v>1</v>
      </c>
      <c r="N57">
        <v>1</v>
      </c>
      <c r="R57" s="24"/>
      <c r="V57" s="24"/>
      <c r="X57" s="24"/>
    </row>
    <row r="58" spans="1:24" x14ac:dyDescent="0.2">
      <c r="A58" t="s">
        <v>693</v>
      </c>
      <c r="B58" t="s">
        <v>419</v>
      </c>
      <c r="F58">
        <v>1</v>
      </c>
      <c r="R58" s="24"/>
      <c r="V58" s="24"/>
      <c r="X58" s="24"/>
    </row>
    <row r="59" spans="1:24" x14ac:dyDescent="0.2">
      <c r="A59" t="s">
        <v>107</v>
      </c>
      <c r="B59" t="s">
        <v>419</v>
      </c>
      <c r="F59">
        <v>1</v>
      </c>
      <c r="R59" s="24"/>
      <c r="V59" s="24"/>
      <c r="X59" s="24"/>
    </row>
    <row r="60" spans="1:24" x14ac:dyDescent="0.2">
      <c r="A60" t="s">
        <v>693</v>
      </c>
      <c r="B60" t="s">
        <v>409</v>
      </c>
      <c r="F60">
        <v>1</v>
      </c>
      <c r="R60" s="24"/>
      <c r="V60" s="24"/>
      <c r="X60" s="24"/>
    </row>
    <row r="61" spans="1:24" x14ac:dyDescent="0.2">
      <c r="A61" t="s">
        <v>141</v>
      </c>
      <c r="B61" s="3" t="s">
        <v>442</v>
      </c>
      <c r="R61" s="24"/>
      <c r="V61" s="24"/>
      <c r="X61" s="24"/>
    </row>
    <row r="62" spans="1:24" x14ac:dyDescent="0.2">
      <c r="A62" t="s">
        <v>107</v>
      </c>
      <c r="B62" t="s">
        <v>315</v>
      </c>
      <c r="C62">
        <v>1</v>
      </c>
      <c r="O62">
        <v>1</v>
      </c>
      <c r="R62" s="24"/>
      <c r="S62">
        <v>1</v>
      </c>
      <c r="V62" s="24"/>
      <c r="X62" s="24"/>
    </row>
    <row r="63" spans="1:24" x14ac:dyDescent="0.2">
      <c r="A63" t="s">
        <v>107</v>
      </c>
      <c r="B63" s="3" t="s">
        <v>235</v>
      </c>
      <c r="R63" s="24"/>
      <c r="V63" s="24"/>
      <c r="X63" s="24"/>
    </row>
    <row r="64" spans="1:24" x14ac:dyDescent="0.2">
      <c r="A64" t="s">
        <v>107</v>
      </c>
      <c r="B64" t="s">
        <v>252</v>
      </c>
      <c r="R64" s="24"/>
      <c r="V64" s="24"/>
      <c r="X64" s="24"/>
    </row>
    <row r="65" spans="1:24" x14ac:dyDescent="0.2">
      <c r="A65" t="s">
        <v>281</v>
      </c>
      <c r="B65" s="3" t="s">
        <v>278</v>
      </c>
      <c r="R65" s="24"/>
      <c r="V65" s="24"/>
      <c r="X65" s="24"/>
    </row>
    <row r="66" spans="1:24" x14ac:dyDescent="0.2">
      <c r="A66" t="s">
        <v>281</v>
      </c>
      <c r="B66" t="s">
        <v>302</v>
      </c>
      <c r="C66">
        <v>1</v>
      </c>
      <c r="D66">
        <v>1</v>
      </c>
      <c r="F66">
        <v>1</v>
      </c>
      <c r="K66">
        <v>1</v>
      </c>
      <c r="O66">
        <v>1</v>
      </c>
      <c r="P66">
        <v>1</v>
      </c>
      <c r="R66" s="24"/>
      <c r="S66">
        <v>1</v>
      </c>
      <c r="V66" s="24"/>
      <c r="W66">
        <v>1</v>
      </c>
      <c r="X66" s="24"/>
    </row>
    <row r="67" spans="1:24" x14ac:dyDescent="0.2">
      <c r="A67" t="s">
        <v>107</v>
      </c>
      <c r="B67" s="3" t="s">
        <v>425</v>
      </c>
      <c r="D67">
        <v>1</v>
      </c>
      <c r="F67">
        <v>1</v>
      </c>
      <c r="R67" s="24"/>
      <c r="U67">
        <v>1</v>
      </c>
      <c r="V67" s="24"/>
      <c r="X67" s="24"/>
    </row>
    <row r="68" spans="1:24" x14ac:dyDescent="0.2">
      <c r="A68" t="s">
        <v>666</v>
      </c>
      <c r="B68" s="3" t="s">
        <v>377</v>
      </c>
      <c r="E68">
        <v>1</v>
      </c>
      <c r="F68">
        <v>1</v>
      </c>
      <c r="G68">
        <v>1</v>
      </c>
      <c r="H68">
        <v>1</v>
      </c>
      <c r="K68">
        <v>1</v>
      </c>
      <c r="R68" s="24"/>
      <c r="V68" s="24"/>
      <c r="X68" s="24"/>
    </row>
    <row r="69" spans="1:24" x14ac:dyDescent="0.2">
      <c r="A69" t="s">
        <v>666</v>
      </c>
      <c r="B69" t="s">
        <v>341</v>
      </c>
      <c r="R69" s="24"/>
      <c r="V69" s="24"/>
      <c r="X69" s="24"/>
    </row>
    <row r="70" spans="1:24" x14ac:dyDescent="0.2">
      <c r="A70" t="s">
        <v>107</v>
      </c>
      <c r="B70" t="s">
        <v>703</v>
      </c>
      <c r="E70">
        <v>1</v>
      </c>
      <c r="F70">
        <v>1</v>
      </c>
      <c r="N70">
        <v>1</v>
      </c>
      <c r="R70" s="24"/>
      <c r="V70" s="24"/>
      <c r="W70">
        <v>1</v>
      </c>
      <c r="X70" s="24"/>
    </row>
    <row r="71" spans="1:24" x14ac:dyDescent="0.2">
      <c r="A71" t="s">
        <v>693</v>
      </c>
      <c r="B71" t="s">
        <v>383</v>
      </c>
      <c r="F71">
        <v>1</v>
      </c>
      <c r="K71">
        <v>1</v>
      </c>
      <c r="N71">
        <v>1</v>
      </c>
      <c r="Q71">
        <v>1</v>
      </c>
      <c r="R71" s="24"/>
      <c r="V71" s="24"/>
      <c r="X71" s="24"/>
    </row>
    <row r="72" spans="1:24" x14ac:dyDescent="0.2">
      <c r="A72" t="s">
        <v>107</v>
      </c>
      <c r="B72" t="s">
        <v>492</v>
      </c>
      <c r="C72">
        <v>1</v>
      </c>
      <c r="D72">
        <v>1</v>
      </c>
      <c r="H72">
        <v>1</v>
      </c>
      <c r="K72">
        <v>1</v>
      </c>
      <c r="R72" s="24"/>
      <c r="S72">
        <v>1</v>
      </c>
      <c r="V72" s="24"/>
      <c r="X72" s="24"/>
    </row>
    <row r="73" spans="1:24" x14ac:dyDescent="0.2">
      <c r="A73" t="s">
        <v>122</v>
      </c>
      <c r="B73" t="s">
        <v>460</v>
      </c>
      <c r="D73">
        <v>1</v>
      </c>
      <c r="E73">
        <v>1</v>
      </c>
      <c r="F73">
        <v>1</v>
      </c>
      <c r="G73">
        <v>1</v>
      </c>
      <c r="H73">
        <v>1</v>
      </c>
      <c r="K73">
        <v>1</v>
      </c>
      <c r="L73">
        <v>1</v>
      </c>
      <c r="O73">
        <v>1</v>
      </c>
      <c r="R73" s="24"/>
      <c r="V73" s="24"/>
      <c r="X73" s="24"/>
    </row>
    <row r="74" spans="1:24" x14ac:dyDescent="0.2">
      <c r="A74" t="s">
        <v>281</v>
      </c>
      <c r="B74" t="s">
        <v>460</v>
      </c>
      <c r="D74">
        <v>1</v>
      </c>
      <c r="E74">
        <v>1</v>
      </c>
      <c r="F74">
        <v>1</v>
      </c>
      <c r="G74">
        <v>1</v>
      </c>
      <c r="H74">
        <v>1</v>
      </c>
      <c r="K74">
        <v>1</v>
      </c>
      <c r="L74">
        <v>1</v>
      </c>
      <c r="O74">
        <v>1</v>
      </c>
      <c r="R74" s="24"/>
      <c r="V74" s="24"/>
      <c r="X74" s="24"/>
    </row>
    <row r="75" spans="1:24" x14ac:dyDescent="0.2">
      <c r="A75" t="s">
        <v>107</v>
      </c>
      <c r="B75" t="s">
        <v>191</v>
      </c>
      <c r="D75">
        <v>1</v>
      </c>
      <c r="E75">
        <v>1</v>
      </c>
      <c r="F75">
        <v>1</v>
      </c>
      <c r="H75">
        <v>1</v>
      </c>
      <c r="R75" s="24">
        <v>1</v>
      </c>
      <c r="V75" s="24"/>
      <c r="X75" s="24"/>
    </row>
    <row r="76" spans="1:24" x14ac:dyDescent="0.2">
      <c r="A76" t="s">
        <v>107</v>
      </c>
      <c r="B76" t="s">
        <v>544</v>
      </c>
      <c r="F76">
        <v>1</v>
      </c>
      <c r="K76">
        <v>1</v>
      </c>
      <c r="O76">
        <v>1</v>
      </c>
      <c r="P76">
        <v>1</v>
      </c>
      <c r="R76" s="24"/>
      <c r="V76" s="24"/>
      <c r="X76" s="24"/>
    </row>
    <row r="77" spans="1:24" x14ac:dyDescent="0.2">
      <c r="A77" t="s">
        <v>107</v>
      </c>
      <c r="B77" s="3" t="s">
        <v>104</v>
      </c>
      <c r="E77">
        <v>1</v>
      </c>
      <c r="R77" s="24"/>
      <c r="V77" s="24"/>
      <c r="X77" s="24"/>
    </row>
    <row r="78" spans="1:24" x14ac:dyDescent="0.2">
      <c r="A78" t="s">
        <v>107</v>
      </c>
      <c r="B78" t="s">
        <v>512</v>
      </c>
      <c r="L78">
        <v>1</v>
      </c>
      <c r="R78" s="24"/>
      <c r="V78" s="24"/>
      <c r="X78" s="24"/>
    </row>
    <row r="79" spans="1:24" x14ac:dyDescent="0.2">
      <c r="A79" t="s">
        <v>107</v>
      </c>
      <c r="B79" s="3" t="s">
        <v>79</v>
      </c>
      <c r="R79" s="24"/>
      <c r="V79" s="24"/>
      <c r="X79" s="24"/>
    </row>
    <row r="80" spans="1:24" x14ac:dyDescent="0.2">
      <c r="A80" t="s">
        <v>141</v>
      </c>
      <c r="B80" s="3" t="s">
        <v>137</v>
      </c>
      <c r="O80">
        <v>1</v>
      </c>
      <c r="R80" s="24"/>
      <c r="V80" s="24"/>
      <c r="X80" s="24"/>
    </row>
    <row r="81" spans="1:24" x14ac:dyDescent="0.2">
      <c r="A81" t="s">
        <v>281</v>
      </c>
      <c r="B81" t="s">
        <v>440</v>
      </c>
      <c r="C81">
        <v>1</v>
      </c>
      <c r="D81">
        <v>1</v>
      </c>
      <c r="F81">
        <v>1</v>
      </c>
      <c r="H81">
        <v>1</v>
      </c>
      <c r="O81">
        <v>1</v>
      </c>
      <c r="R81" s="24"/>
      <c r="S81">
        <v>1</v>
      </c>
      <c r="V81" s="24"/>
      <c r="X81" s="24"/>
    </row>
    <row r="82" spans="1:24" x14ac:dyDescent="0.2">
      <c r="A82" t="s">
        <v>107</v>
      </c>
      <c r="B82" t="s">
        <v>164</v>
      </c>
      <c r="C82">
        <v>1</v>
      </c>
      <c r="D82">
        <v>1</v>
      </c>
      <c r="E82">
        <v>1</v>
      </c>
      <c r="F82">
        <v>1</v>
      </c>
      <c r="K82">
        <v>1</v>
      </c>
      <c r="O82">
        <v>1</v>
      </c>
      <c r="R82" s="24"/>
      <c r="V82" s="24"/>
      <c r="X82" s="24"/>
    </row>
    <row r="83" spans="1:24" x14ac:dyDescent="0.2">
      <c r="A83" t="s">
        <v>107</v>
      </c>
      <c r="B83" s="3" t="s">
        <v>570</v>
      </c>
      <c r="R83" s="24"/>
      <c r="V83" s="24"/>
      <c r="X83" s="24"/>
    </row>
    <row r="84" spans="1:24" x14ac:dyDescent="0.2">
      <c r="A84" t="s">
        <v>281</v>
      </c>
      <c r="B84" s="3" t="s">
        <v>570</v>
      </c>
      <c r="R84" s="24"/>
      <c r="V84" s="24"/>
      <c r="X84" s="24"/>
    </row>
    <row r="85" spans="1:24" x14ac:dyDescent="0.2">
      <c r="A85" t="s">
        <v>691</v>
      </c>
      <c r="B85" s="3" t="s">
        <v>289</v>
      </c>
      <c r="R85" s="24"/>
      <c r="V85" s="24"/>
      <c r="X85" s="24"/>
    </row>
    <row r="86" spans="1:24" x14ac:dyDescent="0.2">
      <c r="A86" t="s">
        <v>107</v>
      </c>
      <c r="B86" s="3" t="s">
        <v>289</v>
      </c>
      <c r="R86" s="24"/>
      <c r="V86" s="24"/>
      <c r="X86" s="24"/>
    </row>
    <row r="87" spans="1:24" x14ac:dyDescent="0.2">
      <c r="A87" t="s">
        <v>122</v>
      </c>
      <c r="B87" s="3" t="s">
        <v>97</v>
      </c>
      <c r="C87">
        <v>1</v>
      </c>
      <c r="F87">
        <v>1</v>
      </c>
      <c r="K87">
        <v>1</v>
      </c>
      <c r="R87" s="24"/>
      <c r="V87" s="24"/>
      <c r="X87" s="24"/>
    </row>
    <row r="88" spans="1:24" x14ac:dyDescent="0.2">
      <c r="A88" t="s">
        <v>122</v>
      </c>
      <c r="B88" s="3" t="s">
        <v>154</v>
      </c>
      <c r="C88">
        <v>1</v>
      </c>
      <c r="E88">
        <v>1</v>
      </c>
      <c r="F88">
        <v>1</v>
      </c>
      <c r="G88">
        <v>1</v>
      </c>
      <c r="M88">
        <v>1</v>
      </c>
      <c r="Q88">
        <v>1</v>
      </c>
      <c r="R88" s="24"/>
      <c r="V88" s="24"/>
      <c r="X88" s="24"/>
    </row>
    <row r="89" spans="1:24" x14ac:dyDescent="0.2">
      <c r="A89" t="s">
        <v>692</v>
      </c>
      <c r="B89" s="3" t="s">
        <v>322</v>
      </c>
      <c r="F89">
        <v>1</v>
      </c>
      <c r="H89">
        <v>1</v>
      </c>
      <c r="K89">
        <v>1</v>
      </c>
      <c r="O89">
        <v>1</v>
      </c>
      <c r="R89" s="24"/>
      <c r="U89">
        <v>1</v>
      </c>
      <c r="V89" s="24"/>
      <c r="W89">
        <v>1</v>
      </c>
      <c r="X89" s="24"/>
    </row>
    <row r="90" spans="1:24" x14ac:dyDescent="0.2">
      <c r="A90" t="s">
        <v>653</v>
      </c>
      <c r="B90" s="3" t="s">
        <v>603</v>
      </c>
      <c r="R90" s="24"/>
      <c r="V90" s="24"/>
      <c r="X90" s="24"/>
    </row>
    <row r="91" spans="1:24" x14ac:dyDescent="0.2">
      <c r="A91" t="s">
        <v>107</v>
      </c>
      <c r="B91" t="s">
        <v>206</v>
      </c>
      <c r="F91">
        <v>1</v>
      </c>
      <c r="K91">
        <v>1</v>
      </c>
      <c r="O91">
        <v>1</v>
      </c>
      <c r="R91" s="24"/>
      <c r="S91">
        <v>1</v>
      </c>
      <c r="V91" s="24"/>
      <c r="X91" s="24"/>
    </row>
    <row r="92" spans="1:24" x14ac:dyDescent="0.2">
      <c r="A92" t="s">
        <v>281</v>
      </c>
      <c r="B92" t="s">
        <v>424</v>
      </c>
      <c r="C92">
        <v>1</v>
      </c>
      <c r="F92">
        <v>1</v>
      </c>
      <c r="R92" s="24"/>
      <c r="S92">
        <v>1</v>
      </c>
      <c r="V92" s="24"/>
      <c r="X92" s="24"/>
    </row>
    <row r="93" spans="1:24" x14ac:dyDescent="0.2">
      <c r="A93" t="s">
        <v>680</v>
      </c>
      <c r="B93" s="3" t="s">
        <v>597</v>
      </c>
      <c r="K93">
        <v>1</v>
      </c>
      <c r="R93" s="24"/>
      <c r="V93" s="24"/>
      <c r="X93" s="24"/>
    </row>
    <row r="94" spans="1:24" x14ac:dyDescent="0.2">
      <c r="A94" t="s">
        <v>679</v>
      </c>
      <c r="B94" s="3" t="s">
        <v>597</v>
      </c>
      <c r="K94">
        <v>1</v>
      </c>
      <c r="R94" s="24"/>
      <c r="V94" s="24"/>
      <c r="X94" s="24"/>
    </row>
    <row r="95" spans="1:24" x14ac:dyDescent="0.2">
      <c r="A95" t="s">
        <v>107</v>
      </c>
      <c r="B95" t="s">
        <v>491</v>
      </c>
      <c r="L95">
        <v>1</v>
      </c>
      <c r="R95" s="24"/>
      <c r="V95" s="24"/>
      <c r="X95" s="24"/>
    </row>
    <row r="96" spans="1:24" x14ac:dyDescent="0.2">
      <c r="A96" t="s">
        <v>680</v>
      </c>
      <c r="B96" s="3" t="s">
        <v>638</v>
      </c>
      <c r="R96" s="24"/>
      <c r="V96" s="24"/>
      <c r="X96" s="24"/>
    </row>
    <row r="97" spans="1:24" x14ac:dyDescent="0.2">
      <c r="A97" t="s">
        <v>107</v>
      </c>
      <c r="B97" s="3" t="s">
        <v>638</v>
      </c>
      <c r="R97" s="24"/>
      <c r="V97" s="24"/>
      <c r="X97" s="24"/>
    </row>
    <row r="98" spans="1:24" x14ac:dyDescent="0.2">
      <c r="A98" t="s">
        <v>147</v>
      </c>
      <c r="B98" s="3" t="s">
        <v>149</v>
      </c>
      <c r="R98" s="24"/>
      <c r="V98" s="24"/>
      <c r="X98" s="24"/>
    </row>
    <row r="99" spans="1:24" x14ac:dyDescent="0.2">
      <c r="A99" t="s">
        <v>281</v>
      </c>
      <c r="B99" s="3" t="s">
        <v>583</v>
      </c>
      <c r="C99">
        <v>1</v>
      </c>
      <c r="D99">
        <v>1</v>
      </c>
      <c r="E99">
        <v>1</v>
      </c>
      <c r="F99">
        <v>1</v>
      </c>
      <c r="K99">
        <v>1</v>
      </c>
      <c r="N99">
        <v>1</v>
      </c>
      <c r="O99">
        <v>1</v>
      </c>
      <c r="R99" s="24"/>
      <c r="V99" s="24"/>
      <c r="W99">
        <v>1</v>
      </c>
      <c r="X99" s="24"/>
    </row>
    <row r="100" spans="1:24" x14ac:dyDescent="0.2">
      <c r="A100" t="s">
        <v>107</v>
      </c>
      <c r="B100" s="3" t="s">
        <v>579</v>
      </c>
      <c r="C100">
        <v>1</v>
      </c>
      <c r="D100">
        <v>1</v>
      </c>
      <c r="E100">
        <v>1</v>
      </c>
      <c r="F100">
        <v>1</v>
      </c>
      <c r="K100">
        <v>1</v>
      </c>
      <c r="N100">
        <v>1</v>
      </c>
      <c r="O100">
        <v>1</v>
      </c>
      <c r="R100" s="24"/>
      <c r="V100" s="24"/>
      <c r="W100">
        <v>1</v>
      </c>
      <c r="X100" s="24"/>
    </row>
    <row r="101" spans="1:24" x14ac:dyDescent="0.2">
      <c r="A101" t="s">
        <v>281</v>
      </c>
      <c r="B101" s="3" t="s">
        <v>431</v>
      </c>
      <c r="C101">
        <v>1</v>
      </c>
      <c r="E101">
        <v>1</v>
      </c>
      <c r="F101">
        <v>1</v>
      </c>
      <c r="K101">
        <v>1</v>
      </c>
      <c r="R101" s="24"/>
      <c r="V101" s="24"/>
      <c r="X101" s="24"/>
    </row>
    <row r="102" spans="1:24" x14ac:dyDescent="0.2">
      <c r="A102" t="s">
        <v>281</v>
      </c>
      <c r="B102" t="s">
        <v>575</v>
      </c>
      <c r="C102">
        <v>1</v>
      </c>
      <c r="D102">
        <v>1</v>
      </c>
      <c r="E102">
        <v>1</v>
      </c>
      <c r="F102">
        <v>1</v>
      </c>
      <c r="K102">
        <v>1</v>
      </c>
      <c r="N102">
        <v>1</v>
      </c>
      <c r="O102">
        <v>1</v>
      </c>
      <c r="R102" s="24"/>
      <c r="V102" s="24"/>
      <c r="W102">
        <v>1</v>
      </c>
      <c r="X102" s="24"/>
    </row>
    <row r="103" spans="1:24" x14ac:dyDescent="0.2">
      <c r="A103" t="s">
        <v>671</v>
      </c>
      <c r="B103" s="3" t="s">
        <v>590</v>
      </c>
      <c r="D103">
        <v>1</v>
      </c>
      <c r="F103">
        <v>1</v>
      </c>
      <c r="I103">
        <v>1</v>
      </c>
      <c r="N103">
        <v>1</v>
      </c>
      <c r="P103">
        <v>1</v>
      </c>
      <c r="Q103">
        <v>1</v>
      </c>
      <c r="R103" s="24"/>
      <c r="V103" s="24"/>
      <c r="X103" s="24"/>
    </row>
    <row r="104" spans="1:24" x14ac:dyDescent="0.2">
      <c r="A104" t="s">
        <v>107</v>
      </c>
      <c r="B104" t="s">
        <v>338</v>
      </c>
      <c r="C104">
        <v>1</v>
      </c>
      <c r="F104">
        <v>1</v>
      </c>
      <c r="H104">
        <v>1</v>
      </c>
      <c r="K104">
        <v>1</v>
      </c>
      <c r="O104">
        <v>1</v>
      </c>
      <c r="Q104">
        <v>1</v>
      </c>
      <c r="R104" s="24"/>
      <c r="S104">
        <v>1</v>
      </c>
      <c r="V104" s="24"/>
      <c r="X104" s="24"/>
    </row>
    <row r="105" spans="1:24" x14ac:dyDescent="0.2">
      <c r="A105" t="s">
        <v>281</v>
      </c>
      <c r="B105" t="s">
        <v>481</v>
      </c>
      <c r="G105">
        <v>1</v>
      </c>
      <c r="I105">
        <v>1</v>
      </c>
      <c r="K105">
        <v>1</v>
      </c>
      <c r="N105">
        <v>1</v>
      </c>
      <c r="O105">
        <v>1</v>
      </c>
      <c r="R105" s="24"/>
      <c r="V105" s="24"/>
      <c r="W105">
        <v>1</v>
      </c>
      <c r="X105" s="24"/>
    </row>
    <row r="106" spans="1:24" x14ac:dyDescent="0.2">
      <c r="A106" t="s">
        <v>122</v>
      </c>
      <c r="B106" s="3" t="s">
        <v>131</v>
      </c>
      <c r="R106" s="24"/>
      <c r="V106" s="24"/>
      <c r="X106" s="24"/>
    </row>
    <row r="107" spans="1:24" x14ac:dyDescent="0.2">
      <c r="A107" t="s">
        <v>107</v>
      </c>
      <c r="B107" t="s">
        <v>406</v>
      </c>
      <c r="F107">
        <v>1</v>
      </c>
      <c r="K107">
        <v>1</v>
      </c>
      <c r="R107" s="24"/>
      <c r="V107" s="24"/>
      <c r="X107" s="24"/>
    </row>
    <row r="108" spans="1:24" x14ac:dyDescent="0.2">
      <c r="A108" t="s">
        <v>107</v>
      </c>
      <c r="B108" t="s">
        <v>337</v>
      </c>
      <c r="E108">
        <v>1</v>
      </c>
      <c r="F108">
        <v>1</v>
      </c>
      <c r="R108" s="24"/>
      <c r="S108">
        <v>1</v>
      </c>
      <c r="V108" s="24"/>
      <c r="X108" s="24"/>
    </row>
    <row r="109" spans="1:24" x14ac:dyDescent="0.2">
      <c r="A109" t="s">
        <v>694</v>
      </c>
      <c r="B109" s="3" t="s">
        <v>241</v>
      </c>
      <c r="R109" s="24"/>
      <c r="V109" s="24"/>
      <c r="X109" s="24"/>
    </row>
    <row r="110" spans="1:24" x14ac:dyDescent="0.2">
      <c r="A110" t="s">
        <v>693</v>
      </c>
      <c r="B110" t="s">
        <v>370</v>
      </c>
      <c r="E110">
        <v>1</v>
      </c>
      <c r="F110">
        <v>1</v>
      </c>
      <c r="G110">
        <v>1</v>
      </c>
      <c r="K110">
        <v>1</v>
      </c>
      <c r="R110" s="24"/>
      <c r="V110" s="24"/>
      <c r="X110" s="24"/>
    </row>
    <row r="111" spans="1:24" x14ac:dyDescent="0.2">
      <c r="A111" t="s">
        <v>281</v>
      </c>
      <c r="B111" t="s">
        <v>497</v>
      </c>
      <c r="C111">
        <v>1</v>
      </c>
      <c r="D111">
        <v>1</v>
      </c>
      <c r="F111">
        <v>1</v>
      </c>
      <c r="H111">
        <v>1</v>
      </c>
      <c r="R111" s="24"/>
      <c r="S111">
        <v>1</v>
      </c>
      <c r="V111" s="24"/>
      <c r="X111" s="24"/>
    </row>
    <row r="112" spans="1:24" x14ac:dyDescent="0.2">
      <c r="A112" t="s">
        <v>667</v>
      </c>
      <c r="B112" t="s">
        <v>170</v>
      </c>
      <c r="R112" s="24"/>
      <c r="V112" s="24"/>
      <c r="X112" s="24"/>
    </row>
    <row r="113" spans="1:24" x14ac:dyDescent="0.2">
      <c r="A113" t="s">
        <v>107</v>
      </c>
      <c r="B113" t="s">
        <v>555</v>
      </c>
      <c r="D113">
        <v>1</v>
      </c>
      <c r="F113">
        <v>1</v>
      </c>
      <c r="H113">
        <v>1</v>
      </c>
      <c r="K113">
        <v>1</v>
      </c>
      <c r="O113">
        <v>1</v>
      </c>
      <c r="R113" s="24"/>
      <c r="V113" s="24"/>
      <c r="X113" s="24"/>
    </row>
    <row r="114" spans="1:24" x14ac:dyDescent="0.2">
      <c r="A114" t="s">
        <v>107</v>
      </c>
      <c r="B114" t="s">
        <v>272</v>
      </c>
      <c r="C114">
        <v>1</v>
      </c>
      <c r="E114">
        <v>1</v>
      </c>
      <c r="F114">
        <v>1</v>
      </c>
      <c r="G114">
        <v>1</v>
      </c>
      <c r="I114">
        <v>1</v>
      </c>
      <c r="R114" s="24"/>
      <c r="S114">
        <v>1</v>
      </c>
      <c r="V114" s="24"/>
      <c r="W114">
        <v>1</v>
      </c>
      <c r="X114" s="24"/>
    </row>
    <row r="115" spans="1:24" x14ac:dyDescent="0.2">
      <c r="A115" t="s">
        <v>107</v>
      </c>
      <c r="B115" s="3" t="s">
        <v>247</v>
      </c>
      <c r="C115">
        <v>1</v>
      </c>
      <c r="D115">
        <v>1</v>
      </c>
      <c r="E115">
        <v>1</v>
      </c>
      <c r="G115">
        <v>1</v>
      </c>
      <c r="R115" s="24"/>
      <c r="S115">
        <v>1</v>
      </c>
      <c r="T115">
        <v>1</v>
      </c>
      <c r="V115" s="24"/>
      <c r="X115" s="24"/>
    </row>
    <row r="116" spans="1:24" x14ac:dyDescent="0.2">
      <c r="A116" t="s">
        <v>679</v>
      </c>
      <c r="B116" s="3" t="s">
        <v>110</v>
      </c>
      <c r="E116">
        <v>1</v>
      </c>
      <c r="R116" s="24"/>
      <c r="V116" s="24"/>
      <c r="X116" s="24"/>
    </row>
    <row r="117" spans="1:24" x14ac:dyDescent="0.2">
      <c r="A117" t="s">
        <v>666</v>
      </c>
      <c r="B117" t="s">
        <v>350</v>
      </c>
      <c r="M117">
        <v>1</v>
      </c>
      <c r="R117" s="24"/>
      <c r="V117" s="24"/>
      <c r="X117" s="24"/>
    </row>
    <row r="118" spans="1:24" x14ac:dyDescent="0.2">
      <c r="A118" t="s">
        <v>680</v>
      </c>
      <c r="B118" t="s">
        <v>621</v>
      </c>
      <c r="C118">
        <v>1</v>
      </c>
      <c r="E118">
        <v>1</v>
      </c>
      <c r="F118">
        <v>1</v>
      </c>
      <c r="I118">
        <v>1</v>
      </c>
      <c r="L118">
        <v>1</v>
      </c>
      <c r="R118" s="24"/>
      <c r="V118" s="24"/>
      <c r="W118">
        <v>1</v>
      </c>
      <c r="X118" s="24"/>
    </row>
    <row r="119" spans="1:24" x14ac:dyDescent="0.2">
      <c r="A119" t="s">
        <v>107</v>
      </c>
      <c r="B119" t="s">
        <v>158</v>
      </c>
      <c r="E119">
        <v>1</v>
      </c>
      <c r="R119" s="24"/>
      <c r="V119" s="24"/>
      <c r="X119" s="24"/>
    </row>
    <row r="120" spans="1:24" x14ac:dyDescent="0.2">
      <c r="A120" t="s">
        <v>107</v>
      </c>
      <c r="B120" t="s">
        <v>125</v>
      </c>
      <c r="D120">
        <v>1</v>
      </c>
      <c r="R120" s="24"/>
      <c r="V120" s="24"/>
      <c r="X120" s="24"/>
    </row>
    <row r="121" spans="1:24" x14ac:dyDescent="0.2">
      <c r="A121" t="s">
        <v>784</v>
      </c>
      <c r="B121" s="3" t="s">
        <v>377</v>
      </c>
      <c r="E121">
        <v>1</v>
      </c>
      <c r="F121">
        <v>1</v>
      </c>
      <c r="G121">
        <v>1</v>
      </c>
      <c r="H121">
        <v>1</v>
      </c>
      <c r="K121">
        <v>1</v>
      </c>
      <c r="R121" s="24"/>
      <c r="V121" s="24"/>
      <c r="X121" s="24"/>
    </row>
    <row r="130" spans="1:26" x14ac:dyDescent="0.2">
      <c r="B130" s="3"/>
    </row>
    <row r="131" spans="1:26" x14ac:dyDescent="0.2">
      <c r="B131" s="3"/>
    </row>
    <row r="132" spans="1:26" x14ac:dyDescent="0.2">
      <c r="B132" s="3"/>
    </row>
    <row r="133" spans="1:26" x14ac:dyDescent="0.2">
      <c r="B133" s="3"/>
    </row>
    <row r="140" spans="1:26" x14ac:dyDescent="0.2">
      <c r="C140" s="3" t="s">
        <v>1117</v>
      </c>
      <c r="D140" s="3" t="s">
        <v>1127</v>
      </c>
      <c r="E140" s="3" t="s">
        <v>1118</v>
      </c>
      <c r="F140" s="3" t="s">
        <v>1150</v>
      </c>
      <c r="G140" s="3" t="s">
        <v>1126</v>
      </c>
      <c r="H140" s="3" t="s">
        <v>1119</v>
      </c>
      <c r="I140" s="3" t="s">
        <v>1136</v>
      </c>
      <c r="J140" s="3" t="s">
        <v>1120</v>
      </c>
      <c r="K140" s="3" t="s">
        <v>1121</v>
      </c>
      <c r="L140" s="3" t="s">
        <v>1122</v>
      </c>
      <c r="M140" s="3" t="s">
        <v>1123</v>
      </c>
      <c r="N140" s="3" t="s">
        <v>1124</v>
      </c>
      <c r="O140" s="3" t="s">
        <v>1125</v>
      </c>
      <c r="P140" s="3" t="s">
        <v>1135</v>
      </c>
      <c r="Q140" s="3" t="s">
        <v>1134</v>
      </c>
      <c r="R140" s="3" t="s">
        <v>1128</v>
      </c>
      <c r="S140" s="3" t="s">
        <v>1129</v>
      </c>
      <c r="T140" s="3" t="s">
        <v>1130</v>
      </c>
      <c r="U140" s="3" t="s">
        <v>1131</v>
      </c>
      <c r="V140" s="3" t="s">
        <v>1132</v>
      </c>
      <c r="W140" s="3" t="s">
        <v>1133</v>
      </c>
      <c r="X140" s="3" t="s">
        <v>1137</v>
      </c>
      <c r="Y140" s="3" t="s">
        <v>1138</v>
      </c>
      <c r="Z140" s="3"/>
    </row>
    <row r="141" spans="1:26" x14ac:dyDescent="0.2">
      <c r="A141" s="59" t="s">
        <v>62</v>
      </c>
      <c r="B141" s="5" t="s">
        <v>665</v>
      </c>
      <c r="C141" s="5"/>
      <c r="D141" s="5">
        <v>2</v>
      </c>
      <c r="E141" s="5">
        <v>1</v>
      </c>
      <c r="F141" s="5">
        <v>3</v>
      </c>
      <c r="G141" s="5"/>
      <c r="H141" s="5">
        <v>1</v>
      </c>
      <c r="I141" s="5">
        <v>1</v>
      </c>
      <c r="J141" s="5">
        <v>1</v>
      </c>
      <c r="K141" s="5">
        <v>2</v>
      </c>
      <c r="L141" s="5">
        <v>1</v>
      </c>
      <c r="M141" s="5">
        <v>1</v>
      </c>
      <c r="N141" s="5"/>
      <c r="O141" s="5"/>
      <c r="P141" s="5"/>
      <c r="Q141" s="5">
        <v>1</v>
      </c>
      <c r="R141" s="62"/>
      <c r="S141" s="5">
        <v>1</v>
      </c>
      <c r="T141" s="5"/>
      <c r="U141" s="5"/>
      <c r="V141" s="62"/>
      <c r="W141" s="5"/>
      <c r="X141" s="62"/>
      <c r="Y141" s="6">
        <v>5</v>
      </c>
    </row>
    <row r="142" spans="1:26" x14ac:dyDescent="0.2">
      <c r="A142" s="7"/>
      <c r="B142" t="s">
        <v>666</v>
      </c>
      <c r="E142">
        <v>2</v>
      </c>
      <c r="F142">
        <v>2</v>
      </c>
      <c r="G142">
        <v>1</v>
      </c>
      <c r="H142">
        <v>1</v>
      </c>
      <c r="K142">
        <v>2</v>
      </c>
      <c r="M142">
        <v>1</v>
      </c>
      <c r="O142">
        <v>1</v>
      </c>
      <c r="R142" s="24"/>
      <c r="V142" s="24"/>
      <c r="X142" s="24"/>
      <c r="Y142" s="8">
        <v>5</v>
      </c>
    </row>
    <row r="143" spans="1:26" x14ac:dyDescent="0.2">
      <c r="A143" s="7"/>
      <c r="B143" t="s">
        <v>679</v>
      </c>
      <c r="D143">
        <v>2</v>
      </c>
      <c r="E143">
        <v>2</v>
      </c>
      <c r="F143">
        <v>2</v>
      </c>
      <c r="K143">
        <v>1</v>
      </c>
      <c r="O143">
        <v>1</v>
      </c>
      <c r="R143" s="24"/>
      <c r="T143">
        <v>1</v>
      </c>
      <c r="V143" s="24"/>
      <c r="X143" s="24"/>
      <c r="Y143" s="8">
        <v>4</v>
      </c>
    </row>
    <row r="144" spans="1:26" x14ac:dyDescent="0.2">
      <c r="A144" s="7"/>
      <c r="B144" t="s">
        <v>141</v>
      </c>
      <c r="C144">
        <v>1</v>
      </c>
      <c r="D144">
        <v>1</v>
      </c>
      <c r="E144">
        <v>1</v>
      </c>
      <c r="F144">
        <v>2</v>
      </c>
      <c r="K144">
        <v>1</v>
      </c>
      <c r="O144">
        <v>1</v>
      </c>
      <c r="R144" s="24"/>
      <c r="V144" s="24"/>
      <c r="X144" s="24"/>
      <c r="Y144" s="8">
        <v>4</v>
      </c>
    </row>
    <row r="145" spans="1:25" x14ac:dyDescent="0.2">
      <c r="A145" s="7"/>
      <c r="B145" t="s">
        <v>1149</v>
      </c>
      <c r="C145">
        <v>1</v>
      </c>
      <c r="D145">
        <v>2</v>
      </c>
      <c r="E145">
        <v>1</v>
      </c>
      <c r="F145">
        <v>3</v>
      </c>
      <c r="H145">
        <v>1</v>
      </c>
      <c r="O145">
        <v>1</v>
      </c>
      <c r="Q145">
        <v>1</v>
      </c>
      <c r="R145" s="24"/>
      <c r="U145">
        <v>2</v>
      </c>
      <c r="V145" s="24"/>
      <c r="W145">
        <v>1</v>
      </c>
      <c r="X145" s="24"/>
      <c r="Y145" s="8">
        <v>4</v>
      </c>
    </row>
    <row r="146" spans="1:25" x14ac:dyDescent="0.2">
      <c r="A146" s="7"/>
      <c r="B146" t="s">
        <v>680</v>
      </c>
      <c r="C146">
        <v>1</v>
      </c>
      <c r="E146">
        <v>1</v>
      </c>
      <c r="F146">
        <v>1</v>
      </c>
      <c r="I146">
        <v>1</v>
      </c>
      <c r="K146">
        <v>1</v>
      </c>
      <c r="L146">
        <v>1</v>
      </c>
      <c r="R146" s="24"/>
      <c r="V146" s="24"/>
      <c r="W146">
        <v>1</v>
      </c>
      <c r="X146" s="24"/>
      <c r="Y146" s="8">
        <v>3</v>
      </c>
    </row>
    <row r="147" spans="1:25" x14ac:dyDescent="0.2">
      <c r="A147" s="7"/>
      <c r="B147" t="s">
        <v>147</v>
      </c>
      <c r="R147" s="24"/>
      <c r="V147" s="24"/>
      <c r="X147" s="24"/>
      <c r="Y147" s="8">
        <v>2</v>
      </c>
    </row>
    <row r="148" spans="1:25" x14ac:dyDescent="0.2">
      <c r="A148" s="7"/>
      <c r="B148" t="s">
        <v>677</v>
      </c>
      <c r="R148" s="24"/>
      <c r="V148" s="24"/>
      <c r="X148" s="24"/>
      <c r="Y148" s="8">
        <v>3</v>
      </c>
    </row>
    <row r="149" spans="1:25" x14ac:dyDescent="0.2">
      <c r="A149" s="7"/>
      <c r="B149" t="s">
        <v>671</v>
      </c>
      <c r="D149">
        <v>1</v>
      </c>
      <c r="F149">
        <v>1</v>
      </c>
      <c r="I149">
        <v>1</v>
      </c>
      <c r="N149">
        <v>1</v>
      </c>
      <c r="P149">
        <v>1</v>
      </c>
      <c r="Q149">
        <v>1</v>
      </c>
      <c r="R149" s="24"/>
      <c r="V149" s="24"/>
      <c r="X149" s="24"/>
      <c r="Y149" s="8">
        <v>1</v>
      </c>
    </row>
    <row r="150" spans="1:25" x14ac:dyDescent="0.2">
      <c r="A150" s="7"/>
      <c r="B150" t="s">
        <v>667</v>
      </c>
      <c r="R150" s="24"/>
      <c r="V150" s="24"/>
      <c r="X150" s="24"/>
      <c r="Y150" s="8">
        <v>1</v>
      </c>
    </row>
    <row r="151" spans="1:25" x14ac:dyDescent="0.2">
      <c r="A151" s="7"/>
      <c r="B151" t="s">
        <v>784</v>
      </c>
      <c r="E151">
        <v>1</v>
      </c>
      <c r="F151">
        <v>1</v>
      </c>
      <c r="G151">
        <v>1</v>
      </c>
      <c r="H151">
        <v>1</v>
      </c>
      <c r="K151">
        <v>1</v>
      </c>
      <c r="R151" s="24"/>
      <c r="V151" s="24"/>
      <c r="X151" s="24"/>
      <c r="Y151" s="8">
        <v>1</v>
      </c>
    </row>
    <row r="152" spans="1:25" x14ac:dyDescent="0.2">
      <c r="A152" s="7"/>
      <c r="B152" t="s">
        <v>653</v>
      </c>
      <c r="R152" s="24"/>
      <c r="V152" s="24"/>
      <c r="X152" s="24"/>
      <c r="Y152" s="8">
        <v>1</v>
      </c>
    </row>
    <row r="153" spans="1:25" x14ac:dyDescent="0.2">
      <c r="A153" s="7"/>
      <c r="B153" t="s">
        <v>65</v>
      </c>
      <c r="C153">
        <v>1</v>
      </c>
      <c r="D153">
        <v>1</v>
      </c>
      <c r="E153">
        <v>1</v>
      </c>
      <c r="F153">
        <v>1</v>
      </c>
      <c r="R153" s="24"/>
      <c r="V153" s="24"/>
      <c r="X153" s="24"/>
      <c r="Y153" s="8">
        <v>1</v>
      </c>
    </row>
    <row r="154" spans="1:25" x14ac:dyDescent="0.2">
      <c r="A154" s="7"/>
      <c r="B154" t="s">
        <v>451</v>
      </c>
      <c r="C154">
        <v>1</v>
      </c>
      <c r="D154">
        <v>1</v>
      </c>
      <c r="E154">
        <v>1</v>
      </c>
      <c r="R154" s="24"/>
      <c r="S154">
        <v>1</v>
      </c>
      <c r="V154" s="24"/>
      <c r="W154">
        <v>1</v>
      </c>
      <c r="X154" s="24"/>
      <c r="Y154" s="8">
        <v>1</v>
      </c>
    </row>
    <row r="155" spans="1:25" x14ac:dyDescent="0.2">
      <c r="A155" s="9"/>
      <c r="B155" s="10" t="s">
        <v>684</v>
      </c>
      <c r="C155" s="10"/>
      <c r="D155" s="10"/>
      <c r="E155" s="10">
        <v>1</v>
      </c>
      <c r="F155" s="10">
        <v>1</v>
      </c>
      <c r="G155" s="10"/>
      <c r="H155" s="10"/>
      <c r="I155" s="10"/>
      <c r="J155" s="10"/>
      <c r="K155" s="10">
        <v>1</v>
      </c>
      <c r="L155" s="10"/>
      <c r="M155" s="10"/>
      <c r="N155" s="10"/>
      <c r="O155" s="10"/>
      <c r="P155" s="10"/>
      <c r="Q155" s="10"/>
      <c r="R155" s="63"/>
      <c r="S155" s="10"/>
      <c r="T155" s="10"/>
      <c r="U155" s="10"/>
      <c r="V155" s="63"/>
      <c r="W155" s="10"/>
      <c r="X155" s="63"/>
      <c r="Y155" s="11">
        <v>1</v>
      </c>
    </row>
    <row r="156" spans="1:25" x14ac:dyDescent="0.2">
      <c r="A156" s="60" t="s">
        <v>1151</v>
      </c>
      <c r="B156" s="55" t="s">
        <v>122</v>
      </c>
      <c r="C156" s="55">
        <v>3</v>
      </c>
      <c r="D156" s="55">
        <v>2</v>
      </c>
      <c r="E156" s="55">
        <v>3</v>
      </c>
      <c r="F156" s="55">
        <v>4</v>
      </c>
      <c r="G156" s="55">
        <v>2</v>
      </c>
      <c r="H156" s="55">
        <v>1</v>
      </c>
      <c r="I156" s="55"/>
      <c r="J156" s="55"/>
      <c r="K156" s="55">
        <v>2</v>
      </c>
      <c r="L156" s="55">
        <v>1</v>
      </c>
      <c r="M156" s="55">
        <v>1</v>
      </c>
      <c r="N156" s="55"/>
      <c r="O156" s="55">
        <v>1</v>
      </c>
      <c r="P156" s="55"/>
      <c r="Q156" s="55">
        <v>1</v>
      </c>
      <c r="R156" s="64"/>
      <c r="S156" s="55"/>
      <c r="T156" s="55"/>
      <c r="U156" s="55"/>
      <c r="V156" s="64"/>
      <c r="W156" s="55"/>
      <c r="X156" s="64"/>
      <c r="Y156" s="61">
        <v>6</v>
      </c>
    </row>
    <row r="157" spans="1:25" x14ac:dyDescent="0.2">
      <c r="A157" s="59" t="s">
        <v>121</v>
      </c>
      <c r="B157" s="5" t="s">
        <v>693</v>
      </c>
      <c r="C157" s="5">
        <v>1</v>
      </c>
      <c r="D157" s="5">
        <v>3</v>
      </c>
      <c r="E157" s="5">
        <v>3</v>
      </c>
      <c r="F157" s="5">
        <v>9</v>
      </c>
      <c r="G157" s="5">
        <v>1</v>
      </c>
      <c r="H157" s="5">
        <v>2</v>
      </c>
      <c r="I157" s="5"/>
      <c r="J157" s="5">
        <v>3</v>
      </c>
      <c r="K157" s="5">
        <v>5</v>
      </c>
      <c r="L157" s="5">
        <v>1</v>
      </c>
      <c r="M157" s="5">
        <v>2</v>
      </c>
      <c r="N157" s="5">
        <v>2</v>
      </c>
      <c r="O157" s="5">
        <v>2</v>
      </c>
      <c r="P157" s="5">
        <v>2</v>
      </c>
      <c r="Q157" s="5">
        <v>2</v>
      </c>
      <c r="R157" s="62"/>
      <c r="S157" s="5">
        <v>1</v>
      </c>
      <c r="T157" s="5"/>
      <c r="U157" s="5">
        <v>2</v>
      </c>
      <c r="V157" s="62"/>
      <c r="W157" s="5">
        <v>2</v>
      </c>
      <c r="X157" s="62"/>
      <c r="Y157" s="6">
        <v>9</v>
      </c>
    </row>
    <row r="158" spans="1:25" x14ac:dyDescent="0.2">
      <c r="A158" s="7"/>
      <c r="B158" t="s">
        <v>694</v>
      </c>
      <c r="R158" s="24"/>
      <c r="V158" s="24"/>
      <c r="X158" s="24"/>
      <c r="Y158" s="8">
        <v>1</v>
      </c>
    </row>
    <row r="159" spans="1:25" x14ac:dyDescent="0.2">
      <c r="A159" s="7"/>
      <c r="B159" t="s">
        <v>692</v>
      </c>
      <c r="F159">
        <v>1</v>
      </c>
      <c r="H159">
        <v>1</v>
      </c>
      <c r="K159">
        <v>1</v>
      </c>
      <c r="O159">
        <v>1</v>
      </c>
      <c r="R159" s="24"/>
      <c r="U159">
        <v>1</v>
      </c>
      <c r="V159" s="24"/>
      <c r="W159">
        <v>1</v>
      </c>
      <c r="X159" s="24"/>
      <c r="Y159" s="8">
        <v>1</v>
      </c>
    </row>
    <row r="160" spans="1:25" x14ac:dyDescent="0.2">
      <c r="A160" s="9"/>
      <c r="B160" s="10" t="s">
        <v>691</v>
      </c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63"/>
      <c r="S160" s="10"/>
      <c r="T160" s="10"/>
      <c r="U160" s="10"/>
      <c r="V160" s="63"/>
      <c r="W160" s="10"/>
      <c r="X160" s="63"/>
      <c r="Y160" s="11">
        <v>1</v>
      </c>
    </row>
    <row r="161" spans="1:25" x14ac:dyDescent="0.2">
      <c r="A161" s="59" t="s">
        <v>82</v>
      </c>
      <c r="B161" s="5" t="s">
        <v>107</v>
      </c>
      <c r="C161" s="5">
        <v>11</v>
      </c>
      <c r="D161" s="5">
        <v>20</v>
      </c>
      <c r="E161" s="5">
        <v>16</v>
      </c>
      <c r="F161" s="5">
        <v>26</v>
      </c>
      <c r="G161" s="5">
        <v>4</v>
      </c>
      <c r="H161" s="5">
        <v>10</v>
      </c>
      <c r="I161" s="5">
        <v>4</v>
      </c>
      <c r="J161" s="5"/>
      <c r="K161" s="5">
        <v>15</v>
      </c>
      <c r="L161" s="5">
        <v>4</v>
      </c>
      <c r="M161" s="5">
        <v>2</v>
      </c>
      <c r="N161" s="5">
        <v>5</v>
      </c>
      <c r="O161" s="5">
        <v>12</v>
      </c>
      <c r="P161" s="5">
        <v>3</v>
      </c>
      <c r="Q161" s="5">
        <v>3</v>
      </c>
      <c r="R161" s="62">
        <v>1</v>
      </c>
      <c r="S161" s="5">
        <v>12</v>
      </c>
      <c r="T161" s="5">
        <v>1</v>
      </c>
      <c r="U161" s="5">
        <v>3</v>
      </c>
      <c r="V161" s="62">
        <v>1</v>
      </c>
      <c r="W161" s="5">
        <v>7</v>
      </c>
      <c r="X161" s="62">
        <v>1</v>
      </c>
      <c r="Y161" s="6">
        <v>46</v>
      </c>
    </row>
    <row r="162" spans="1:25" x14ac:dyDescent="0.2">
      <c r="A162" s="9"/>
      <c r="B162" s="10" t="s">
        <v>281</v>
      </c>
      <c r="C162" s="10">
        <v>10</v>
      </c>
      <c r="D162" s="10">
        <v>12</v>
      </c>
      <c r="E162" s="10">
        <v>8</v>
      </c>
      <c r="F162" s="10">
        <v>15</v>
      </c>
      <c r="G162" s="10">
        <v>3</v>
      </c>
      <c r="H162" s="10">
        <v>8</v>
      </c>
      <c r="I162" s="10">
        <v>2</v>
      </c>
      <c r="J162" s="10">
        <v>2</v>
      </c>
      <c r="K162" s="10">
        <v>9</v>
      </c>
      <c r="L162" s="10">
        <v>3</v>
      </c>
      <c r="M162" s="10">
        <v>2</v>
      </c>
      <c r="N162" s="10">
        <v>3</v>
      </c>
      <c r="O162" s="10">
        <v>6</v>
      </c>
      <c r="P162" s="10">
        <v>4</v>
      </c>
      <c r="Q162" s="10">
        <v>2</v>
      </c>
      <c r="R162" s="63"/>
      <c r="S162" s="10">
        <v>8</v>
      </c>
      <c r="T162" s="10"/>
      <c r="U162" s="10">
        <v>1</v>
      </c>
      <c r="V162" s="63"/>
      <c r="W162" s="10">
        <v>6</v>
      </c>
      <c r="X162" s="63"/>
      <c r="Y162" s="11">
        <v>20</v>
      </c>
    </row>
    <row r="164" spans="1:25" x14ac:dyDescent="0.2">
      <c r="C164" s="3" t="s">
        <v>1150</v>
      </c>
      <c r="D164" s="3" t="s">
        <v>1127</v>
      </c>
      <c r="E164" s="3" t="s">
        <v>1118</v>
      </c>
      <c r="F164" s="3" t="s">
        <v>1121</v>
      </c>
      <c r="G164" s="3" t="s">
        <v>1117</v>
      </c>
      <c r="H164" s="3" t="s">
        <v>1125</v>
      </c>
      <c r="I164" s="3" t="s">
        <v>1119</v>
      </c>
      <c r="J164" s="3" t="s">
        <v>1129</v>
      </c>
      <c r="K164" s="3" t="s">
        <v>1133</v>
      </c>
      <c r="L164" s="3" t="s">
        <v>1124</v>
      </c>
      <c r="M164" s="3" t="s">
        <v>1126</v>
      </c>
      <c r="N164" s="3" t="s">
        <v>1122</v>
      </c>
      <c r="O164" s="3" t="s">
        <v>1134</v>
      </c>
      <c r="P164" s="3" t="s">
        <v>1136</v>
      </c>
      <c r="Q164" s="3" t="s">
        <v>1135</v>
      </c>
      <c r="R164" s="3" t="s">
        <v>1123</v>
      </c>
      <c r="S164" s="3" t="s">
        <v>1131</v>
      </c>
      <c r="T164" s="3" t="s">
        <v>1120</v>
      </c>
      <c r="U164" s="3" t="s">
        <v>1130</v>
      </c>
      <c r="V164" s="3" t="s">
        <v>1128</v>
      </c>
      <c r="W164" s="3" t="s">
        <v>1132</v>
      </c>
      <c r="X164" s="3" t="s">
        <v>1137</v>
      </c>
      <c r="Y164" s="3" t="s">
        <v>1138</v>
      </c>
    </row>
    <row r="165" spans="1:25" x14ac:dyDescent="0.2">
      <c r="A165" s="59" t="s">
        <v>62</v>
      </c>
      <c r="B165" s="5" t="s">
        <v>665</v>
      </c>
      <c r="C165" s="5">
        <v>60</v>
      </c>
      <c r="D165" s="5">
        <v>40</v>
      </c>
      <c r="E165" s="5">
        <v>20</v>
      </c>
      <c r="F165" s="5">
        <v>40</v>
      </c>
      <c r="G165" s="5"/>
      <c r="H165" s="5"/>
      <c r="I165" s="5">
        <v>20</v>
      </c>
      <c r="J165" s="5">
        <v>20</v>
      </c>
      <c r="K165" s="5"/>
      <c r="L165" s="5"/>
      <c r="M165" s="5"/>
      <c r="N165" s="5">
        <v>20</v>
      </c>
      <c r="O165" s="5">
        <v>20</v>
      </c>
      <c r="P165" s="5">
        <v>20</v>
      </c>
      <c r="Q165" s="5"/>
      <c r="R165" s="5">
        <v>20</v>
      </c>
      <c r="S165" s="5"/>
      <c r="T165" s="5">
        <v>20</v>
      </c>
      <c r="U165" s="5"/>
      <c r="V165" s="62"/>
      <c r="W165" s="62"/>
      <c r="X165" s="65"/>
      <c r="Y165">
        <v>5</v>
      </c>
    </row>
    <row r="166" spans="1:25" x14ac:dyDescent="0.2">
      <c r="A166" s="7"/>
      <c r="B166" t="s">
        <v>666</v>
      </c>
      <c r="C166">
        <v>40</v>
      </c>
      <c r="E166">
        <v>40</v>
      </c>
      <c r="F166">
        <v>40</v>
      </c>
      <c r="H166">
        <v>20</v>
      </c>
      <c r="I166">
        <v>20</v>
      </c>
      <c r="M166">
        <v>20</v>
      </c>
      <c r="R166">
        <v>20</v>
      </c>
      <c r="V166" s="24"/>
      <c r="W166" s="24"/>
      <c r="X166" s="66"/>
      <c r="Y166">
        <v>5</v>
      </c>
    </row>
    <row r="167" spans="1:25" x14ac:dyDescent="0.2">
      <c r="A167" s="7"/>
      <c r="B167" t="s">
        <v>679</v>
      </c>
      <c r="C167">
        <v>50</v>
      </c>
      <c r="D167">
        <v>50</v>
      </c>
      <c r="E167">
        <v>50</v>
      </c>
      <c r="F167">
        <v>25</v>
      </c>
      <c r="H167">
        <v>25</v>
      </c>
      <c r="U167">
        <v>25</v>
      </c>
      <c r="V167" s="24"/>
      <c r="W167" s="24"/>
      <c r="X167" s="66"/>
      <c r="Y167">
        <v>4</v>
      </c>
    </row>
    <row r="168" spans="1:25" x14ac:dyDescent="0.2">
      <c r="A168" s="7"/>
      <c r="B168" t="s">
        <v>141</v>
      </c>
      <c r="C168">
        <v>50</v>
      </c>
      <c r="D168">
        <v>25</v>
      </c>
      <c r="E168">
        <v>25</v>
      </c>
      <c r="F168">
        <v>25</v>
      </c>
      <c r="G168">
        <v>25</v>
      </c>
      <c r="H168">
        <v>25</v>
      </c>
      <c r="V168" s="24"/>
      <c r="W168" s="24"/>
      <c r="X168" s="66"/>
      <c r="Y168">
        <v>4</v>
      </c>
    </row>
    <row r="169" spans="1:25" x14ac:dyDescent="0.2">
      <c r="A169" s="7"/>
      <c r="B169" t="s">
        <v>1149</v>
      </c>
      <c r="C169">
        <v>75</v>
      </c>
      <c r="D169">
        <v>50</v>
      </c>
      <c r="E169">
        <v>25</v>
      </c>
      <c r="G169">
        <v>25</v>
      </c>
      <c r="H169">
        <v>25</v>
      </c>
      <c r="I169">
        <v>25</v>
      </c>
      <c r="K169">
        <v>25</v>
      </c>
      <c r="O169">
        <v>25</v>
      </c>
      <c r="S169">
        <v>50</v>
      </c>
      <c r="V169" s="24"/>
      <c r="W169" s="24"/>
      <c r="X169" s="66"/>
      <c r="Y169">
        <v>4</v>
      </c>
    </row>
    <row r="170" spans="1:25" x14ac:dyDescent="0.2">
      <c r="A170" s="7"/>
      <c r="B170" t="s">
        <v>680</v>
      </c>
      <c r="C170" s="28">
        <v>33.333333333333329</v>
      </c>
      <c r="E170" s="28">
        <v>33.333333333333329</v>
      </c>
      <c r="F170" s="28">
        <v>33.333333333333329</v>
      </c>
      <c r="G170" s="28">
        <v>33.333333333333329</v>
      </c>
      <c r="K170" s="28">
        <v>33.333333333333329</v>
      </c>
      <c r="N170" s="28">
        <v>33.333333333333329</v>
      </c>
      <c r="P170" s="28">
        <v>33.333333333333329</v>
      </c>
      <c r="V170" s="24"/>
      <c r="W170" s="24"/>
      <c r="X170" s="66"/>
      <c r="Y170">
        <v>3</v>
      </c>
    </row>
    <row r="171" spans="1:25" x14ac:dyDescent="0.2">
      <c r="A171" s="7"/>
      <c r="B171" t="s">
        <v>671</v>
      </c>
      <c r="C171">
        <v>100</v>
      </c>
      <c r="D171">
        <v>100</v>
      </c>
      <c r="L171">
        <v>100</v>
      </c>
      <c r="O171">
        <v>100</v>
      </c>
      <c r="P171">
        <v>100</v>
      </c>
      <c r="Q171">
        <v>100</v>
      </c>
      <c r="V171" s="24"/>
      <c r="W171" s="24"/>
      <c r="X171" s="66"/>
      <c r="Y171">
        <v>1</v>
      </c>
    </row>
    <row r="172" spans="1:25" x14ac:dyDescent="0.2">
      <c r="A172" s="7"/>
      <c r="B172" t="s">
        <v>784</v>
      </c>
      <c r="C172">
        <v>100</v>
      </c>
      <c r="E172">
        <v>100</v>
      </c>
      <c r="F172">
        <v>100</v>
      </c>
      <c r="I172">
        <v>100</v>
      </c>
      <c r="M172">
        <v>100</v>
      </c>
      <c r="V172" s="24"/>
      <c r="W172" s="24"/>
      <c r="X172" s="66"/>
      <c r="Y172">
        <v>1</v>
      </c>
    </row>
    <row r="173" spans="1:25" x14ac:dyDescent="0.2">
      <c r="A173" s="7"/>
      <c r="B173" t="s">
        <v>653</v>
      </c>
      <c r="V173" s="24"/>
      <c r="W173" s="24"/>
      <c r="X173" s="66"/>
      <c r="Y173">
        <v>1</v>
      </c>
    </row>
    <row r="174" spans="1:25" x14ac:dyDescent="0.2">
      <c r="A174" s="7"/>
      <c r="B174" t="s">
        <v>65</v>
      </c>
      <c r="C174">
        <v>100</v>
      </c>
      <c r="D174">
        <v>100</v>
      </c>
      <c r="E174">
        <v>100</v>
      </c>
      <c r="G174">
        <v>100</v>
      </c>
      <c r="V174" s="24"/>
      <c r="W174" s="24"/>
      <c r="X174" s="66"/>
      <c r="Y174">
        <v>1</v>
      </c>
    </row>
    <row r="175" spans="1:25" x14ac:dyDescent="0.2">
      <c r="A175" s="7"/>
      <c r="B175" t="s">
        <v>451</v>
      </c>
      <c r="D175">
        <v>100</v>
      </c>
      <c r="E175">
        <v>100</v>
      </c>
      <c r="G175">
        <v>100</v>
      </c>
      <c r="J175">
        <v>100</v>
      </c>
      <c r="K175">
        <v>100</v>
      </c>
      <c r="V175" s="24"/>
      <c r="W175" s="24"/>
      <c r="X175" s="66"/>
      <c r="Y175">
        <v>1</v>
      </c>
    </row>
    <row r="176" spans="1:25" x14ac:dyDescent="0.2">
      <c r="A176" s="9"/>
      <c r="B176" s="10" t="s">
        <v>684</v>
      </c>
      <c r="C176" s="10">
        <v>100</v>
      </c>
      <c r="D176" s="10"/>
      <c r="E176" s="10">
        <v>100</v>
      </c>
      <c r="F176" s="10">
        <v>100</v>
      </c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63"/>
      <c r="W176" s="63"/>
      <c r="X176" s="67"/>
      <c r="Y176">
        <v>1</v>
      </c>
    </row>
    <row r="177" spans="1:25" x14ac:dyDescent="0.2">
      <c r="A177" s="60" t="s">
        <v>1151</v>
      </c>
      <c r="B177" s="55" t="s">
        <v>122</v>
      </c>
      <c r="C177" s="70">
        <v>66.666666666666657</v>
      </c>
      <c r="D177" s="70">
        <v>33.333333333333329</v>
      </c>
      <c r="E177" s="55">
        <v>50</v>
      </c>
      <c r="F177" s="70">
        <v>33.333333333333329</v>
      </c>
      <c r="G177" s="55">
        <v>50</v>
      </c>
      <c r="H177" s="70">
        <v>16.666666666666664</v>
      </c>
      <c r="I177" s="70">
        <v>16.666666666666664</v>
      </c>
      <c r="J177" s="55"/>
      <c r="K177" s="55"/>
      <c r="L177" s="55"/>
      <c r="M177" s="70">
        <v>33.333333333333329</v>
      </c>
      <c r="N177" s="70">
        <v>16.666666666666664</v>
      </c>
      <c r="O177" s="70">
        <v>16.666666666666664</v>
      </c>
      <c r="P177" s="55"/>
      <c r="Q177" s="55"/>
      <c r="R177" s="70">
        <v>16.666666666666664</v>
      </c>
      <c r="S177" s="55"/>
      <c r="T177" s="55"/>
      <c r="U177" s="55"/>
      <c r="V177" s="64"/>
      <c r="W177" s="64"/>
      <c r="X177" s="68"/>
      <c r="Y177">
        <v>6</v>
      </c>
    </row>
    <row r="178" spans="1:25" x14ac:dyDescent="0.2">
      <c r="A178" s="59" t="s">
        <v>121</v>
      </c>
      <c r="B178" s="5" t="s">
        <v>693</v>
      </c>
      <c r="C178" s="5">
        <v>100</v>
      </c>
      <c r="D178" s="71">
        <v>33.333333333333329</v>
      </c>
      <c r="E178" s="71">
        <v>33.333333333333329</v>
      </c>
      <c r="F178" s="71">
        <v>55.555555555555557</v>
      </c>
      <c r="G178" s="71">
        <v>11.111111111111111</v>
      </c>
      <c r="H178" s="71">
        <v>22.222222222222221</v>
      </c>
      <c r="I178" s="71">
        <v>22.222222222222221</v>
      </c>
      <c r="J178" s="71">
        <v>11.111111111111111</v>
      </c>
      <c r="K178" s="71">
        <v>22.222222222222221</v>
      </c>
      <c r="L178" s="71">
        <v>22.222222222222221</v>
      </c>
      <c r="M178" s="71">
        <v>11.111111111111111</v>
      </c>
      <c r="N178" s="71">
        <v>11.111111111111111</v>
      </c>
      <c r="O178" s="71">
        <v>22.222222222222221</v>
      </c>
      <c r="P178" s="5"/>
      <c r="Q178" s="71">
        <v>22.222222222222221</v>
      </c>
      <c r="R178" s="71">
        <v>22.222222222222221</v>
      </c>
      <c r="S178" s="71">
        <v>22.222222222222221</v>
      </c>
      <c r="T178" s="71">
        <v>33.333333333333329</v>
      </c>
      <c r="U178" s="5"/>
      <c r="V178" s="62"/>
      <c r="W178" s="62"/>
      <c r="X178" s="65"/>
      <c r="Y178">
        <v>9</v>
      </c>
    </row>
    <row r="179" spans="1:25" x14ac:dyDescent="0.2">
      <c r="A179" s="7"/>
      <c r="B179" t="s">
        <v>694</v>
      </c>
      <c r="V179" s="24"/>
      <c r="W179" s="24"/>
      <c r="X179" s="66"/>
      <c r="Y179">
        <v>1</v>
      </c>
    </row>
    <row r="180" spans="1:25" x14ac:dyDescent="0.2">
      <c r="A180" s="7"/>
      <c r="B180" t="s">
        <v>692</v>
      </c>
      <c r="C180">
        <v>100</v>
      </c>
      <c r="F180">
        <v>100</v>
      </c>
      <c r="H180">
        <v>100</v>
      </c>
      <c r="I180">
        <v>100</v>
      </c>
      <c r="K180">
        <v>100</v>
      </c>
      <c r="S180">
        <v>100</v>
      </c>
      <c r="V180" s="24"/>
      <c r="W180" s="24"/>
      <c r="X180" s="66"/>
      <c r="Y180">
        <v>1</v>
      </c>
    </row>
    <row r="181" spans="1:25" x14ac:dyDescent="0.2">
      <c r="A181" s="9"/>
      <c r="B181" s="10" t="s">
        <v>691</v>
      </c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63"/>
      <c r="W181" s="63"/>
      <c r="X181" s="67"/>
      <c r="Y181">
        <v>1</v>
      </c>
    </row>
    <row r="182" spans="1:25" x14ac:dyDescent="0.2">
      <c r="A182" s="59" t="s">
        <v>82</v>
      </c>
      <c r="B182" s="5" t="s">
        <v>107</v>
      </c>
      <c r="C182" s="71">
        <v>56.521739130434781</v>
      </c>
      <c r="D182" s="71">
        <v>43.478260869565219</v>
      </c>
      <c r="E182" s="71">
        <v>34.782608695652172</v>
      </c>
      <c r="F182" s="71">
        <v>32.608695652173914</v>
      </c>
      <c r="G182" s="71">
        <v>23.913043478260871</v>
      </c>
      <c r="H182" s="71">
        <v>26.086956521739129</v>
      </c>
      <c r="I182" s="71">
        <v>21.739130434782609</v>
      </c>
      <c r="J182" s="71">
        <v>26.086956521739129</v>
      </c>
      <c r="K182" s="71">
        <v>15.217391304347828</v>
      </c>
      <c r="L182" s="71">
        <v>10.869565217391305</v>
      </c>
      <c r="M182" s="71">
        <v>8.695652173913043</v>
      </c>
      <c r="N182" s="71">
        <v>8.695652173913043</v>
      </c>
      <c r="O182" s="71">
        <v>6.5217391304347823</v>
      </c>
      <c r="P182" s="71">
        <v>8.695652173913043</v>
      </c>
      <c r="Q182" s="71">
        <v>6.5217391304347823</v>
      </c>
      <c r="R182" s="71">
        <v>4.3478260869565215</v>
      </c>
      <c r="S182" s="71">
        <v>6.5217391304347823</v>
      </c>
      <c r="T182" s="5"/>
      <c r="U182" s="71">
        <v>2.1739130434782608</v>
      </c>
      <c r="V182" s="72">
        <v>2.1739130434782608</v>
      </c>
      <c r="W182" s="72">
        <v>2.1739130434782608</v>
      </c>
      <c r="X182" s="73">
        <v>2.1739130434782608</v>
      </c>
      <c r="Y182">
        <v>46</v>
      </c>
    </row>
    <row r="183" spans="1:25" x14ac:dyDescent="0.2">
      <c r="A183" s="9"/>
      <c r="B183" s="10" t="s">
        <v>281</v>
      </c>
      <c r="C183" s="10">
        <v>75</v>
      </c>
      <c r="D183" s="10">
        <v>60</v>
      </c>
      <c r="E183" s="10">
        <v>40</v>
      </c>
      <c r="F183" s="10">
        <v>45</v>
      </c>
      <c r="G183" s="10">
        <v>50</v>
      </c>
      <c r="H183" s="10">
        <v>30</v>
      </c>
      <c r="I183" s="10">
        <v>40</v>
      </c>
      <c r="J183" s="10">
        <v>40</v>
      </c>
      <c r="K183" s="10">
        <v>30</v>
      </c>
      <c r="L183" s="10">
        <v>15</v>
      </c>
      <c r="M183" s="10">
        <v>15</v>
      </c>
      <c r="N183" s="10">
        <v>15</v>
      </c>
      <c r="O183" s="10">
        <v>10</v>
      </c>
      <c r="P183" s="10">
        <v>10</v>
      </c>
      <c r="Q183" s="10">
        <v>20</v>
      </c>
      <c r="R183" s="10">
        <v>10</v>
      </c>
      <c r="S183" s="10">
        <v>5</v>
      </c>
      <c r="T183" s="10">
        <v>10</v>
      </c>
      <c r="U183" s="10"/>
      <c r="V183" s="63"/>
      <c r="W183" s="63"/>
      <c r="X183" s="67"/>
      <c r="Y183">
        <v>20</v>
      </c>
    </row>
    <row r="191" spans="1:25" x14ac:dyDescent="0.2">
      <c r="B191" s="3"/>
    </row>
    <row r="192" spans="1:25" x14ac:dyDescent="0.2">
      <c r="D192" s="3" t="s">
        <v>1117</v>
      </c>
      <c r="E192" s="3" t="s">
        <v>1127</v>
      </c>
      <c r="F192" s="3" t="s">
        <v>1118</v>
      </c>
      <c r="G192" s="3" t="s">
        <v>1150</v>
      </c>
      <c r="H192" s="3" t="s">
        <v>1126</v>
      </c>
      <c r="I192" s="3" t="s">
        <v>1119</v>
      </c>
      <c r="J192" s="3" t="s">
        <v>1136</v>
      </c>
      <c r="K192" s="3" t="s">
        <v>1120</v>
      </c>
      <c r="L192" s="3" t="s">
        <v>1121</v>
      </c>
      <c r="M192" s="3" t="s">
        <v>1122</v>
      </c>
      <c r="N192" s="3" t="s">
        <v>1123</v>
      </c>
      <c r="O192" s="3" t="s">
        <v>1124</v>
      </c>
      <c r="P192" s="3" t="s">
        <v>1125</v>
      </c>
      <c r="Q192" s="3" t="s">
        <v>1135</v>
      </c>
      <c r="R192" s="3" t="s">
        <v>1134</v>
      </c>
      <c r="S192" s="56" t="s">
        <v>1128</v>
      </c>
      <c r="T192" s="3" t="s">
        <v>1129</v>
      </c>
      <c r="U192" s="3" t="s">
        <v>1130</v>
      </c>
      <c r="V192" s="3" t="s">
        <v>1131</v>
      </c>
      <c r="W192" s="56" t="s">
        <v>1132</v>
      </c>
      <c r="X192" s="3" t="s">
        <v>1133</v>
      </c>
      <c r="Y192" s="56" t="s">
        <v>1137</v>
      </c>
    </row>
    <row r="193" spans="1:25" x14ac:dyDescent="0.2">
      <c r="A193" t="s">
        <v>129</v>
      </c>
      <c r="B193" t="s">
        <v>62</v>
      </c>
      <c r="C193" s="3" t="s">
        <v>465</v>
      </c>
      <c r="G193">
        <v>1</v>
      </c>
      <c r="L193">
        <v>1</v>
      </c>
      <c r="S193" s="24"/>
      <c r="W193" s="24"/>
      <c r="Y193" s="24"/>
    </row>
    <row r="194" spans="1:25" x14ac:dyDescent="0.2">
      <c r="A194" t="s">
        <v>129</v>
      </c>
      <c r="B194" t="s">
        <v>62</v>
      </c>
      <c r="C194" s="3" t="s">
        <v>645</v>
      </c>
      <c r="F194">
        <v>1</v>
      </c>
      <c r="G194">
        <v>1</v>
      </c>
      <c r="L194">
        <v>1</v>
      </c>
      <c r="S194" s="24"/>
      <c r="W194" s="24"/>
      <c r="Y194" s="24"/>
    </row>
    <row r="195" spans="1:25" x14ac:dyDescent="0.2">
      <c r="A195" t="s">
        <v>129</v>
      </c>
      <c r="B195" t="s">
        <v>62</v>
      </c>
      <c r="C195" s="3" t="s">
        <v>144</v>
      </c>
      <c r="S195" s="24"/>
      <c r="W195" s="24"/>
      <c r="Y195" s="24"/>
    </row>
    <row r="196" spans="1:25" x14ac:dyDescent="0.2">
      <c r="A196" t="s">
        <v>129</v>
      </c>
      <c r="B196" t="s">
        <v>62</v>
      </c>
      <c r="C196" s="3" t="s">
        <v>630</v>
      </c>
      <c r="D196">
        <v>1</v>
      </c>
      <c r="E196">
        <v>1</v>
      </c>
      <c r="F196">
        <v>1</v>
      </c>
      <c r="G196">
        <v>1</v>
      </c>
      <c r="S196" s="24"/>
      <c r="W196" s="24"/>
      <c r="Y196" s="24"/>
    </row>
    <row r="197" spans="1:25" x14ac:dyDescent="0.2">
      <c r="A197" t="s">
        <v>752</v>
      </c>
      <c r="B197" t="s">
        <v>62</v>
      </c>
      <c r="C197" s="3" t="s">
        <v>55</v>
      </c>
      <c r="D197">
        <v>1</v>
      </c>
      <c r="E197">
        <v>1</v>
      </c>
      <c r="F197">
        <v>1</v>
      </c>
      <c r="G197">
        <v>1</v>
      </c>
      <c r="S197" s="24"/>
      <c r="W197" s="24"/>
      <c r="Y197" s="24"/>
    </row>
    <row r="198" spans="1:25" x14ac:dyDescent="0.2">
      <c r="A198" t="s">
        <v>129</v>
      </c>
      <c r="B198" t="s">
        <v>82</v>
      </c>
      <c r="C198" t="s">
        <v>267</v>
      </c>
      <c r="E198">
        <v>1</v>
      </c>
      <c r="G198">
        <v>1</v>
      </c>
      <c r="L198">
        <v>1</v>
      </c>
      <c r="S198" s="24"/>
      <c r="T198">
        <v>1</v>
      </c>
      <c r="W198" s="24"/>
      <c r="Y198" s="24"/>
    </row>
    <row r="199" spans="1:25" x14ac:dyDescent="0.2">
      <c r="A199" t="s">
        <v>129</v>
      </c>
      <c r="B199" t="s">
        <v>82</v>
      </c>
      <c r="C199" t="s">
        <v>264</v>
      </c>
      <c r="E199">
        <v>1</v>
      </c>
      <c r="G199">
        <v>1</v>
      </c>
      <c r="S199" s="24"/>
      <c r="T199">
        <v>1</v>
      </c>
      <c r="W199" s="24"/>
      <c r="Y199" s="24"/>
    </row>
    <row r="200" spans="1:25" x14ac:dyDescent="0.2">
      <c r="A200" t="s">
        <v>129</v>
      </c>
      <c r="B200" t="s">
        <v>82</v>
      </c>
      <c r="C200" t="s">
        <v>347</v>
      </c>
      <c r="E200">
        <v>1</v>
      </c>
      <c r="G200">
        <v>1</v>
      </c>
      <c r="R200">
        <v>1</v>
      </c>
      <c r="S200" s="24"/>
      <c r="T200">
        <v>1</v>
      </c>
      <c r="W200" s="24"/>
      <c r="Y200" s="24"/>
    </row>
    <row r="201" spans="1:25" x14ac:dyDescent="0.2">
      <c r="A201" t="s">
        <v>129</v>
      </c>
      <c r="B201" t="s">
        <v>82</v>
      </c>
      <c r="C201" s="3" t="s">
        <v>559</v>
      </c>
      <c r="D201">
        <v>1</v>
      </c>
      <c r="E201">
        <v>1</v>
      </c>
      <c r="G201">
        <v>1</v>
      </c>
      <c r="H201">
        <v>1</v>
      </c>
      <c r="I201">
        <v>1</v>
      </c>
      <c r="L201">
        <v>1</v>
      </c>
      <c r="O201">
        <v>1</v>
      </c>
      <c r="P201">
        <v>1</v>
      </c>
      <c r="S201" s="24"/>
      <c r="W201" s="24"/>
      <c r="Y201" s="24">
        <v>1</v>
      </c>
    </row>
    <row r="202" spans="1:25" x14ac:dyDescent="0.2">
      <c r="A202" t="s">
        <v>233</v>
      </c>
      <c r="B202" t="s">
        <v>650</v>
      </c>
      <c r="C202" s="3" t="s">
        <v>517</v>
      </c>
      <c r="D202">
        <v>1</v>
      </c>
      <c r="E202">
        <v>1</v>
      </c>
      <c r="F202">
        <v>1</v>
      </c>
      <c r="G202">
        <v>1</v>
      </c>
      <c r="I202">
        <v>1</v>
      </c>
      <c r="K202">
        <v>1</v>
      </c>
      <c r="L202">
        <v>1</v>
      </c>
      <c r="N202">
        <v>1</v>
      </c>
      <c r="Q202">
        <v>1</v>
      </c>
      <c r="S202" s="24"/>
      <c r="T202">
        <v>1</v>
      </c>
      <c r="W202" s="24"/>
      <c r="Y202" s="24"/>
    </row>
    <row r="203" spans="1:25" x14ac:dyDescent="0.2">
      <c r="A203" t="s">
        <v>129</v>
      </c>
      <c r="B203" t="s">
        <v>82</v>
      </c>
      <c r="C203" t="s">
        <v>217</v>
      </c>
      <c r="E203">
        <v>1</v>
      </c>
      <c r="J203">
        <v>1</v>
      </c>
      <c r="L203">
        <v>1</v>
      </c>
      <c r="O203">
        <v>1</v>
      </c>
      <c r="P203">
        <v>1</v>
      </c>
      <c r="S203" s="24"/>
      <c r="V203">
        <v>1</v>
      </c>
      <c r="W203" s="24">
        <v>1</v>
      </c>
      <c r="Y203" s="24"/>
    </row>
    <row r="204" spans="1:25" x14ac:dyDescent="0.2">
      <c r="A204" t="s">
        <v>129</v>
      </c>
      <c r="B204" t="s">
        <v>82</v>
      </c>
      <c r="C204" t="s">
        <v>177</v>
      </c>
      <c r="S204" s="24"/>
      <c r="W204" s="24"/>
      <c r="Y204" s="24"/>
    </row>
    <row r="205" spans="1:25" x14ac:dyDescent="0.2">
      <c r="A205" t="s">
        <v>129</v>
      </c>
      <c r="B205" t="s">
        <v>82</v>
      </c>
      <c r="C205" t="s">
        <v>307</v>
      </c>
      <c r="G205">
        <v>1</v>
      </c>
      <c r="I205">
        <v>1</v>
      </c>
      <c r="S205" s="24"/>
      <c r="T205">
        <v>1</v>
      </c>
      <c r="W205" s="24"/>
      <c r="X205">
        <v>1</v>
      </c>
      <c r="Y205" s="24"/>
    </row>
    <row r="206" spans="1:25" x14ac:dyDescent="0.2">
      <c r="A206" t="s">
        <v>458</v>
      </c>
      <c r="B206" t="s">
        <v>62</v>
      </c>
      <c r="C206" s="3" t="s">
        <v>454</v>
      </c>
      <c r="E206">
        <v>1</v>
      </c>
      <c r="G206">
        <v>1</v>
      </c>
      <c r="P206">
        <v>1</v>
      </c>
      <c r="S206" s="24"/>
      <c r="W206" s="24"/>
      <c r="Y206" s="24"/>
    </row>
    <row r="207" spans="1:25" x14ac:dyDescent="0.2">
      <c r="A207" t="s">
        <v>724</v>
      </c>
      <c r="B207" t="s">
        <v>62</v>
      </c>
      <c r="C207" s="3" t="s">
        <v>211</v>
      </c>
      <c r="E207">
        <v>1</v>
      </c>
      <c r="G207">
        <v>1</v>
      </c>
      <c r="S207" s="24"/>
      <c r="U207">
        <v>1</v>
      </c>
      <c r="W207" s="24"/>
      <c r="Y207" s="24"/>
    </row>
    <row r="208" spans="1:25" x14ac:dyDescent="0.2">
      <c r="A208" t="s">
        <v>129</v>
      </c>
      <c r="B208" t="s">
        <v>62</v>
      </c>
      <c r="C208" s="3" t="s">
        <v>211</v>
      </c>
      <c r="E208">
        <v>1</v>
      </c>
      <c r="G208">
        <v>1</v>
      </c>
      <c r="S208" s="24"/>
      <c r="U208">
        <v>1</v>
      </c>
      <c r="W208" s="24"/>
      <c r="Y208" s="24"/>
    </row>
    <row r="209" spans="1:25" x14ac:dyDescent="0.2">
      <c r="A209" t="s">
        <v>129</v>
      </c>
      <c r="B209" t="s">
        <v>62</v>
      </c>
      <c r="C209" s="3" t="s">
        <v>259</v>
      </c>
      <c r="F209">
        <v>1</v>
      </c>
      <c r="G209">
        <v>1</v>
      </c>
      <c r="S209" s="24"/>
      <c r="W209" s="24"/>
      <c r="Y209" s="24"/>
    </row>
    <row r="210" spans="1:25" x14ac:dyDescent="0.2">
      <c r="A210" t="s">
        <v>129</v>
      </c>
      <c r="B210" t="s">
        <v>82</v>
      </c>
      <c r="C210" t="s">
        <v>223</v>
      </c>
      <c r="F210">
        <v>1</v>
      </c>
      <c r="L210">
        <v>1</v>
      </c>
      <c r="N210">
        <v>1</v>
      </c>
      <c r="S210" s="24"/>
      <c r="W210" s="24"/>
      <c r="Y210" s="24"/>
    </row>
    <row r="211" spans="1:25" x14ac:dyDescent="0.2">
      <c r="A211" t="s">
        <v>724</v>
      </c>
      <c r="B211" t="s">
        <v>82</v>
      </c>
      <c r="C211" t="s">
        <v>223</v>
      </c>
      <c r="F211">
        <v>1</v>
      </c>
      <c r="L211">
        <v>1</v>
      </c>
      <c r="N211">
        <v>1</v>
      </c>
      <c r="S211" s="24"/>
      <c r="W211" s="24"/>
      <c r="Y211" s="24"/>
    </row>
    <row r="212" spans="1:25" x14ac:dyDescent="0.2">
      <c r="A212" t="s">
        <v>233</v>
      </c>
      <c r="B212" t="s">
        <v>82</v>
      </c>
      <c r="C212" t="s">
        <v>508</v>
      </c>
      <c r="F212">
        <v>1</v>
      </c>
      <c r="M212">
        <v>1</v>
      </c>
      <c r="S212" s="24"/>
      <c r="W212" s="24"/>
      <c r="Y212" s="24"/>
    </row>
    <row r="213" spans="1:25" x14ac:dyDescent="0.2">
      <c r="A213" t="s">
        <v>129</v>
      </c>
      <c r="B213" t="s">
        <v>62</v>
      </c>
      <c r="C213" t="s">
        <v>356</v>
      </c>
      <c r="S213" s="24"/>
      <c r="W213" s="24"/>
      <c r="Y213" s="24"/>
    </row>
    <row r="214" spans="1:25" x14ac:dyDescent="0.2">
      <c r="A214" t="s">
        <v>233</v>
      </c>
      <c r="B214" t="s">
        <v>82</v>
      </c>
      <c r="C214" t="s">
        <v>529</v>
      </c>
      <c r="D214">
        <v>1</v>
      </c>
      <c r="E214">
        <v>1</v>
      </c>
      <c r="G214">
        <v>1</v>
      </c>
      <c r="I214">
        <v>1</v>
      </c>
      <c r="J214">
        <v>1</v>
      </c>
      <c r="S214" s="24"/>
      <c r="W214" s="24"/>
      <c r="Y214" s="24"/>
    </row>
    <row r="215" spans="1:25" x14ac:dyDescent="0.2">
      <c r="A215" t="s">
        <v>233</v>
      </c>
      <c r="B215" t="s">
        <v>82</v>
      </c>
      <c r="C215" t="s">
        <v>394</v>
      </c>
      <c r="D215">
        <v>1</v>
      </c>
      <c r="E215">
        <v>1</v>
      </c>
      <c r="F215">
        <v>1</v>
      </c>
      <c r="G215">
        <v>1</v>
      </c>
      <c r="S215" s="24"/>
      <c r="W215" s="24"/>
      <c r="Y215" s="24"/>
    </row>
    <row r="216" spans="1:25" x14ac:dyDescent="0.2">
      <c r="A216" t="s">
        <v>233</v>
      </c>
      <c r="B216" t="s">
        <v>82</v>
      </c>
      <c r="C216" t="s">
        <v>545</v>
      </c>
      <c r="M216">
        <v>1</v>
      </c>
      <c r="S216" s="24"/>
      <c r="W216" s="24"/>
      <c r="Y216" s="24"/>
    </row>
    <row r="217" spans="1:25" x14ac:dyDescent="0.2">
      <c r="A217" t="s">
        <v>129</v>
      </c>
      <c r="B217" t="s">
        <v>62</v>
      </c>
      <c r="C217" s="3" t="s">
        <v>68</v>
      </c>
      <c r="E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S217" s="24"/>
      <c r="W217" s="24"/>
      <c r="Y217" s="24"/>
    </row>
    <row r="218" spans="1:25" x14ac:dyDescent="0.2">
      <c r="A218" t="s">
        <v>334</v>
      </c>
      <c r="B218" t="s">
        <v>82</v>
      </c>
      <c r="C218" t="s">
        <v>565</v>
      </c>
      <c r="F218">
        <v>1</v>
      </c>
      <c r="G218">
        <v>1</v>
      </c>
      <c r="H218">
        <v>1</v>
      </c>
      <c r="S218" s="24"/>
      <c r="W218" s="24"/>
      <c r="X218">
        <v>1</v>
      </c>
      <c r="Y218" s="24"/>
    </row>
    <row r="219" spans="1:25" x14ac:dyDescent="0.2">
      <c r="A219" t="s">
        <v>233</v>
      </c>
      <c r="B219" t="s">
        <v>82</v>
      </c>
      <c r="C219" t="s">
        <v>697</v>
      </c>
      <c r="E219">
        <v>1</v>
      </c>
      <c r="F219">
        <v>1</v>
      </c>
      <c r="S219" s="24"/>
      <c r="T219">
        <v>1</v>
      </c>
      <c r="W219" s="24"/>
      <c r="Y219" s="24"/>
    </row>
    <row r="220" spans="1:25" x14ac:dyDescent="0.2">
      <c r="A220" t="s">
        <v>129</v>
      </c>
      <c r="B220" t="s">
        <v>82</v>
      </c>
      <c r="C220" t="s">
        <v>523</v>
      </c>
      <c r="E220">
        <v>1</v>
      </c>
      <c r="G220">
        <v>1</v>
      </c>
      <c r="J220">
        <v>1</v>
      </c>
      <c r="L220">
        <v>1</v>
      </c>
      <c r="P220">
        <v>1</v>
      </c>
      <c r="R220">
        <v>1</v>
      </c>
      <c r="S220" s="24"/>
      <c r="V220">
        <v>1</v>
      </c>
      <c r="W220" s="24"/>
      <c r="Y220" s="24"/>
    </row>
    <row r="221" spans="1:25" x14ac:dyDescent="0.2">
      <c r="A221" t="s">
        <v>129</v>
      </c>
      <c r="B221" t="s">
        <v>82</v>
      </c>
      <c r="C221" t="s">
        <v>474</v>
      </c>
      <c r="E221">
        <v>1</v>
      </c>
      <c r="F221">
        <v>1</v>
      </c>
      <c r="G221">
        <v>1</v>
      </c>
      <c r="H221">
        <v>1</v>
      </c>
      <c r="L221">
        <v>1</v>
      </c>
      <c r="R221">
        <v>1</v>
      </c>
      <c r="S221" s="24"/>
      <c r="W221" s="24"/>
      <c r="Y221" s="24"/>
    </row>
    <row r="222" spans="1:25" x14ac:dyDescent="0.2">
      <c r="A222" t="s">
        <v>233</v>
      </c>
      <c r="B222" t="s">
        <v>650</v>
      </c>
      <c r="C222" t="s">
        <v>537</v>
      </c>
      <c r="E222">
        <v>1</v>
      </c>
      <c r="F222">
        <v>1</v>
      </c>
      <c r="G222">
        <v>1</v>
      </c>
      <c r="I222">
        <v>1</v>
      </c>
      <c r="K222">
        <v>1</v>
      </c>
      <c r="N222">
        <v>1</v>
      </c>
      <c r="Q222">
        <v>1</v>
      </c>
      <c r="S222" s="24"/>
      <c r="V222">
        <v>1</v>
      </c>
      <c r="W222" s="24"/>
      <c r="X222">
        <v>1</v>
      </c>
      <c r="Y222" s="24"/>
    </row>
    <row r="223" spans="1:25" x14ac:dyDescent="0.2">
      <c r="A223" t="s">
        <v>129</v>
      </c>
      <c r="B223" t="s">
        <v>82</v>
      </c>
      <c r="C223" s="3" t="s">
        <v>87</v>
      </c>
      <c r="F223">
        <v>1</v>
      </c>
      <c r="G223">
        <v>1</v>
      </c>
      <c r="J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S223" s="24"/>
      <c r="W223" s="24"/>
      <c r="Y223" s="24"/>
    </row>
    <row r="224" spans="1:25" x14ac:dyDescent="0.2">
      <c r="A224" t="s">
        <v>233</v>
      </c>
      <c r="B224" t="s">
        <v>82</v>
      </c>
      <c r="C224" s="3" t="s">
        <v>230</v>
      </c>
      <c r="E224">
        <v>1</v>
      </c>
      <c r="F224">
        <v>1</v>
      </c>
      <c r="G224">
        <v>1</v>
      </c>
      <c r="I224">
        <v>1</v>
      </c>
      <c r="L224">
        <v>1</v>
      </c>
      <c r="S224" s="24"/>
      <c r="W224" s="24"/>
      <c r="Y224" s="24"/>
    </row>
    <row r="225" spans="1:25" x14ac:dyDescent="0.2">
      <c r="A225" t="s">
        <v>233</v>
      </c>
      <c r="B225" t="s">
        <v>82</v>
      </c>
      <c r="C225" t="s">
        <v>538</v>
      </c>
      <c r="E225">
        <v>1</v>
      </c>
      <c r="G225">
        <v>1</v>
      </c>
      <c r="I225">
        <v>1</v>
      </c>
      <c r="S225" s="24"/>
      <c r="W225" s="24"/>
      <c r="Y225" s="24"/>
    </row>
    <row r="226" spans="1:25" x14ac:dyDescent="0.2">
      <c r="A226" t="s">
        <v>129</v>
      </c>
      <c r="B226" t="s">
        <v>82</v>
      </c>
      <c r="C226" s="3" t="s">
        <v>314</v>
      </c>
      <c r="E226">
        <v>1</v>
      </c>
      <c r="F226">
        <v>1</v>
      </c>
      <c r="G226">
        <v>1</v>
      </c>
      <c r="I226">
        <v>1</v>
      </c>
      <c r="M226">
        <v>1</v>
      </c>
      <c r="P226">
        <v>1</v>
      </c>
      <c r="R226">
        <v>1</v>
      </c>
      <c r="S226" s="24"/>
      <c r="W226" s="24"/>
      <c r="X226">
        <v>1</v>
      </c>
      <c r="Y226" s="24"/>
    </row>
    <row r="227" spans="1:25" x14ac:dyDescent="0.2">
      <c r="A227" t="s">
        <v>129</v>
      </c>
      <c r="B227" t="s">
        <v>121</v>
      </c>
      <c r="C227" s="3" t="s">
        <v>298</v>
      </c>
      <c r="G227">
        <v>1</v>
      </c>
      <c r="K227">
        <v>1</v>
      </c>
      <c r="L227">
        <v>1</v>
      </c>
      <c r="M227">
        <v>1</v>
      </c>
      <c r="P227">
        <v>1</v>
      </c>
      <c r="S227" s="24"/>
      <c r="W227" s="24"/>
      <c r="Y227" s="24"/>
    </row>
    <row r="228" spans="1:25" x14ac:dyDescent="0.2">
      <c r="A228" t="s">
        <v>129</v>
      </c>
      <c r="B228" t="s">
        <v>82</v>
      </c>
      <c r="C228" s="3" t="s">
        <v>328</v>
      </c>
      <c r="S228" s="24"/>
      <c r="W228" s="24"/>
      <c r="Y228" s="24"/>
    </row>
    <row r="229" spans="1:25" x14ac:dyDescent="0.2">
      <c r="A229" t="s">
        <v>129</v>
      </c>
      <c r="B229" t="s">
        <v>285</v>
      </c>
      <c r="C229" s="3" t="s">
        <v>288</v>
      </c>
      <c r="E229">
        <v>1</v>
      </c>
      <c r="G229">
        <v>1</v>
      </c>
      <c r="P229">
        <v>1</v>
      </c>
      <c r="R229">
        <v>1</v>
      </c>
      <c r="S229" s="24"/>
      <c r="V229">
        <v>1</v>
      </c>
      <c r="W229" s="24"/>
      <c r="X229">
        <v>1</v>
      </c>
      <c r="Y229" s="24"/>
    </row>
    <row r="230" spans="1:25" x14ac:dyDescent="0.2">
      <c r="A230" t="s">
        <v>129</v>
      </c>
      <c r="B230" t="s">
        <v>62</v>
      </c>
      <c r="C230" s="3" t="s">
        <v>469</v>
      </c>
      <c r="S230" s="24"/>
      <c r="W230" s="24"/>
      <c r="Y230" s="24"/>
    </row>
    <row r="231" spans="1:25" x14ac:dyDescent="0.2">
      <c r="A231" t="s">
        <v>233</v>
      </c>
      <c r="B231" t="s">
        <v>82</v>
      </c>
      <c r="C231" s="3" t="s">
        <v>398</v>
      </c>
      <c r="G231">
        <v>1</v>
      </c>
      <c r="I231">
        <v>1</v>
      </c>
      <c r="Q231">
        <v>1</v>
      </c>
      <c r="S231" s="24"/>
      <c r="T231">
        <v>1</v>
      </c>
      <c r="W231" s="24"/>
      <c r="Y231" s="24"/>
    </row>
    <row r="232" spans="1:25" x14ac:dyDescent="0.2">
      <c r="A232" t="s">
        <v>233</v>
      </c>
      <c r="B232" s="15" t="s">
        <v>82</v>
      </c>
      <c r="C232" s="3" t="s">
        <v>274</v>
      </c>
      <c r="D232">
        <v>1</v>
      </c>
      <c r="E232">
        <v>1</v>
      </c>
      <c r="G232">
        <v>1</v>
      </c>
      <c r="I232">
        <v>1</v>
      </c>
      <c r="L232">
        <v>1</v>
      </c>
      <c r="S232" s="24"/>
      <c r="T232">
        <v>1</v>
      </c>
      <c r="W232" s="24"/>
      <c r="X232">
        <v>1</v>
      </c>
      <c r="Y232" s="24"/>
    </row>
    <row r="233" spans="1:25" x14ac:dyDescent="0.2">
      <c r="A233" t="s">
        <v>129</v>
      </c>
      <c r="B233" t="s">
        <v>62</v>
      </c>
      <c r="C233" t="s">
        <v>551</v>
      </c>
      <c r="D233">
        <v>1</v>
      </c>
      <c r="E233">
        <v>1</v>
      </c>
      <c r="G233">
        <v>1</v>
      </c>
      <c r="I233">
        <v>1</v>
      </c>
      <c r="S233" s="24"/>
      <c r="V233">
        <v>1</v>
      </c>
      <c r="W233" s="24"/>
      <c r="Y233" s="24"/>
    </row>
    <row r="234" spans="1:25" x14ac:dyDescent="0.2">
      <c r="A234" t="s">
        <v>129</v>
      </c>
      <c r="B234" t="s">
        <v>62</v>
      </c>
      <c r="C234" s="3" t="s">
        <v>626</v>
      </c>
      <c r="G234">
        <v>1</v>
      </c>
      <c r="S234" s="24"/>
      <c r="T234">
        <v>1</v>
      </c>
      <c r="W234" s="24"/>
      <c r="Y234" s="24"/>
    </row>
    <row r="235" spans="1:25" x14ac:dyDescent="0.2">
      <c r="A235" t="s">
        <v>129</v>
      </c>
      <c r="B235" t="s">
        <v>62</v>
      </c>
      <c r="C235" s="3" t="s">
        <v>585</v>
      </c>
      <c r="D235">
        <v>1</v>
      </c>
      <c r="E235">
        <v>1</v>
      </c>
      <c r="G235">
        <v>1</v>
      </c>
      <c r="S235" s="24"/>
      <c r="W235" s="24"/>
      <c r="Y235" s="24"/>
    </row>
    <row r="236" spans="1:25" x14ac:dyDescent="0.2">
      <c r="A236" t="s">
        <v>129</v>
      </c>
      <c r="B236" t="s">
        <v>62</v>
      </c>
      <c r="C236" s="3" t="s">
        <v>609</v>
      </c>
      <c r="E236">
        <v>1</v>
      </c>
      <c r="G236">
        <v>1</v>
      </c>
      <c r="S236" s="24"/>
      <c r="W236" s="24"/>
      <c r="Y236" s="24"/>
    </row>
    <row r="237" spans="1:25" x14ac:dyDescent="0.2">
      <c r="A237" t="s">
        <v>452</v>
      </c>
      <c r="B237" t="s">
        <v>62</v>
      </c>
      <c r="C237" s="3" t="s">
        <v>702</v>
      </c>
      <c r="D237">
        <v>1</v>
      </c>
      <c r="E237">
        <v>1</v>
      </c>
      <c r="F237">
        <v>1</v>
      </c>
      <c r="S237" s="24"/>
      <c r="T237">
        <v>1</v>
      </c>
      <c r="W237" s="24"/>
      <c r="X237">
        <v>1</v>
      </c>
      <c r="Y237" s="24"/>
    </row>
    <row r="238" spans="1:25" x14ac:dyDescent="0.2">
      <c r="A238" t="s">
        <v>129</v>
      </c>
      <c r="B238" t="s">
        <v>62</v>
      </c>
      <c r="C238" s="3" t="s">
        <v>183</v>
      </c>
      <c r="S238" s="24"/>
      <c r="W238" s="24"/>
      <c r="Y238" s="24"/>
    </row>
    <row r="239" spans="1:25" x14ac:dyDescent="0.2">
      <c r="A239" t="s">
        <v>1160</v>
      </c>
      <c r="B239" t="s">
        <v>62</v>
      </c>
      <c r="C239" t="s">
        <v>368</v>
      </c>
      <c r="F239">
        <v>1</v>
      </c>
      <c r="G239">
        <v>1</v>
      </c>
      <c r="L239">
        <v>1</v>
      </c>
      <c r="P239">
        <v>1</v>
      </c>
      <c r="S239" s="24"/>
      <c r="W239" s="24"/>
      <c r="Y239" s="24"/>
    </row>
    <row r="240" spans="1:25" x14ac:dyDescent="0.2">
      <c r="A240" t="s">
        <v>129</v>
      </c>
      <c r="B240" t="s">
        <v>62</v>
      </c>
      <c r="C240" t="s">
        <v>368</v>
      </c>
      <c r="F240">
        <v>1</v>
      </c>
      <c r="G240">
        <v>1</v>
      </c>
      <c r="L240">
        <v>1</v>
      </c>
      <c r="P240">
        <v>1</v>
      </c>
      <c r="S240" s="24"/>
      <c r="W240" s="24"/>
      <c r="Y240" s="24"/>
    </row>
    <row r="241" spans="1:25" x14ac:dyDescent="0.2">
      <c r="A241" t="s">
        <v>129</v>
      </c>
      <c r="B241" t="s">
        <v>82</v>
      </c>
      <c r="C241" s="3" t="s">
        <v>388</v>
      </c>
      <c r="D241">
        <v>1</v>
      </c>
      <c r="E241">
        <v>1</v>
      </c>
      <c r="G241">
        <v>1</v>
      </c>
      <c r="I241">
        <v>1</v>
      </c>
      <c r="S241" s="24"/>
      <c r="W241" s="24"/>
      <c r="X241">
        <v>1</v>
      </c>
      <c r="Y241" s="24"/>
    </row>
    <row r="242" spans="1:25" x14ac:dyDescent="0.2">
      <c r="A242" t="s">
        <v>200</v>
      </c>
      <c r="B242" t="s">
        <v>82</v>
      </c>
      <c r="C242" s="3" t="s">
        <v>196</v>
      </c>
      <c r="S242" s="24"/>
      <c r="W242" s="24"/>
      <c r="Y242" s="24"/>
    </row>
    <row r="243" spans="1:25" x14ac:dyDescent="0.2">
      <c r="A243" t="s">
        <v>122</v>
      </c>
      <c r="B243" t="s">
        <v>121</v>
      </c>
      <c r="C243" s="3" t="s">
        <v>118</v>
      </c>
      <c r="F243">
        <v>1</v>
      </c>
      <c r="S243" s="24"/>
      <c r="W243" s="24"/>
      <c r="Y243" s="24"/>
    </row>
    <row r="244" spans="1:25" x14ac:dyDescent="0.2">
      <c r="A244" t="s">
        <v>619</v>
      </c>
      <c r="B244" t="s">
        <v>62</v>
      </c>
      <c r="C244" s="3" t="s">
        <v>615</v>
      </c>
      <c r="R244">
        <v>1</v>
      </c>
      <c r="S244" s="24"/>
      <c r="W244" s="24"/>
      <c r="Y244" s="24"/>
    </row>
    <row r="245" spans="1:25" x14ac:dyDescent="0.2">
      <c r="A245" t="s">
        <v>129</v>
      </c>
      <c r="B245" t="s">
        <v>82</v>
      </c>
      <c r="C245" s="3" t="s">
        <v>201</v>
      </c>
      <c r="D245">
        <v>1</v>
      </c>
      <c r="E245">
        <v>1</v>
      </c>
      <c r="G245">
        <v>1</v>
      </c>
      <c r="L245">
        <v>1</v>
      </c>
      <c r="Q245">
        <v>1</v>
      </c>
      <c r="S245" s="24"/>
      <c r="T245">
        <v>1</v>
      </c>
      <c r="W245" s="24"/>
      <c r="Y245" s="24"/>
    </row>
    <row r="246" spans="1:25" x14ac:dyDescent="0.2">
      <c r="A246" t="s">
        <v>452</v>
      </c>
      <c r="B246" t="s">
        <v>650</v>
      </c>
      <c r="C246" t="s">
        <v>501</v>
      </c>
      <c r="G246">
        <v>1</v>
      </c>
      <c r="L246">
        <v>1</v>
      </c>
      <c r="O246">
        <v>1</v>
      </c>
      <c r="S246" s="24"/>
      <c r="W246" s="24"/>
      <c r="Y246" s="24"/>
    </row>
    <row r="247" spans="1:25" x14ac:dyDescent="0.2">
      <c r="A247" t="s">
        <v>129</v>
      </c>
      <c r="B247" t="s">
        <v>121</v>
      </c>
      <c r="C247" t="s">
        <v>419</v>
      </c>
      <c r="G247">
        <v>1</v>
      </c>
      <c r="S247" s="24"/>
      <c r="W247" s="24"/>
      <c r="Y247" s="24"/>
    </row>
    <row r="248" spans="1:25" x14ac:dyDescent="0.2">
      <c r="A248" t="s">
        <v>129</v>
      </c>
      <c r="B248" t="s">
        <v>650</v>
      </c>
      <c r="C248" t="s">
        <v>409</v>
      </c>
      <c r="G248">
        <v>1</v>
      </c>
      <c r="S248" s="24"/>
      <c r="W248" s="24"/>
      <c r="Y248" s="24"/>
    </row>
    <row r="249" spans="1:25" x14ac:dyDescent="0.2">
      <c r="A249" t="s">
        <v>129</v>
      </c>
      <c r="B249" t="s">
        <v>62</v>
      </c>
      <c r="C249" s="3" t="s">
        <v>442</v>
      </c>
      <c r="S249" s="24"/>
      <c r="W249" s="24"/>
      <c r="Y249" s="24"/>
    </row>
    <row r="250" spans="1:25" x14ac:dyDescent="0.2">
      <c r="A250" t="s">
        <v>250</v>
      </c>
      <c r="B250" t="s">
        <v>82</v>
      </c>
      <c r="C250" t="s">
        <v>315</v>
      </c>
      <c r="D250">
        <v>1</v>
      </c>
      <c r="P250">
        <v>1</v>
      </c>
      <c r="S250" s="24"/>
      <c r="T250">
        <v>1</v>
      </c>
      <c r="W250" s="24"/>
      <c r="Y250" s="24"/>
    </row>
    <row r="251" spans="1:25" x14ac:dyDescent="0.2">
      <c r="A251" t="s">
        <v>238</v>
      </c>
      <c r="B251" t="s">
        <v>82</v>
      </c>
      <c r="C251" s="3" t="s">
        <v>235</v>
      </c>
      <c r="S251" s="24"/>
      <c r="W251" s="24"/>
      <c r="Y251" s="24"/>
    </row>
    <row r="252" spans="1:25" x14ac:dyDescent="0.2">
      <c r="A252" t="s">
        <v>129</v>
      </c>
      <c r="B252" t="s">
        <v>82</v>
      </c>
      <c r="C252" t="s">
        <v>252</v>
      </c>
      <c r="S252" s="24"/>
      <c r="W252" s="24"/>
      <c r="Y252" s="24"/>
    </row>
    <row r="253" spans="1:25" x14ac:dyDescent="0.2">
      <c r="A253" t="s">
        <v>129</v>
      </c>
      <c r="B253" s="15" t="s">
        <v>82</v>
      </c>
      <c r="C253" s="3" t="s">
        <v>278</v>
      </c>
      <c r="S253" s="24"/>
      <c r="W253" s="24"/>
      <c r="Y253" s="24"/>
    </row>
    <row r="254" spans="1:25" x14ac:dyDescent="0.2">
      <c r="A254" t="s">
        <v>233</v>
      </c>
      <c r="B254" t="s">
        <v>82</v>
      </c>
      <c r="C254" t="s">
        <v>302</v>
      </c>
      <c r="D254">
        <v>1</v>
      </c>
      <c r="E254">
        <v>1</v>
      </c>
      <c r="G254">
        <v>1</v>
      </c>
      <c r="L254">
        <v>1</v>
      </c>
      <c r="P254">
        <v>1</v>
      </c>
      <c r="Q254">
        <v>1</v>
      </c>
      <c r="S254" s="24"/>
      <c r="T254">
        <v>1</v>
      </c>
      <c r="W254" s="24"/>
      <c r="X254">
        <v>1</v>
      </c>
      <c r="Y254" s="24"/>
    </row>
    <row r="255" spans="1:25" x14ac:dyDescent="0.2">
      <c r="A255" t="s">
        <v>233</v>
      </c>
      <c r="B255" t="s">
        <v>82</v>
      </c>
      <c r="C255" s="3" t="s">
        <v>425</v>
      </c>
      <c r="E255">
        <v>1</v>
      </c>
      <c r="G255">
        <v>1</v>
      </c>
      <c r="S255" s="24"/>
      <c r="V255">
        <v>1</v>
      </c>
      <c r="W255" s="24"/>
      <c r="Y255" s="24"/>
    </row>
    <row r="256" spans="1:25" x14ac:dyDescent="0.2">
      <c r="A256" t="s">
        <v>731</v>
      </c>
      <c r="B256" t="s">
        <v>62</v>
      </c>
      <c r="C256" s="3" t="s">
        <v>377</v>
      </c>
      <c r="F256">
        <v>1</v>
      </c>
      <c r="G256">
        <v>1</v>
      </c>
      <c r="H256">
        <v>1</v>
      </c>
      <c r="I256">
        <v>1</v>
      </c>
      <c r="L256">
        <v>1</v>
      </c>
      <c r="S256" s="24"/>
      <c r="W256" s="24"/>
      <c r="Y256" s="24"/>
    </row>
    <row r="257" spans="1:25" x14ac:dyDescent="0.2">
      <c r="A257" t="s">
        <v>129</v>
      </c>
      <c r="B257" t="s">
        <v>62</v>
      </c>
      <c r="C257" s="3" t="s">
        <v>377</v>
      </c>
      <c r="F257">
        <v>1</v>
      </c>
      <c r="G257">
        <v>1</v>
      </c>
      <c r="H257">
        <v>1</v>
      </c>
      <c r="I257">
        <v>1</v>
      </c>
      <c r="L257">
        <v>1</v>
      </c>
      <c r="S257" s="24"/>
      <c r="W257" s="24"/>
      <c r="Y257" s="24"/>
    </row>
    <row r="258" spans="1:25" x14ac:dyDescent="0.2">
      <c r="A258" t="s">
        <v>344</v>
      </c>
      <c r="B258" t="s">
        <v>62</v>
      </c>
      <c r="C258" t="s">
        <v>341</v>
      </c>
      <c r="S258" s="24"/>
      <c r="W258" s="24"/>
      <c r="Y258" s="24"/>
    </row>
    <row r="259" spans="1:25" x14ac:dyDescent="0.2">
      <c r="A259" t="s">
        <v>233</v>
      </c>
      <c r="B259" t="s">
        <v>82</v>
      </c>
      <c r="C259" t="s">
        <v>703</v>
      </c>
      <c r="F259">
        <v>1</v>
      </c>
      <c r="G259">
        <v>1</v>
      </c>
      <c r="O259">
        <v>1</v>
      </c>
      <c r="S259" s="24"/>
      <c r="W259" s="24"/>
      <c r="X259">
        <v>1</v>
      </c>
      <c r="Y259" s="24"/>
    </row>
    <row r="260" spans="1:25" x14ac:dyDescent="0.2">
      <c r="A260" t="s">
        <v>129</v>
      </c>
      <c r="B260" t="s">
        <v>650</v>
      </c>
      <c r="C260" t="s">
        <v>383</v>
      </c>
      <c r="G260">
        <v>1</v>
      </c>
      <c r="L260">
        <v>1</v>
      </c>
      <c r="O260">
        <v>1</v>
      </c>
      <c r="R260">
        <v>1</v>
      </c>
      <c r="S260" s="24"/>
      <c r="W260" s="24"/>
      <c r="Y260" s="24"/>
    </row>
    <row r="261" spans="1:25" x14ac:dyDescent="0.2">
      <c r="A261" t="s">
        <v>129</v>
      </c>
      <c r="B261" t="s">
        <v>82</v>
      </c>
      <c r="C261" t="s">
        <v>492</v>
      </c>
      <c r="D261">
        <v>1</v>
      </c>
      <c r="E261">
        <v>1</v>
      </c>
      <c r="I261">
        <v>1</v>
      </c>
      <c r="L261">
        <v>1</v>
      </c>
      <c r="S261" s="24"/>
      <c r="T261">
        <v>1</v>
      </c>
      <c r="W261" s="24"/>
      <c r="Y261" s="24"/>
    </row>
    <row r="262" spans="1:25" x14ac:dyDescent="0.2">
      <c r="A262" t="s">
        <v>129</v>
      </c>
      <c r="B262" t="s">
        <v>650</v>
      </c>
      <c r="C262" t="s">
        <v>460</v>
      </c>
      <c r="E262">
        <v>1</v>
      </c>
      <c r="F262">
        <v>1</v>
      </c>
      <c r="G262">
        <v>1</v>
      </c>
      <c r="H262">
        <v>1</v>
      </c>
      <c r="I262">
        <v>1</v>
      </c>
      <c r="L262">
        <v>1</v>
      </c>
      <c r="M262">
        <v>1</v>
      </c>
      <c r="P262">
        <v>1</v>
      </c>
      <c r="S262" s="24"/>
      <c r="W262" s="24"/>
      <c r="Y262" s="24"/>
    </row>
    <row r="263" spans="1:25" x14ac:dyDescent="0.2">
      <c r="A263" t="s">
        <v>724</v>
      </c>
      <c r="B263" t="s">
        <v>82</v>
      </c>
      <c r="C263" t="s">
        <v>191</v>
      </c>
      <c r="E263">
        <v>1</v>
      </c>
      <c r="F263">
        <v>1</v>
      </c>
      <c r="G263">
        <v>1</v>
      </c>
      <c r="I263">
        <v>1</v>
      </c>
      <c r="S263" s="24">
        <v>1</v>
      </c>
      <c r="W263" s="24"/>
      <c r="Y263" s="24"/>
    </row>
    <row r="264" spans="1:25" x14ac:dyDescent="0.2">
      <c r="A264" t="s">
        <v>334</v>
      </c>
      <c r="B264" t="s">
        <v>82</v>
      </c>
      <c r="C264" t="s">
        <v>191</v>
      </c>
      <c r="E264">
        <v>1</v>
      </c>
      <c r="F264">
        <v>1</v>
      </c>
      <c r="G264">
        <v>1</v>
      </c>
      <c r="I264">
        <v>1</v>
      </c>
      <c r="S264" s="24">
        <v>1</v>
      </c>
      <c r="W264" s="24"/>
      <c r="Y264" s="24"/>
    </row>
    <row r="265" spans="1:25" x14ac:dyDescent="0.2">
      <c r="A265" t="s">
        <v>129</v>
      </c>
      <c r="B265" t="s">
        <v>82</v>
      </c>
      <c r="C265" t="s">
        <v>191</v>
      </c>
      <c r="E265">
        <v>1</v>
      </c>
      <c r="F265">
        <v>1</v>
      </c>
      <c r="G265">
        <v>1</v>
      </c>
      <c r="I265">
        <v>1</v>
      </c>
      <c r="S265" s="24">
        <v>1</v>
      </c>
      <c r="W265" s="24"/>
      <c r="Y265" s="24"/>
    </row>
    <row r="266" spans="1:25" x14ac:dyDescent="0.2">
      <c r="A266" t="s">
        <v>129</v>
      </c>
      <c r="B266" t="s">
        <v>82</v>
      </c>
      <c r="C266" t="s">
        <v>544</v>
      </c>
      <c r="G266">
        <v>1</v>
      </c>
      <c r="L266">
        <v>1</v>
      </c>
      <c r="P266">
        <v>1</v>
      </c>
      <c r="Q266">
        <v>1</v>
      </c>
      <c r="S266" s="24"/>
      <c r="W266" s="24"/>
      <c r="Y266" s="24"/>
    </row>
    <row r="267" spans="1:25" x14ac:dyDescent="0.2">
      <c r="A267" t="s">
        <v>761</v>
      </c>
      <c r="B267" t="s">
        <v>82</v>
      </c>
      <c r="C267" s="3" t="s">
        <v>104</v>
      </c>
      <c r="F267">
        <v>1</v>
      </c>
      <c r="S267" s="24"/>
      <c r="W267" s="24"/>
      <c r="Y267" s="24"/>
    </row>
    <row r="268" spans="1:25" x14ac:dyDescent="0.2">
      <c r="A268" t="s">
        <v>724</v>
      </c>
      <c r="B268" t="s">
        <v>82</v>
      </c>
      <c r="C268" t="s">
        <v>512</v>
      </c>
      <c r="M268">
        <v>1</v>
      </c>
      <c r="S268" s="24"/>
      <c r="W268" s="24"/>
      <c r="Y268" s="24"/>
    </row>
    <row r="269" spans="1:25" x14ac:dyDescent="0.2">
      <c r="A269" t="s">
        <v>85</v>
      </c>
      <c r="B269" t="s">
        <v>82</v>
      </c>
      <c r="C269" s="3" t="s">
        <v>79</v>
      </c>
      <c r="G269">
        <v>1</v>
      </c>
      <c r="S269" s="24"/>
      <c r="U269">
        <v>1</v>
      </c>
      <c r="W269" s="24"/>
      <c r="Y269" s="24"/>
    </row>
    <row r="270" spans="1:25" x14ac:dyDescent="0.2">
      <c r="A270" t="s">
        <v>129</v>
      </c>
      <c r="B270" t="s">
        <v>62</v>
      </c>
      <c r="C270" s="3" t="s">
        <v>137</v>
      </c>
      <c r="P270">
        <v>1</v>
      </c>
      <c r="S270" s="24"/>
      <c r="W270" s="24"/>
      <c r="Y270" s="24"/>
    </row>
    <row r="271" spans="1:25" x14ac:dyDescent="0.2">
      <c r="A271" t="s">
        <v>129</v>
      </c>
      <c r="B271" t="s">
        <v>82</v>
      </c>
      <c r="C271" t="s">
        <v>440</v>
      </c>
      <c r="D271">
        <v>1</v>
      </c>
      <c r="E271">
        <v>1</v>
      </c>
      <c r="G271">
        <v>1</v>
      </c>
      <c r="I271">
        <v>1</v>
      </c>
      <c r="P271">
        <v>1</v>
      </c>
      <c r="S271" s="24"/>
      <c r="T271">
        <v>1</v>
      </c>
      <c r="W271" s="24"/>
      <c r="Y271" s="24"/>
    </row>
    <row r="272" spans="1:25" x14ac:dyDescent="0.2">
      <c r="A272" t="s">
        <v>129</v>
      </c>
      <c r="B272" t="s">
        <v>82</v>
      </c>
      <c r="C272" t="s">
        <v>164</v>
      </c>
      <c r="D272">
        <v>1</v>
      </c>
      <c r="E272">
        <v>1</v>
      </c>
      <c r="F272">
        <v>1</v>
      </c>
      <c r="G272">
        <v>1</v>
      </c>
      <c r="L272">
        <v>1</v>
      </c>
      <c r="P272">
        <v>1</v>
      </c>
      <c r="S272" s="24"/>
      <c r="W272" s="24"/>
      <c r="Y272" s="24"/>
    </row>
    <row r="273" spans="1:25" x14ac:dyDescent="0.2">
      <c r="A273" t="s">
        <v>233</v>
      </c>
      <c r="B273" t="s">
        <v>82</v>
      </c>
      <c r="C273" s="3" t="s">
        <v>570</v>
      </c>
      <c r="S273" s="24"/>
      <c r="W273" s="24"/>
      <c r="Y273" s="24"/>
    </row>
    <row r="274" spans="1:25" x14ac:dyDescent="0.2">
      <c r="A274" t="s">
        <v>292</v>
      </c>
      <c r="B274" t="s">
        <v>294</v>
      </c>
      <c r="C274" s="3" t="s">
        <v>289</v>
      </c>
      <c r="S274" s="24"/>
      <c r="W274" s="24"/>
      <c r="Y274" s="24"/>
    </row>
    <row r="275" spans="1:25" x14ac:dyDescent="0.2">
      <c r="A275" t="s">
        <v>731</v>
      </c>
      <c r="B275" t="s">
        <v>62</v>
      </c>
      <c r="C275" s="3" t="s">
        <v>97</v>
      </c>
      <c r="D275">
        <v>1</v>
      </c>
      <c r="G275">
        <v>1</v>
      </c>
      <c r="L275">
        <v>1</v>
      </c>
      <c r="S275" s="24"/>
      <c r="W275" s="24"/>
      <c r="Y275" s="24"/>
    </row>
    <row r="276" spans="1:25" x14ac:dyDescent="0.2">
      <c r="A276" t="s">
        <v>129</v>
      </c>
      <c r="B276" t="s">
        <v>62</v>
      </c>
      <c r="C276" s="3" t="s">
        <v>154</v>
      </c>
      <c r="D276">
        <v>1</v>
      </c>
      <c r="F276">
        <v>1</v>
      </c>
      <c r="G276">
        <v>1</v>
      </c>
      <c r="H276">
        <v>1</v>
      </c>
      <c r="N276">
        <v>1</v>
      </c>
      <c r="R276">
        <v>1</v>
      </c>
      <c r="S276" s="24"/>
      <c r="W276" s="24"/>
      <c r="Y276" s="24"/>
    </row>
    <row r="277" spans="1:25" x14ac:dyDescent="0.2">
      <c r="A277" t="s">
        <v>129</v>
      </c>
      <c r="B277" t="s">
        <v>121</v>
      </c>
      <c r="C277" s="3" t="s">
        <v>322</v>
      </c>
      <c r="G277">
        <v>1</v>
      </c>
      <c r="I277">
        <v>1</v>
      </c>
      <c r="L277">
        <v>1</v>
      </c>
      <c r="P277">
        <v>1</v>
      </c>
      <c r="S277" s="24"/>
      <c r="V277">
        <v>1</v>
      </c>
      <c r="W277" s="24"/>
      <c r="X277">
        <v>1</v>
      </c>
      <c r="Y277" s="24"/>
    </row>
    <row r="278" spans="1:25" x14ac:dyDescent="0.2">
      <c r="A278" t="s">
        <v>608</v>
      </c>
      <c r="B278" t="s">
        <v>62</v>
      </c>
      <c r="C278" s="3" t="s">
        <v>603</v>
      </c>
      <c r="S278" s="24"/>
      <c r="W278" s="24"/>
      <c r="Y278" s="24"/>
    </row>
    <row r="279" spans="1:25" x14ac:dyDescent="0.2">
      <c r="A279" t="s">
        <v>129</v>
      </c>
      <c r="B279" t="s">
        <v>82</v>
      </c>
      <c r="C279" t="s">
        <v>206</v>
      </c>
      <c r="G279">
        <v>1</v>
      </c>
      <c r="L279">
        <v>1</v>
      </c>
      <c r="P279">
        <v>1</v>
      </c>
      <c r="S279" s="24"/>
      <c r="T279">
        <v>1</v>
      </c>
      <c r="W279" s="24"/>
      <c r="Y279" s="24"/>
    </row>
    <row r="280" spans="1:25" x14ac:dyDescent="0.2">
      <c r="A280" t="s">
        <v>233</v>
      </c>
      <c r="B280" t="s">
        <v>82</v>
      </c>
      <c r="C280" t="s">
        <v>424</v>
      </c>
      <c r="D280">
        <v>1</v>
      </c>
      <c r="G280">
        <v>1</v>
      </c>
      <c r="S280" s="24"/>
      <c r="T280">
        <v>1</v>
      </c>
      <c r="W280" s="24"/>
      <c r="Y280" s="24"/>
    </row>
    <row r="281" spans="1:25" x14ac:dyDescent="0.2">
      <c r="A281" t="s">
        <v>452</v>
      </c>
      <c r="B281" t="s">
        <v>62</v>
      </c>
      <c r="C281" s="3" t="s">
        <v>597</v>
      </c>
      <c r="L281">
        <v>1</v>
      </c>
      <c r="S281" s="24"/>
      <c r="W281" s="24"/>
      <c r="Y281" s="24"/>
    </row>
    <row r="282" spans="1:25" x14ac:dyDescent="0.2">
      <c r="A282" t="s">
        <v>129</v>
      </c>
      <c r="B282" t="s">
        <v>82</v>
      </c>
      <c r="C282" t="s">
        <v>491</v>
      </c>
      <c r="M282">
        <v>1</v>
      </c>
      <c r="S282" s="24"/>
      <c r="W282" s="24"/>
      <c r="Y282" s="24"/>
    </row>
    <row r="283" spans="1:25" x14ac:dyDescent="0.2">
      <c r="A283" t="s">
        <v>129</v>
      </c>
      <c r="B283" t="s">
        <v>642</v>
      </c>
      <c r="C283" s="3" t="s">
        <v>638</v>
      </c>
      <c r="S283" s="24"/>
      <c r="W283" s="24"/>
      <c r="Y283" s="24"/>
    </row>
    <row r="284" spans="1:25" x14ac:dyDescent="0.2">
      <c r="A284" t="s">
        <v>129</v>
      </c>
      <c r="B284" t="s">
        <v>62</v>
      </c>
      <c r="C284" s="3" t="s">
        <v>149</v>
      </c>
      <c r="S284" s="24"/>
      <c r="W284" s="24"/>
      <c r="Y284" s="24"/>
    </row>
    <row r="285" spans="1:25" x14ac:dyDescent="0.2">
      <c r="A285" t="s">
        <v>233</v>
      </c>
      <c r="B285" t="s">
        <v>82</v>
      </c>
      <c r="C285" s="3" t="s">
        <v>583</v>
      </c>
      <c r="D285">
        <v>1</v>
      </c>
      <c r="E285">
        <v>1</v>
      </c>
      <c r="F285">
        <v>1</v>
      </c>
      <c r="G285">
        <v>1</v>
      </c>
      <c r="L285">
        <v>1</v>
      </c>
      <c r="O285">
        <v>1</v>
      </c>
      <c r="P285">
        <v>1</v>
      </c>
      <c r="S285" s="24"/>
      <c r="W285" s="24"/>
      <c r="X285">
        <v>1</v>
      </c>
      <c r="Y285" s="24"/>
    </row>
    <row r="286" spans="1:25" x14ac:dyDescent="0.2">
      <c r="A286" t="s">
        <v>233</v>
      </c>
      <c r="B286" t="s">
        <v>82</v>
      </c>
      <c r="C286" s="3" t="s">
        <v>579</v>
      </c>
      <c r="D286">
        <v>1</v>
      </c>
      <c r="E286">
        <v>1</v>
      </c>
      <c r="F286">
        <v>1</v>
      </c>
      <c r="G286">
        <v>1</v>
      </c>
      <c r="L286">
        <v>1</v>
      </c>
      <c r="O286">
        <v>1</v>
      </c>
      <c r="P286">
        <v>1</v>
      </c>
      <c r="S286" s="24"/>
      <c r="W286" s="24"/>
      <c r="X286">
        <v>1</v>
      </c>
      <c r="Y286" s="24"/>
    </row>
    <row r="287" spans="1:25" x14ac:dyDescent="0.2">
      <c r="A287" t="s">
        <v>129</v>
      </c>
      <c r="B287" t="s">
        <v>82</v>
      </c>
      <c r="C287" s="3" t="s">
        <v>431</v>
      </c>
      <c r="D287">
        <v>1</v>
      </c>
      <c r="F287">
        <v>1</v>
      </c>
      <c r="G287">
        <v>1</v>
      </c>
      <c r="L287">
        <v>1</v>
      </c>
      <c r="S287" s="24"/>
      <c r="W287" s="24"/>
      <c r="Y287" s="24"/>
    </row>
    <row r="288" spans="1:25" x14ac:dyDescent="0.2">
      <c r="A288" t="s">
        <v>233</v>
      </c>
      <c r="B288" t="s">
        <v>82</v>
      </c>
      <c r="C288" t="s">
        <v>575</v>
      </c>
      <c r="D288">
        <v>1</v>
      </c>
      <c r="E288">
        <v>1</v>
      </c>
      <c r="F288">
        <v>1</v>
      </c>
      <c r="G288">
        <v>1</v>
      </c>
      <c r="L288">
        <v>1</v>
      </c>
      <c r="O288">
        <v>1</v>
      </c>
      <c r="P288">
        <v>1</v>
      </c>
      <c r="S288" s="24"/>
      <c r="W288" s="24"/>
      <c r="X288">
        <v>1</v>
      </c>
      <c r="Y288" s="24"/>
    </row>
    <row r="289" spans="1:25" x14ac:dyDescent="0.2">
      <c r="A289" t="s">
        <v>129</v>
      </c>
      <c r="B289" t="s">
        <v>62</v>
      </c>
      <c r="C289" s="3" t="s">
        <v>590</v>
      </c>
      <c r="E289">
        <v>1</v>
      </c>
      <c r="G289">
        <v>1</v>
      </c>
      <c r="J289">
        <v>1</v>
      </c>
      <c r="O289">
        <v>1</v>
      </c>
      <c r="Q289">
        <v>1</v>
      </c>
      <c r="R289">
        <v>1</v>
      </c>
      <c r="S289" s="24"/>
      <c r="W289" s="24"/>
      <c r="Y289" s="24"/>
    </row>
    <row r="290" spans="1:25" x14ac:dyDescent="0.2">
      <c r="A290" t="s">
        <v>724</v>
      </c>
      <c r="B290" t="s">
        <v>62</v>
      </c>
      <c r="C290" s="3" t="s">
        <v>590</v>
      </c>
      <c r="E290">
        <v>1</v>
      </c>
      <c r="G290">
        <v>1</v>
      </c>
      <c r="J290">
        <v>1</v>
      </c>
      <c r="O290">
        <v>1</v>
      </c>
      <c r="Q290">
        <v>1</v>
      </c>
      <c r="R290">
        <v>1</v>
      </c>
      <c r="S290" s="24"/>
      <c r="W290" s="24"/>
      <c r="Y290" s="24"/>
    </row>
    <row r="291" spans="1:25" x14ac:dyDescent="0.2">
      <c r="A291" t="s">
        <v>129</v>
      </c>
      <c r="B291" t="s">
        <v>82</v>
      </c>
      <c r="C291" t="s">
        <v>338</v>
      </c>
      <c r="D291">
        <v>1</v>
      </c>
      <c r="G291">
        <v>1</v>
      </c>
      <c r="I291">
        <v>1</v>
      </c>
      <c r="L291">
        <v>1</v>
      </c>
      <c r="P291">
        <v>1</v>
      </c>
      <c r="R291">
        <v>1</v>
      </c>
      <c r="S291" s="24"/>
      <c r="T291">
        <v>1</v>
      </c>
      <c r="W291" s="24"/>
      <c r="Y291" s="24"/>
    </row>
    <row r="292" spans="1:25" x14ac:dyDescent="0.2">
      <c r="A292" t="s">
        <v>129</v>
      </c>
      <c r="B292" t="s">
        <v>82</v>
      </c>
      <c r="C292" t="s">
        <v>481</v>
      </c>
      <c r="H292">
        <v>1</v>
      </c>
      <c r="J292">
        <v>1</v>
      </c>
      <c r="L292">
        <v>1</v>
      </c>
      <c r="O292">
        <v>1</v>
      </c>
      <c r="P292">
        <v>1</v>
      </c>
      <c r="S292" s="24"/>
      <c r="W292" s="24"/>
      <c r="X292">
        <v>1</v>
      </c>
      <c r="Y292" s="24"/>
    </row>
    <row r="293" spans="1:25" x14ac:dyDescent="0.2">
      <c r="A293" t="s">
        <v>122</v>
      </c>
      <c r="B293" t="s">
        <v>62</v>
      </c>
      <c r="C293" s="3" t="s">
        <v>131</v>
      </c>
      <c r="S293" s="24"/>
      <c r="W293" s="24"/>
      <c r="Y293" s="24"/>
    </row>
    <row r="294" spans="1:25" x14ac:dyDescent="0.2">
      <c r="A294" t="s">
        <v>129</v>
      </c>
      <c r="B294" t="s">
        <v>82</v>
      </c>
      <c r="C294" t="s">
        <v>406</v>
      </c>
      <c r="G294">
        <v>1</v>
      </c>
      <c r="L294">
        <v>1</v>
      </c>
      <c r="S294" s="24"/>
      <c r="W294" s="24"/>
      <c r="Y294" s="24"/>
    </row>
    <row r="295" spans="1:25" x14ac:dyDescent="0.2">
      <c r="A295" t="s">
        <v>334</v>
      </c>
      <c r="B295" t="s">
        <v>82</v>
      </c>
      <c r="C295" t="s">
        <v>337</v>
      </c>
      <c r="F295">
        <v>1</v>
      </c>
      <c r="G295">
        <v>1</v>
      </c>
      <c r="S295" s="24"/>
      <c r="T295">
        <v>1</v>
      </c>
      <c r="W295" s="24"/>
      <c r="Y295" s="24"/>
    </row>
    <row r="296" spans="1:25" x14ac:dyDescent="0.2">
      <c r="A296" t="s">
        <v>129</v>
      </c>
      <c r="B296" t="s">
        <v>121</v>
      </c>
      <c r="C296" s="3" t="s">
        <v>241</v>
      </c>
      <c r="S296" s="24"/>
      <c r="W296" s="24"/>
      <c r="Y296" s="24"/>
    </row>
    <row r="297" spans="1:25" x14ac:dyDescent="0.2">
      <c r="A297" t="s">
        <v>129</v>
      </c>
      <c r="B297" t="s">
        <v>121</v>
      </c>
      <c r="C297" t="s">
        <v>370</v>
      </c>
      <c r="F297">
        <v>1</v>
      </c>
      <c r="G297">
        <v>1</v>
      </c>
      <c r="H297">
        <v>1</v>
      </c>
      <c r="L297">
        <v>1</v>
      </c>
      <c r="S297" s="24"/>
      <c r="W297" s="24"/>
      <c r="Y297" s="24"/>
    </row>
    <row r="298" spans="1:25" x14ac:dyDescent="0.2">
      <c r="A298" t="s">
        <v>233</v>
      </c>
      <c r="B298" t="s">
        <v>82</v>
      </c>
      <c r="C298" t="s">
        <v>497</v>
      </c>
      <c r="D298">
        <v>1</v>
      </c>
      <c r="E298">
        <v>1</v>
      </c>
      <c r="G298">
        <v>1</v>
      </c>
      <c r="I298">
        <v>1</v>
      </c>
      <c r="S298" s="24"/>
      <c r="T298">
        <v>1</v>
      </c>
      <c r="W298" s="24"/>
      <c r="Y298" s="24"/>
    </row>
    <row r="299" spans="1:25" x14ac:dyDescent="0.2">
      <c r="A299" t="s">
        <v>174</v>
      </c>
      <c r="B299" t="s">
        <v>62</v>
      </c>
      <c r="C299" t="s">
        <v>170</v>
      </c>
      <c r="S299" s="24"/>
      <c r="W299" s="24"/>
      <c r="Y299" s="24"/>
    </row>
    <row r="300" spans="1:25" x14ac:dyDescent="0.2">
      <c r="A300" t="s">
        <v>129</v>
      </c>
      <c r="B300" t="s">
        <v>82</v>
      </c>
      <c r="C300" t="s">
        <v>555</v>
      </c>
      <c r="E300">
        <v>1</v>
      </c>
      <c r="G300">
        <v>1</v>
      </c>
      <c r="I300">
        <v>1</v>
      </c>
      <c r="L300">
        <v>1</v>
      </c>
      <c r="P300">
        <v>1</v>
      </c>
      <c r="S300" s="24"/>
      <c r="W300" s="24"/>
      <c r="Y300" s="24"/>
    </row>
    <row r="301" spans="1:25" x14ac:dyDescent="0.2">
      <c r="A301" t="s">
        <v>129</v>
      </c>
      <c r="B301" t="s">
        <v>82</v>
      </c>
      <c r="C301" t="s">
        <v>272</v>
      </c>
      <c r="D301">
        <v>1</v>
      </c>
      <c r="F301">
        <v>1</v>
      </c>
      <c r="G301">
        <v>1</v>
      </c>
      <c r="H301">
        <v>1</v>
      </c>
      <c r="J301">
        <v>1</v>
      </c>
      <c r="S301" s="24"/>
      <c r="T301">
        <v>1</v>
      </c>
      <c r="W301" s="24"/>
      <c r="X301">
        <v>1</v>
      </c>
      <c r="Y301" s="24"/>
    </row>
    <row r="302" spans="1:25" x14ac:dyDescent="0.2">
      <c r="A302" t="s">
        <v>624</v>
      </c>
      <c r="B302" t="s">
        <v>82</v>
      </c>
      <c r="C302" s="3" t="s">
        <v>247</v>
      </c>
      <c r="D302">
        <v>1</v>
      </c>
      <c r="E302">
        <v>1</v>
      </c>
      <c r="F302">
        <v>1</v>
      </c>
      <c r="H302">
        <v>1</v>
      </c>
      <c r="S302" s="24"/>
      <c r="T302">
        <v>1</v>
      </c>
      <c r="U302">
        <v>1</v>
      </c>
      <c r="W302" s="24"/>
      <c r="Y302" s="24"/>
    </row>
    <row r="303" spans="1:25" x14ac:dyDescent="0.2">
      <c r="A303" t="s">
        <v>624</v>
      </c>
      <c r="B303" t="s">
        <v>62</v>
      </c>
      <c r="C303" s="3" t="s">
        <v>110</v>
      </c>
      <c r="F303">
        <v>1</v>
      </c>
      <c r="S303" s="24"/>
      <c r="W303" s="24"/>
      <c r="Y303" s="24"/>
    </row>
    <row r="304" spans="1:25" x14ac:dyDescent="0.2">
      <c r="A304" t="s">
        <v>751</v>
      </c>
      <c r="B304" t="s">
        <v>62</v>
      </c>
      <c r="C304" t="s">
        <v>350</v>
      </c>
      <c r="N304">
        <v>1</v>
      </c>
      <c r="S304" s="24"/>
      <c r="W304" s="24"/>
      <c r="Y304" s="24"/>
    </row>
    <row r="305" spans="1:25" x14ac:dyDescent="0.2">
      <c r="A305" t="s">
        <v>624</v>
      </c>
      <c r="B305" t="s">
        <v>62</v>
      </c>
      <c r="C305" t="s">
        <v>621</v>
      </c>
      <c r="D305">
        <v>1</v>
      </c>
      <c r="F305">
        <v>1</v>
      </c>
      <c r="G305">
        <v>1</v>
      </c>
      <c r="J305">
        <v>1</v>
      </c>
      <c r="M305">
        <v>1</v>
      </c>
      <c r="S305" s="24"/>
      <c r="W305" s="24"/>
      <c r="X305">
        <v>1</v>
      </c>
      <c r="Y305" s="24"/>
    </row>
    <row r="306" spans="1:25" x14ac:dyDescent="0.2">
      <c r="A306" t="s">
        <v>624</v>
      </c>
      <c r="B306" t="s">
        <v>82</v>
      </c>
      <c r="C306" t="s">
        <v>158</v>
      </c>
      <c r="F306">
        <v>1</v>
      </c>
      <c r="S306" s="24"/>
      <c r="W306" s="24"/>
      <c r="Y306" s="24"/>
    </row>
    <row r="307" spans="1:25" x14ac:dyDescent="0.2">
      <c r="A307" t="s">
        <v>129</v>
      </c>
      <c r="B307" t="s">
        <v>82</v>
      </c>
      <c r="C307" t="s">
        <v>125</v>
      </c>
      <c r="E307">
        <v>1</v>
      </c>
      <c r="S307" s="24"/>
      <c r="W307" s="24"/>
      <c r="Y307" s="24"/>
    </row>
    <row r="310" spans="1:25" x14ac:dyDescent="0.2">
      <c r="B310" s="3" t="s">
        <v>1117</v>
      </c>
      <c r="C310" s="3" t="s">
        <v>1127</v>
      </c>
      <c r="D310" s="3" t="s">
        <v>1118</v>
      </c>
      <c r="E310" s="3" t="s">
        <v>1150</v>
      </c>
      <c r="F310" s="3" t="s">
        <v>1126</v>
      </c>
      <c r="G310" s="3" t="s">
        <v>1119</v>
      </c>
      <c r="H310" s="3" t="s">
        <v>1136</v>
      </c>
      <c r="I310" s="3" t="s">
        <v>1120</v>
      </c>
      <c r="J310" s="3" t="s">
        <v>1121</v>
      </c>
      <c r="K310" s="3" t="s">
        <v>1122</v>
      </c>
      <c r="L310" s="3" t="s">
        <v>1123</v>
      </c>
      <c r="M310" s="3" t="s">
        <v>1124</v>
      </c>
      <c r="N310" s="3" t="s">
        <v>1125</v>
      </c>
      <c r="O310" s="3" t="s">
        <v>1135</v>
      </c>
      <c r="P310" s="3" t="s">
        <v>1134</v>
      </c>
      <c r="Q310" s="3" t="s">
        <v>1129</v>
      </c>
      <c r="R310" s="3" t="s">
        <v>1130</v>
      </c>
      <c r="S310" s="3" t="s">
        <v>1131</v>
      </c>
      <c r="T310" s="3" t="s">
        <v>1133</v>
      </c>
      <c r="U310" s="3" t="s">
        <v>1138</v>
      </c>
      <c r="V310" s="3"/>
    </row>
    <row r="311" spans="1:25" x14ac:dyDescent="0.2">
      <c r="A311" s="4" t="s">
        <v>129</v>
      </c>
      <c r="B311" s="5">
        <v>13</v>
      </c>
      <c r="C311" s="5">
        <v>25</v>
      </c>
      <c r="D311" s="5">
        <v>16</v>
      </c>
      <c r="E311" s="5">
        <v>42</v>
      </c>
      <c r="F311" s="5">
        <v>8</v>
      </c>
      <c r="G311" s="5">
        <v>14</v>
      </c>
      <c r="H311" s="5">
        <v>7</v>
      </c>
      <c r="I311" s="5">
        <v>2</v>
      </c>
      <c r="J311" s="5">
        <v>26</v>
      </c>
      <c r="K311" s="5">
        <v>6</v>
      </c>
      <c r="L311" s="5">
        <v>4</v>
      </c>
      <c r="M311" s="5">
        <v>6</v>
      </c>
      <c r="N311" s="5">
        <v>18</v>
      </c>
      <c r="O311" s="5">
        <v>4</v>
      </c>
      <c r="P311" s="5">
        <v>9</v>
      </c>
      <c r="Q311" s="5">
        <v>11</v>
      </c>
      <c r="R311" s="5">
        <v>1</v>
      </c>
      <c r="S311" s="5">
        <v>5</v>
      </c>
      <c r="T311" s="5">
        <v>7</v>
      </c>
      <c r="U311" s="5">
        <v>64</v>
      </c>
    </row>
    <row r="312" spans="1:25" x14ac:dyDescent="0.2">
      <c r="A312" s="7" t="s">
        <v>233</v>
      </c>
      <c r="B312">
        <v>10</v>
      </c>
      <c r="C312">
        <v>14</v>
      </c>
      <c r="D312">
        <v>10</v>
      </c>
      <c r="E312">
        <v>16</v>
      </c>
      <c r="G312">
        <v>8</v>
      </c>
      <c r="H312">
        <v>1</v>
      </c>
      <c r="I312">
        <v>2</v>
      </c>
      <c r="J312">
        <v>7</v>
      </c>
      <c r="K312">
        <v>2</v>
      </c>
      <c r="L312">
        <v>2</v>
      </c>
      <c r="M312">
        <v>4</v>
      </c>
      <c r="N312">
        <v>4</v>
      </c>
      <c r="O312">
        <v>4</v>
      </c>
      <c r="Q312">
        <v>7</v>
      </c>
      <c r="S312">
        <v>2</v>
      </c>
      <c r="T312">
        <v>7</v>
      </c>
      <c r="U312">
        <v>20</v>
      </c>
    </row>
    <row r="313" spans="1:25" x14ac:dyDescent="0.2">
      <c r="A313" s="7" t="s">
        <v>724</v>
      </c>
      <c r="C313">
        <v>4</v>
      </c>
      <c r="D313">
        <v>2</v>
      </c>
      <c r="E313">
        <v>4</v>
      </c>
      <c r="G313">
        <v>1</v>
      </c>
      <c r="H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R313">
        <v>1</v>
      </c>
      <c r="U313">
        <v>8</v>
      </c>
    </row>
    <row r="314" spans="1:25" x14ac:dyDescent="0.2">
      <c r="A314" s="7" t="s">
        <v>624</v>
      </c>
      <c r="B314">
        <v>3</v>
      </c>
      <c r="C314">
        <v>1</v>
      </c>
      <c r="D314">
        <v>4</v>
      </c>
      <c r="E314">
        <v>1</v>
      </c>
      <c r="F314">
        <v>1</v>
      </c>
      <c r="H314">
        <v>1</v>
      </c>
      <c r="K314">
        <v>1</v>
      </c>
      <c r="N314">
        <v>1</v>
      </c>
      <c r="Q314">
        <v>2</v>
      </c>
      <c r="R314">
        <v>1</v>
      </c>
      <c r="T314">
        <v>1</v>
      </c>
      <c r="U314">
        <v>4</v>
      </c>
    </row>
    <row r="315" spans="1:25" x14ac:dyDescent="0.2">
      <c r="A315" s="7" t="s">
        <v>334</v>
      </c>
      <c r="C315">
        <v>1</v>
      </c>
      <c r="D315">
        <v>3</v>
      </c>
      <c r="E315">
        <v>3</v>
      </c>
      <c r="F315">
        <v>1</v>
      </c>
      <c r="G315">
        <v>1</v>
      </c>
      <c r="Q315">
        <v>1</v>
      </c>
      <c r="T315">
        <v>1</v>
      </c>
      <c r="U315">
        <v>4</v>
      </c>
    </row>
    <row r="316" spans="1:25" x14ac:dyDescent="0.2">
      <c r="A316" s="7" t="s">
        <v>731</v>
      </c>
      <c r="B316">
        <v>1</v>
      </c>
      <c r="D316">
        <v>2</v>
      </c>
      <c r="E316">
        <v>3</v>
      </c>
      <c r="F316">
        <v>1</v>
      </c>
      <c r="G316">
        <v>1</v>
      </c>
      <c r="J316">
        <v>3</v>
      </c>
      <c r="N316">
        <v>1</v>
      </c>
      <c r="U316">
        <v>4</v>
      </c>
    </row>
    <row r="317" spans="1:25" x14ac:dyDescent="0.2">
      <c r="A317" s="9" t="s">
        <v>452</v>
      </c>
      <c r="B317" s="10">
        <v>1</v>
      </c>
      <c r="C317" s="10">
        <v>1</v>
      </c>
      <c r="D317" s="10">
        <v>1</v>
      </c>
      <c r="E317" s="10">
        <v>1</v>
      </c>
      <c r="F317" s="10"/>
      <c r="G317" s="10"/>
      <c r="H317" s="10"/>
      <c r="I317" s="10"/>
      <c r="J317" s="10">
        <v>2</v>
      </c>
      <c r="K317" s="10"/>
      <c r="L317" s="10"/>
      <c r="M317" s="10">
        <v>1</v>
      </c>
      <c r="N317" s="10"/>
      <c r="O317" s="10"/>
      <c r="P317" s="10"/>
      <c r="Q317" s="10">
        <v>1</v>
      </c>
      <c r="R317" s="10"/>
      <c r="S317" s="10"/>
      <c r="T317" s="10">
        <v>1</v>
      </c>
      <c r="U317" s="10">
        <v>3</v>
      </c>
    </row>
    <row r="318" spans="1:25" x14ac:dyDescent="0.2">
      <c r="A318" t="s">
        <v>85</v>
      </c>
      <c r="E318">
        <v>1</v>
      </c>
      <c r="R318">
        <v>1</v>
      </c>
      <c r="U318">
        <v>1</v>
      </c>
    </row>
    <row r="319" spans="1:25" x14ac:dyDescent="0.2">
      <c r="A319" t="s">
        <v>619</v>
      </c>
      <c r="P319">
        <v>1</v>
      </c>
      <c r="U319">
        <v>1</v>
      </c>
    </row>
    <row r="320" spans="1:25" x14ac:dyDescent="0.2">
      <c r="A320" t="s">
        <v>238</v>
      </c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>
        <v>1</v>
      </c>
    </row>
    <row r="321" spans="1:25" x14ac:dyDescent="0.2">
      <c r="A321" t="s">
        <v>174</v>
      </c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>
        <v>1</v>
      </c>
    </row>
    <row r="322" spans="1:25" x14ac:dyDescent="0.2">
      <c r="A322" t="s">
        <v>200</v>
      </c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>
        <v>1</v>
      </c>
    </row>
    <row r="323" spans="1:25" x14ac:dyDescent="0.2">
      <c r="A323" t="s">
        <v>761</v>
      </c>
      <c r="D323">
        <v>1</v>
      </c>
      <c r="U323">
        <v>1</v>
      </c>
    </row>
    <row r="324" spans="1:25" x14ac:dyDescent="0.2">
      <c r="A324" t="s">
        <v>751</v>
      </c>
      <c r="L324">
        <v>1</v>
      </c>
      <c r="U324">
        <v>1</v>
      </c>
    </row>
    <row r="325" spans="1:25" x14ac:dyDescent="0.2">
      <c r="A325" t="s">
        <v>752</v>
      </c>
      <c r="B325">
        <v>1</v>
      </c>
      <c r="C325">
        <v>1</v>
      </c>
      <c r="D325">
        <v>1</v>
      </c>
      <c r="E325">
        <v>1</v>
      </c>
      <c r="U325">
        <v>1</v>
      </c>
    </row>
    <row r="326" spans="1:25" x14ac:dyDescent="0.2">
      <c r="A326" t="s">
        <v>122</v>
      </c>
      <c r="D326">
        <v>1</v>
      </c>
      <c r="U326">
        <v>1</v>
      </c>
    </row>
    <row r="327" spans="1:25" x14ac:dyDescent="0.2">
      <c r="U327">
        <v>1</v>
      </c>
    </row>
    <row r="328" spans="1:25" x14ac:dyDescent="0.2">
      <c r="B328" s="3" t="s">
        <v>1150</v>
      </c>
      <c r="C328" s="3" t="s">
        <v>1127</v>
      </c>
      <c r="D328" s="3" t="s">
        <v>1118</v>
      </c>
      <c r="E328" s="3" t="s">
        <v>1121</v>
      </c>
      <c r="F328" s="3" t="s">
        <v>1117</v>
      </c>
      <c r="G328" s="3" t="s">
        <v>1125</v>
      </c>
      <c r="H328" s="3" t="s">
        <v>1119</v>
      </c>
      <c r="I328" s="3" t="s">
        <v>1129</v>
      </c>
      <c r="J328" s="3" t="s">
        <v>1133</v>
      </c>
      <c r="K328" s="3" t="s">
        <v>1124</v>
      </c>
      <c r="L328" s="3" t="s">
        <v>1126</v>
      </c>
      <c r="M328" s="3" t="s">
        <v>1122</v>
      </c>
      <c r="N328" s="3" t="s">
        <v>1134</v>
      </c>
      <c r="O328" s="3" t="s">
        <v>1136</v>
      </c>
      <c r="P328" s="3" t="s">
        <v>1135</v>
      </c>
      <c r="Q328" s="3" t="s">
        <v>1123</v>
      </c>
      <c r="R328" s="3" t="s">
        <v>1131</v>
      </c>
      <c r="S328" s="3" t="s">
        <v>1120</v>
      </c>
      <c r="T328" s="3" t="s">
        <v>1130</v>
      </c>
      <c r="U328" s="3" t="s">
        <v>1138</v>
      </c>
    </row>
    <row r="329" spans="1:25" x14ac:dyDescent="0.2">
      <c r="A329" s="79" t="s">
        <v>129</v>
      </c>
      <c r="B329" s="78">
        <v>65.625</v>
      </c>
      <c r="C329" s="78">
        <v>39.0625</v>
      </c>
      <c r="D329" s="78">
        <v>25</v>
      </c>
      <c r="E329" s="78">
        <v>40.625</v>
      </c>
      <c r="F329" s="78">
        <v>20.3125</v>
      </c>
      <c r="G329" s="78">
        <v>28.125</v>
      </c>
      <c r="H329" s="78">
        <v>21.875</v>
      </c>
      <c r="I329" s="78">
        <v>17.1875</v>
      </c>
      <c r="J329" s="77">
        <v>10.9375</v>
      </c>
      <c r="K329" s="77">
        <v>9.375</v>
      </c>
      <c r="L329" s="77">
        <v>12.5</v>
      </c>
      <c r="M329" s="77">
        <v>9.375</v>
      </c>
      <c r="N329" s="78">
        <v>14.0625</v>
      </c>
      <c r="O329" s="77">
        <v>10.9375</v>
      </c>
      <c r="P329" s="77">
        <v>6.25</v>
      </c>
      <c r="Q329" s="77">
        <v>6.25</v>
      </c>
      <c r="R329" s="77">
        <v>7.8125</v>
      </c>
      <c r="S329" s="77">
        <v>3.125</v>
      </c>
      <c r="T329" s="77">
        <v>1.5625</v>
      </c>
      <c r="U329" s="79">
        <v>64</v>
      </c>
    </row>
    <row r="330" spans="1:25" x14ac:dyDescent="0.2">
      <c r="A330" s="79" t="s">
        <v>233</v>
      </c>
      <c r="B330" s="78">
        <v>80</v>
      </c>
      <c r="C330" s="78">
        <v>70</v>
      </c>
      <c r="D330" s="78">
        <v>50</v>
      </c>
      <c r="E330" s="78">
        <v>35</v>
      </c>
      <c r="F330" s="78">
        <v>50</v>
      </c>
      <c r="G330" s="77">
        <v>20</v>
      </c>
      <c r="H330" s="78">
        <v>40</v>
      </c>
      <c r="I330" s="78">
        <v>35</v>
      </c>
      <c r="J330" s="78">
        <v>35</v>
      </c>
      <c r="K330" s="77">
        <v>20</v>
      </c>
      <c r="L330" s="77">
        <v>0</v>
      </c>
      <c r="M330" s="77">
        <v>10</v>
      </c>
      <c r="N330" s="77">
        <v>0</v>
      </c>
      <c r="O330" s="77">
        <v>5</v>
      </c>
      <c r="P330" s="77">
        <v>20</v>
      </c>
      <c r="Q330" s="77">
        <v>10</v>
      </c>
      <c r="R330" s="77">
        <v>10</v>
      </c>
      <c r="S330" s="77">
        <v>10</v>
      </c>
      <c r="T330" s="77">
        <v>0</v>
      </c>
      <c r="U330" s="79">
        <v>20</v>
      </c>
      <c r="Y330" s="80">
        <v>33.299999999999997</v>
      </c>
    </row>
    <row r="331" spans="1:25" x14ac:dyDescent="0.2">
      <c r="A331" s="79" t="s">
        <v>724</v>
      </c>
      <c r="B331" s="78">
        <v>50</v>
      </c>
      <c r="C331" s="78">
        <v>50</v>
      </c>
      <c r="D331" s="78">
        <v>25</v>
      </c>
      <c r="E331" s="77">
        <v>12.5</v>
      </c>
      <c r="F331" s="77">
        <v>0</v>
      </c>
      <c r="G331" s="77">
        <v>12.5</v>
      </c>
      <c r="H331" s="77">
        <v>12.5</v>
      </c>
      <c r="I331" s="77">
        <v>0</v>
      </c>
      <c r="J331" s="77">
        <v>0</v>
      </c>
      <c r="K331" s="77">
        <v>12.5</v>
      </c>
      <c r="L331" s="77">
        <v>0</v>
      </c>
      <c r="M331" s="77">
        <v>12.5</v>
      </c>
      <c r="N331" s="77">
        <v>12.5</v>
      </c>
      <c r="O331" s="77">
        <v>12.5</v>
      </c>
      <c r="P331" s="77">
        <v>12.5</v>
      </c>
      <c r="Q331" s="77">
        <v>12.5</v>
      </c>
      <c r="R331" s="77">
        <v>0</v>
      </c>
      <c r="S331" s="77">
        <v>0</v>
      </c>
      <c r="T331" s="77">
        <v>12.5</v>
      </c>
      <c r="U331" s="79">
        <v>8</v>
      </c>
      <c r="Y331" s="80">
        <v>33.299999999999997</v>
      </c>
    </row>
    <row r="332" spans="1:25" x14ac:dyDescent="0.2">
      <c r="A332" s="79" t="s">
        <v>624</v>
      </c>
      <c r="B332" s="77">
        <v>25</v>
      </c>
      <c r="C332" s="77">
        <v>25</v>
      </c>
      <c r="D332" s="77">
        <v>100</v>
      </c>
      <c r="E332" s="77">
        <v>0</v>
      </c>
      <c r="F332" s="77">
        <v>75</v>
      </c>
      <c r="G332" s="77">
        <v>25</v>
      </c>
      <c r="H332" s="77">
        <v>0</v>
      </c>
      <c r="I332" s="77">
        <v>50</v>
      </c>
      <c r="J332" s="77">
        <v>25</v>
      </c>
      <c r="K332" s="77">
        <v>0</v>
      </c>
      <c r="L332" s="77">
        <v>25</v>
      </c>
      <c r="M332" s="77">
        <v>25</v>
      </c>
      <c r="O332" s="77">
        <v>25</v>
      </c>
      <c r="P332" s="81">
        <v>0</v>
      </c>
      <c r="Q332" s="81">
        <v>0</v>
      </c>
      <c r="R332" s="77">
        <v>0</v>
      </c>
      <c r="S332" s="77">
        <v>0</v>
      </c>
      <c r="T332" s="77">
        <v>25</v>
      </c>
      <c r="U332" s="79">
        <v>4</v>
      </c>
      <c r="Y332" s="80">
        <v>33.299999999999997</v>
      </c>
    </row>
    <row r="333" spans="1:25" x14ac:dyDescent="0.2">
      <c r="A333" s="79" t="s">
        <v>334</v>
      </c>
      <c r="B333" s="77">
        <v>75</v>
      </c>
      <c r="C333" s="77">
        <v>25</v>
      </c>
      <c r="D333" s="77">
        <v>75</v>
      </c>
      <c r="E333" s="77">
        <v>0</v>
      </c>
      <c r="F333" s="77">
        <v>0</v>
      </c>
      <c r="G333" s="77">
        <v>0</v>
      </c>
      <c r="H333" s="77">
        <v>25</v>
      </c>
      <c r="I333" s="77">
        <v>25</v>
      </c>
      <c r="J333" s="77">
        <v>25</v>
      </c>
      <c r="K333" s="77">
        <v>0</v>
      </c>
      <c r="L333" s="77">
        <v>25</v>
      </c>
      <c r="M333" s="77">
        <v>0</v>
      </c>
      <c r="N333" s="77">
        <v>0</v>
      </c>
      <c r="O333" s="77">
        <v>0</v>
      </c>
      <c r="P333" s="81">
        <v>0</v>
      </c>
      <c r="Q333" s="81">
        <v>0</v>
      </c>
      <c r="R333" s="77">
        <v>0</v>
      </c>
      <c r="S333" s="77">
        <v>0</v>
      </c>
      <c r="T333" s="77">
        <v>0</v>
      </c>
      <c r="U333" s="79">
        <v>4</v>
      </c>
      <c r="Y333" s="80">
        <v>66.7</v>
      </c>
    </row>
    <row r="334" spans="1:25" x14ac:dyDescent="0.2">
      <c r="A334" s="79" t="s">
        <v>731</v>
      </c>
      <c r="B334" s="77">
        <v>75</v>
      </c>
      <c r="C334" s="77">
        <v>0</v>
      </c>
      <c r="D334" s="77">
        <v>50</v>
      </c>
      <c r="E334" s="77">
        <v>75</v>
      </c>
      <c r="F334" s="77">
        <v>25</v>
      </c>
      <c r="G334" s="77">
        <v>25</v>
      </c>
      <c r="H334" s="77">
        <v>25</v>
      </c>
      <c r="I334" s="77">
        <v>0</v>
      </c>
      <c r="J334" s="77">
        <v>0</v>
      </c>
      <c r="K334" s="77">
        <v>0</v>
      </c>
      <c r="L334" s="77">
        <v>25</v>
      </c>
      <c r="M334" s="77">
        <v>0</v>
      </c>
      <c r="N334" s="77">
        <v>0</v>
      </c>
      <c r="O334" s="77">
        <v>0</v>
      </c>
      <c r="P334">
        <v>0</v>
      </c>
      <c r="Q334">
        <v>0</v>
      </c>
      <c r="R334" s="77">
        <v>0</v>
      </c>
      <c r="S334" s="77">
        <v>0</v>
      </c>
      <c r="T334" s="77">
        <v>0</v>
      </c>
      <c r="U334" s="79">
        <v>4</v>
      </c>
      <c r="Y334" s="80">
        <v>33.299999999999997</v>
      </c>
    </row>
    <row r="335" spans="1:25" x14ac:dyDescent="0.2">
      <c r="A335" s="79" t="s">
        <v>452</v>
      </c>
      <c r="B335" s="77">
        <v>33.333333333333329</v>
      </c>
      <c r="C335" s="77">
        <v>33.333333333333329</v>
      </c>
      <c r="D335" s="77">
        <v>33.333333333333329</v>
      </c>
      <c r="E335" s="77">
        <v>66.666666666666657</v>
      </c>
      <c r="F335" s="77">
        <v>33.333333333333329</v>
      </c>
      <c r="G335" s="77">
        <v>0</v>
      </c>
      <c r="H335" s="77">
        <v>0</v>
      </c>
      <c r="I335" s="77">
        <v>33.3333333333333</v>
      </c>
      <c r="J335" s="77">
        <v>33.333333333333329</v>
      </c>
      <c r="K335" s="77">
        <v>33.333333333333329</v>
      </c>
      <c r="L335" s="77">
        <v>0</v>
      </c>
      <c r="M335" s="77">
        <v>0</v>
      </c>
      <c r="N335" s="77">
        <v>0</v>
      </c>
      <c r="O335" s="77">
        <v>0</v>
      </c>
      <c r="P335" s="81">
        <v>0</v>
      </c>
      <c r="Q335" s="81">
        <v>0</v>
      </c>
      <c r="R335" s="77">
        <v>0</v>
      </c>
      <c r="S335" s="77">
        <v>0</v>
      </c>
      <c r="T335" s="77">
        <v>0</v>
      </c>
      <c r="U335" s="79">
        <v>3</v>
      </c>
    </row>
    <row r="337" spans="1:25" x14ac:dyDescent="0.2">
      <c r="Y337" s="80">
        <v>33.299999999999997</v>
      </c>
    </row>
    <row r="338" spans="1:25" x14ac:dyDescent="0.2">
      <c r="Y338" s="80">
        <v>33.299999999999997</v>
      </c>
    </row>
    <row r="339" spans="1:25" x14ac:dyDescent="0.2">
      <c r="Y339" s="80">
        <v>33.299999999999997</v>
      </c>
    </row>
    <row r="341" spans="1:25" x14ac:dyDescent="0.2">
      <c r="C341" s="3" t="s">
        <v>1117</v>
      </c>
      <c r="D341" s="3" t="s">
        <v>1127</v>
      </c>
      <c r="E341" s="3" t="s">
        <v>1118</v>
      </c>
      <c r="F341" s="3" t="s">
        <v>1150</v>
      </c>
      <c r="G341" s="3" t="s">
        <v>1126</v>
      </c>
      <c r="H341" s="3" t="s">
        <v>1119</v>
      </c>
      <c r="I341" s="3" t="s">
        <v>1136</v>
      </c>
      <c r="J341" s="3" t="s">
        <v>1120</v>
      </c>
      <c r="K341" s="3" t="s">
        <v>1121</v>
      </c>
      <c r="L341" s="3" t="s">
        <v>1122</v>
      </c>
      <c r="M341" s="3" t="s">
        <v>1123</v>
      </c>
      <c r="N341" s="3" t="s">
        <v>1124</v>
      </c>
      <c r="O341" s="3" t="s">
        <v>1125</v>
      </c>
      <c r="P341" s="3" t="s">
        <v>1135</v>
      </c>
      <c r="Q341" s="3" t="s">
        <v>1134</v>
      </c>
      <c r="R341" s="3" t="s">
        <v>1129</v>
      </c>
      <c r="S341" s="3" t="s">
        <v>1130</v>
      </c>
      <c r="T341" s="3" t="s">
        <v>1131</v>
      </c>
      <c r="U341" s="3" t="s">
        <v>1133</v>
      </c>
      <c r="V341" s="3" t="s">
        <v>1138</v>
      </c>
      <c r="X341" s="3"/>
    </row>
    <row r="342" spans="1:25" x14ac:dyDescent="0.2">
      <c r="A342" t="s">
        <v>82</v>
      </c>
      <c r="B342" t="s">
        <v>129</v>
      </c>
      <c r="C342" s="28">
        <v>25</v>
      </c>
      <c r="D342" s="28">
        <v>47.222222222222221</v>
      </c>
      <c r="E342" s="28">
        <v>25</v>
      </c>
      <c r="F342" s="28">
        <v>66.666666666666657</v>
      </c>
      <c r="G342" s="28">
        <v>13.888888888888889</v>
      </c>
      <c r="H342" s="28">
        <v>27.777777777777779</v>
      </c>
      <c r="I342" s="28">
        <v>13.888888888888889</v>
      </c>
      <c r="J342" s="28">
        <v>0</v>
      </c>
      <c r="K342" s="28">
        <v>50</v>
      </c>
      <c r="L342" s="28">
        <v>11.111111111111111</v>
      </c>
      <c r="M342" s="28">
        <v>5.5555555555555554</v>
      </c>
      <c r="N342" s="28">
        <v>13.888888888888889</v>
      </c>
      <c r="O342" s="28">
        <v>36.111111111111107</v>
      </c>
      <c r="P342" s="28">
        <v>8.3333333333333321</v>
      </c>
      <c r="Q342" s="28">
        <v>16.666666666666664</v>
      </c>
      <c r="R342" s="28">
        <v>27.777777777777779</v>
      </c>
      <c r="S342" s="28">
        <v>0</v>
      </c>
      <c r="T342" s="28">
        <v>5.5555555555555554</v>
      </c>
      <c r="U342" s="28">
        <v>13.888888888888889</v>
      </c>
      <c r="V342">
        <v>36</v>
      </c>
    </row>
    <row r="343" spans="1:25" x14ac:dyDescent="0.2">
      <c r="A343" t="s">
        <v>121</v>
      </c>
      <c r="B343" t="s">
        <v>129</v>
      </c>
      <c r="C343" s="28">
        <v>0</v>
      </c>
      <c r="D343" s="28">
        <v>20</v>
      </c>
      <c r="E343" s="28">
        <v>20</v>
      </c>
      <c r="F343" s="28">
        <v>80</v>
      </c>
      <c r="G343" s="28">
        <v>20</v>
      </c>
      <c r="H343" s="28">
        <v>20</v>
      </c>
      <c r="I343" s="28">
        <v>0</v>
      </c>
      <c r="J343" s="28">
        <v>10</v>
      </c>
      <c r="K343" s="28">
        <v>50</v>
      </c>
      <c r="L343" s="28">
        <v>20</v>
      </c>
      <c r="M343" s="28">
        <v>0</v>
      </c>
      <c r="N343" s="28">
        <v>10</v>
      </c>
      <c r="O343" s="28">
        <v>40</v>
      </c>
      <c r="P343" s="28">
        <v>0</v>
      </c>
      <c r="Q343" s="28">
        <v>20</v>
      </c>
      <c r="R343" s="28">
        <v>0</v>
      </c>
      <c r="S343" s="28">
        <v>0</v>
      </c>
      <c r="T343" s="28">
        <v>20</v>
      </c>
      <c r="U343" s="28">
        <v>20</v>
      </c>
      <c r="V343">
        <v>10</v>
      </c>
    </row>
    <row r="344" spans="1:25" x14ac:dyDescent="0.2">
      <c r="A344" t="s">
        <v>62</v>
      </c>
      <c r="B344" t="s">
        <v>129</v>
      </c>
      <c r="C344" s="28">
        <v>17.391304347826086</v>
      </c>
      <c r="D344" s="28">
        <v>34.782608695652172</v>
      </c>
      <c r="E344" s="28">
        <v>26.086956521739129</v>
      </c>
      <c r="F344" s="28">
        <v>60.869565217391312</v>
      </c>
      <c r="G344" s="28">
        <v>8.695652173913043</v>
      </c>
      <c r="H344" s="28">
        <v>13.043478260869565</v>
      </c>
      <c r="I344" s="28">
        <v>8.695652173913043</v>
      </c>
      <c r="J344" s="28">
        <v>4.3478260869565215</v>
      </c>
      <c r="K344" s="28">
        <v>21.739130434782609</v>
      </c>
      <c r="L344" s="28">
        <v>4.3478260869565215</v>
      </c>
      <c r="M344" s="28">
        <v>8.695652173913043</v>
      </c>
      <c r="N344" s="28">
        <v>4.3478260869565215</v>
      </c>
      <c r="O344" s="28">
        <v>13.043478260869565</v>
      </c>
      <c r="P344" s="28">
        <v>4.3478260869565215</v>
      </c>
      <c r="Q344" s="28">
        <v>13.043478260869565</v>
      </c>
      <c r="R344" s="28">
        <v>4.3478260869565215</v>
      </c>
      <c r="S344" s="28">
        <v>4.3478260869565215</v>
      </c>
      <c r="T344" s="28">
        <v>8.695652173913043</v>
      </c>
      <c r="U344" s="28">
        <v>4.3478260869565215</v>
      </c>
      <c r="V344">
        <v>23</v>
      </c>
    </row>
    <row r="346" spans="1:25" x14ac:dyDescent="0.2">
      <c r="A346" t="s">
        <v>62</v>
      </c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</row>
    <row r="347" spans="1:25" x14ac:dyDescent="0.2">
      <c r="A347" t="s">
        <v>82</v>
      </c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</row>
    <row r="348" spans="1:25" x14ac:dyDescent="0.2">
      <c r="A348" t="s">
        <v>121</v>
      </c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</row>
    <row r="349" spans="1:25" x14ac:dyDescent="0.2">
      <c r="Y349" s="80">
        <v>3</v>
      </c>
    </row>
    <row r="352" spans="1:25" x14ac:dyDescent="0.2">
      <c r="B352" t="s">
        <v>82</v>
      </c>
      <c r="C352" t="s">
        <v>233</v>
      </c>
      <c r="F352">
        <v>1</v>
      </c>
      <c r="M352">
        <v>1</v>
      </c>
    </row>
    <row r="353" spans="2:22" x14ac:dyDescent="0.2">
      <c r="B353" t="s">
        <v>82</v>
      </c>
      <c r="C353" t="s">
        <v>233</v>
      </c>
      <c r="D353">
        <v>1</v>
      </c>
      <c r="E353">
        <v>1</v>
      </c>
      <c r="G353">
        <v>1</v>
      </c>
      <c r="I353">
        <v>1</v>
      </c>
      <c r="J353">
        <v>1</v>
      </c>
    </row>
    <row r="354" spans="2:22" x14ac:dyDescent="0.2">
      <c r="B354" t="s">
        <v>82</v>
      </c>
      <c r="C354" t="s">
        <v>233</v>
      </c>
      <c r="D354">
        <v>1</v>
      </c>
      <c r="E354">
        <v>1</v>
      </c>
      <c r="F354">
        <v>1</v>
      </c>
      <c r="G354">
        <v>1</v>
      </c>
    </row>
    <row r="355" spans="2:22" x14ac:dyDescent="0.2">
      <c r="B355" t="s">
        <v>82</v>
      </c>
      <c r="C355" t="s">
        <v>233</v>
      </c>
      <c r="M355">
        <v>1</v>
      </c>
    </row>
    <row r="356" spans="2:22" x14ac:dyDescent="0.2">
      <c r="B356" t="s">
        <v>82</v>
      </c>
      <c r="C356" t="s">
        <v>233</v>
      </c>
      <c r="E356">
        <v>1</v>
      </c>
      <c r="F356">
        <v>1</v>
      </c>
      <c r="S356">
        <v>1</v>
      </c>
    </row>
    <row r="357" spans="2:22" x14ac:dyDescent="0.2">
      <c r="B357" t="s">
        <v>82</v>
      </c>
      <c r="C357" t="s">
        <v>233</v>
      </c>
      <c r="E357">
        <v>1</v>
      </c>
      <c r="F357">
        <v>1</v>
      </c>
      <c r="G357">
        <v>1</v>
      </c>
      <c r="I357">
        <v>1</v>
      </c>
      <c r="L357">
        <v>1</v>
      </c>
    </row>
    <row r="358" spans="2:22" x14ac:dyDescent="0.2">
      <c r="B358" t="s">
        <v>82</v>
      </c>
      <c r="C358" t="s">
        <v>233</v>
      </c>
      <c r="E358">
        <v>1</v>
      </c>
      <c r="G358">
        <v>1</v>
      </c>
      <c r="I358">
        <v>1</v>
      </c>
    </row>
    <row r="359" spans="2:22" x14ac:dyDescent="0.2">
      <c r="B359" t="s">
        <v>82</v>
      </c>
      <c r="C359" t="s">
        <v>233</v>
      </c>
      <c r="G359">
        <v>1</v>
      </c>
      <c r="I359">
        <v>1</v>
      </c>
      <c r="Q359">
        <v>1</v>
      </c>
      <c r="S359">
        <v>1</v>
      </c>
    </row>
    <row r="360" spans="2:22" x14ac:dyDescent="0.2">
      <c r="B360" s="15" t="s">
        <v>82</v>
      </c>
      <c r="C360" t="s">
        <v>233</v>
      </c>
      <c r="D360">
        <v>1</v>
      </c>
      <c r="E360">
        <v>1</v>
      </c>
      <c r="G360">
        <v>1</v>
      </c>
      <c r="I360">
        <v>1</v>
      </c>
      <c r="L360">
        <v>1</v>
      </c>
      <c r="S360">
        <v>1</v>
      </c>
      <c r="V360">
        <v>1</v>
      </c>
    </row>
    <row r="361" spans="2:22" x14ac:dyDescent="0.2">
      <c r="B361" t="s">
        <v>82</v>
      </c>
      <c r="C361" t="s">
        <v>233</v>
      </c>
      <c r="D361">
        <v>1</v>
      </c>
      <c r="E361">
        <v>1</v>
      </c>
      <c r="G361">
        <v>1</v>
      </c>
      <c r="L361">
        <v>1</v>
      </c>
      <c r="P361">
        <v>1</v>
      </c>
      <c r="Q361">
        <v>1</v>
      </c>
      <c r="S361">
        <v>1</v>
      </c>
      <c r="V361">
        <v>1</v>
      </c>
    </row>
    <row r="362" spans="2:22" x14ac:dyDescent="0.2">
      <c r="B362" t="s">
        <v>82</v>
      </c>
      <c r="C362" t="s">
        <v>233</v>
      </c>
      <c r="E362">
        <v>1</v>
      </c>
      <c r="G362">
        <v>1</v>
      </c>
      <c r="U362">
        <v>1</v>
      </c>
    </row>
    <row r="363" spans="2:22" x14ac:dyDescent="0.2">
      <c r="B363" t="s">
        <v>82</v>
      </c>
      <c r="C363" t="s">
        <v>233</v>
      </c>
      <c r="F363">
        <v>1</v>
      </c>
      <c r="G363">
        <v>1</v>
      </c>
      <c r="O363">
        <v>1</v>
      </c>
      <c r="V363">
        <v>1</v>
      </c>
    </row>
    <row r="364" spans="2:22" x14ac:dyDescent="0.2">
      <c r="B364" t="s">
        <v>82</v>
      </c>
      <c r="C364" t="s">
        <v>233</v>
      </c>
    </row>
    <row r="365" spans="2:22" x14ac:dyDescent="0.2">
      <c r="B365" t="s">
        <v>82</v>
      </c>
      <c r="C365" t="s">
        <v>233</v>
      </c>
      <c r="D365">
        <v>1</v>
      </c>
      <c r="G365">
        <v>1</v>
      </c>
      <c r="S365">
        <v>1</v>
      </c>
    </row>
    <row r="366" spans="2:22" x14ac:dyDescent="0.2">
      <c r="B366" t="s">
        <v>82</v>
      </c>
      <c r="C366" t="s">
        <v>233</v>
      </c>
      <c r="D366">
        <v>1</v>
      </c>
      <c r="E366">
        <v>1</v>
      </c>
      <c r="F366">
        <v>1</v>
      </c>
      <c r="G366">
        <v>1</v>
      </c>
      <c r="L366">
        <v>1</v>
      </c>
      <c r="O366">
        <v>1</v>
      </c>
      <c r="P366">
        <v>1</v>
      </c>
      <c r="V366">
        <v>1</v>
      </c>
    </row>
    <row r="367" spans="2:22" x14ac:dyDescent="0.2">
      <c r="B367" t="s">
        <v>82</v>
      </c>
      <c r="C367" t="s">
        <v>233</v>
      </c>
      <c r="D367">
        <v>1</v>
      </c>
      <c r="E367">
        <v>1</v>
      </c>
      <c r="F367">
        <v>1</v>
      </c>
      <c r="G367">
        <v>1</v>
      </c>
      <c r="L367">
        <v>1</v>
      </c>
      <c r="O367">
        <v>1</v>
      </c>
      <c r="P367">
        <v>1</v>
      </c>
      <c r="V367">
        <v>1</v>
      </c>
    </row>
    <row r="368" spans="2:22" x14ac:dyDescent="0.2">
      <c r="B368" t="s">
        <v>82</v>
      </c>
      <c r="C368" t="s">
        <v>233</v>
      </c>
      <c r="D368">
        <v>1</v>
      </c>
      <c r="E368">
        <v>1</v>
      </c>
      <c r="F368">
        <v>1</v>
      </c>
      <c r="G368">
        <v>1</v>
      </c>
      <c r="L368">
        <v>1</v>
      </c>
      <c r="O368">
        <v>1</v>
      </c>
      <c r="P368">
        <v>1</v>
      </c>
      <c r="V368">
        <v>1</v>
      </c>
    </row>
    <row r="369" spans="2:22" x14ac:dyDescent="0.2">
      <c r="B369" t="s">
        <v>82</v>
      </c>
      <c r="C369" t="s">
        <v>233</v>
      </c>
      <c r="D369">
        <v>1</v>
      </c>
      <c r="E369">
        <v>1</v>
      </c>
      <c r="G369">
        <v>1</v>
      </c>
      <c r="I369">
        <v>1</v>
      </c>
      <c r="S369">
        <v>1</v>
      </c>
    </row>
    <row r="370" spans="2:22" x14ac:dyDescent="0.2">
      <c r="B370" t="s">
        <v>82</v>
      </c>
      <c r="C370" t="s">
        <v>233</v>
      </c>
      <c r="D370">
        <v>1</v>
      </c>
      <c r="E370">
        <v>1</v>
      </c>
      <c r="F370">
        <v>1</v>
      </c>
      <c r="G370">
        <v>1</v>
      </c>
      <c r="I370">
        <v>1</v>
      </c>
      <c r="K370">
        <v>1</v>
      </c>
      <c r="L370">
        <v>1</v>
      </c>
      <c r="N370">
        <v>1</v>
      </c>
      <c r="Q370">
        <v>1</v>
      </c>
      <c r="S370">
        <v>1</v>
      </c>
    </row>
    <row r="371" spans="2:22" x14ac:dyDescent="0.2">
      <c r="B371" t="s">
        <v>82</v>
      </c>
      <c r="C371" t="s">
        <v>233</v>
      </c>
      <c r="E371">
        <v>1</v>
      </c>
      <c r="F371">
        <v>1</v>
      </c>
      <c r="G371">
        <v>1</v>
      </c>
      <c r="I371">
        <v>1</v>
      </c>
      <c r="K371">
        <v>1</v>
      </c>
      <c r="N371">
        <v>1</v>
      </c>
      <c r="Q371">
        <v>1</v>
      </c>
      <c r="U371">
        <v>1</v>
      </c>
      <c r="V371">
        <v>1</v>
      </c>
    </row>
    <row r="372" spans="2:22" x14ac:dyDescent="0.2">
      <c r="B372" t="s">
        <v>121</v>
      </c>
      <c r="C372" t="s">
        <v>233</v>
      </c>
      <c r="D372">
        <v>1</v>
      </c>
      <c r="E372">
        <v>1</v>
      </c>
      <c r="F372">
        <v>1</v>
      </c>
      <c r="G372">
        <v>1</v>
      </c>
      <c r="I372">
        <v>1</v>
      </c>
      <c r="K372">
        <v>1</v>
      </c>
      <c r="L372">
        <v>1</v>
      </c>
      <c r="N372">
        <v>1</v>
      </c>
      <c r="Q372">
        <v>1</v>
      </c>
      <c r="S372">
        <v>1</v>
      </c>
    </row>
    <row r="373" spans="2:22" x14ac:dyDescent="0.2">
      <c r="B373" t="s">
        <v>121</v>
      </c>
      <c r="C373" t="s">
        <v>233</v>
      </c>
      <c r="E373">
        <v>1</v>
      </c>
      <c r="F373">
        <v>1</v>
      </c>
      <c r="G373">
        <v>1</v>
      </c>
      <c r="I373">
        <v>1</v>
      </c>
      <c r="K373">
        <v>1</v>
      </c>
      <c r="N373">
        <v>1</v>
      </c>
      <c r="Q373">
        <v>1</v>
      </c>
      <c r="U373">
        <v>1</v>
      </c>
      <c r="V373">
        <v>1</v>
      </c>
    </row>
    <row r="420" spans="1:22" x14ac:dyDescent="0.2">
      <c r="D420" s="3" t="s">
        <v>1117</v>
      </c>
      <c r="E420" s="3" t="s">
        <v>1127</v>
      </c>
      <c r="F420" s="3" t="s">
        <v>1118</v>
      </c>
      <c r="G420" s="3" t="s">
        <v>1150</v>
      </c>
      <c r="H420" s="3" t="s">
        <v>1126</v>
      </c>
      <c r="I420" s="3" t="s">
        <v>1119</v>
      </c>
      <c r="J420" s="3" t="s">
        <v>1136</v>
      </c>
      <c r="K420" s="3" t="s">
        <v>1120</v>
      </c>
      <c r="L420" s="3" t="s">
        <v>1121</v>
      </c>
      <c r="M420" s="3" t="s">
        <v>1122</v>
      </c>
      <c r="N420" s="3" t="s">
        <v>1123</v>
      </c>
      <c r="O420" s="3" t="s">
        <v>1124</v>
      </c>
      <c r="P420" s="3" t="s">
        <v>1125</v>
      </c>
      <c r="Q420" s="3" t="s">
        <v>1135</v>
      </c>
      <c r="R420" s="3" t="s">
        <v>1134</v>
      </c>
      <c r="S420" s="3" t="s">
        <v>1129</v>
      </c>
      <c r="T420" s="3" t="s">
        <v>1130</v>
      </c>
      <c r="U420" s="3" t="s">
        <v>1131</v>
      </c>
      <c r="V420" s="3" t="s">
        <v>1133</v>
      </c>
    </row>
    <row r="421" spans="1:22" x14ac:dyDescent="0.2">
      <c r="A421" t="s">
        <v>334</v>
      </c>
      <c r="B421" t="s">
        <v>82</v>
      </c>
      <c r="F421">
        <v>1</v>
      </c>
      <c r="G421">
        <v>1</v>
      </c>
      <c r="H421">
        <v>1</v>
      </c>
      <c r="V421">
        <v>1</v>
      </c>
    </row>
    <row r="422" spans="1:22" x14ac:dyDescent="0.2">
      <c r="A422" t="s">
        <v>334</v>
      </c>
      <c r="B422" t="s">
        <v>82</v>
      </c>
      <c r="E422">
        <v>1</v>
      </c>
      <c r="F422">
        <v>1</v>
      </c>
      <c r="G422">
        <v>1</v>
      </c>
      <c r="I422">
        <v>1</v>
      </c>
    </row>
    <row r="423" spans="1:22" x14ac:dyDescent="0.2">
      <c r="A423" t="s">
        <v>334</v>
      </c>
      <c r="B423" t="s">
        <v>82</v>
      </c>
      <c r="F423">
        <v>1</v>
      </c>
      <c r="G423">
        <v>1</v>
      </c>
      <c r="S423">
        <v>1</v>
      </c>
    </row>
    <row r="424" spans="1:22" x14ac:dyDescent="0.2">
      <c r="A424" t="s">
        <v>724</v>
      </c>
      <c r="B424" t="s">
        <v>62</v>
      </c>
      <c r="C424" s="3"/>
      <c r="E424">
        <v>1</v>
      </c>
      <c r="G424">
        <v>1</v>
      </c>
      <c r="T424">
        <v>1</v>
      </c>
    </row>
    <row r="425" spans="1:22" x14ac:dyDescent="0.2">
      <c r="A425" t="s">
        <v>724</v>
      </c>
      <c r="B425" t="s">
        <v>82</v>
      </c>
      <c r="F425">
        <v>1</v>
      </c>
      <c r="L425">
        <v>1</v>
      </c>
      <c r="N425">
        <v>1</v>
      </c>
    </row>
    <row r="426" spans="1:22" x14ac:dyDescent="0.2">
      <c r="A426" t="s">
        <v>724</v>
      </c>
      <c r="B426" t="s">
        <v>82</v>
      </c>
      <c r="E426">
        <v>1</v>
      </c>
      <c r="F426">
        <v>1</v>
      </c>
      <c r="G426">
        <v>1</v>
      </c>
      <c r="I426">
        <v>1</v>
      </c>
    </row>
    <row r="427" spans="1:22" x14ac:dyDescent="0.2">
      <c r="A427" t="s">
        <v>724</v>
      </c>
      <c r="B427" t="s">
        <v>82</v>
      </c>
      <c r="M427">
        <v>1</v>
      </c>
    </row>
    <row r="428" spans="1:22" x14ac:dyDescent="0.2">
      <c r="A428" t="s">
        <v>724</v>
      </c>
      <c r="B428" t="s">
        <v>62</v>
      </c>
      <c r="C428" s="3"/>
      <c r="E428">
        <v>1</v>
      </c>
      <c r="G428">
        <v>1</v>
      </c>
      <c r="J428">
        <v>1</v>
      </c>
      <c r="O428">
        <v>1</v>
      </c>
      <c r="Q428">
        <v>1</v>
      </c>
      <c r="R428">
        <v>1</v>
      </c>
    </row>
    <row r="429" spans="1:22" x14ac:dyDescent="0.2">
      <c r="A429" t="s">
        <v>458</v>
      </c>
      <c r="B429" t="s">
        <v>62</v>
      </c>
      <c r="C429" s="3"/>
      <c r="E429">
        <v>1</v>
      </c>
      <c r="G429">
        <v>1</v>
      </c>
      <c r="P429">
        <v>1</v>
      </c>
    </row>
    <row r="431" spans="1:22" x14ac:dyDescent="0.2">
      <c r="A431" t="s">
        <v>731</v>
      </c>
      <c r="B431" t="s">
        <v>62</v>
      </c>
      <c r="C431" s="3"/>
      <c r="F431">
        <v>1</v>
      </c>
      <c r="G431">
        <v>1</v>
      </c>
      <c r="H431">
        <v>1</v>
      </c>
      <c r="I431">
        <v>1</v>
      </c>
      <c r="L431">
        <v>1</v>
      </c>
    </row>
    <row r="432" spans="1:22" x14ac:dyDescent="0.2">
      <c r="A432" t="s">
        <v>731</v>
      </c>
      <c r="B432" t="s">
        <v>62</v>
      </c>
      <c r="C432" s="3"/>
      <c r="D432">
        <v>1</v>
      </c>
      <c r="G432">
        <v>1</v>
      </c>
      <c r="L432">
        <v>1</v>
      </c>
    </row>
    <row r="433" spans="1:16" x14ac:dyDescent="0.2">
      <c r="A433" t="s">
        <v>731</v>
      </c>
      <c r="B433" t="s">
        <v>62</v>
      </c>
      <c r="F433">
        <v>1</v>
      </c>
      <c r="G433">
        <v>1</v>
      </c>
      <c r="L433">
        <v>1</v>
      </c>
      <c r="P433">
        <v>1</v>
      </c>
    </row>
    <row r="434" spans="1:16" x14ac:dyDescent="0.2">
      <c r="C434" s="3"/>
    </row>
    <row r="455" spans="1:22" x14ac:dyDescent="0.2">
      <c r="C455" s="3"/>
    </row>
    <row r="456" spans="1:22" x14ac:dyDescent="0.2">
      <c r="A456" t="s">
        <v>452</v>
      </c>
      <c r="B456" t="s">
        <v>62</v>
      </c>
      <c r="C456" s="3"/>
      <c r="D456">
        <v>1</v>
      </c>
      <c r="E456">
        <v>1</v>
      </c>
      <c r="F456">
        <v>1</v>
      </c>
      <c r="S456">
        <v>1</v>
      </c>
      <c r="V456">
        <v>1</v>
      </c>
    </row>
    <row r="457" spans="1:22" x14ac:dyDescent="0.2">
      <c r="A457" t="s">
        <v>452</v>
      </c>
      <c r="B457" t="s">
        <v>650</v>
      </c>
      <c r="G457">
        <v>1</v>
      </c>
      <c r="L457">
        <v>1</v>
      </c>
      <c r="O457">
        <v>1</v>
      </c>
    </row>
    <row r="458" spans="1:22" x14ac:dyDescent="0.2">
      <c r="A458" t="s">
        <v>452</v>
      </c>
      <c r="B458" t="s">
        <v>62</v>
      </c>
      <c r="C458" s="3"/>
      <c r="L458">
        <v>1</v>
      </c>
    </row>
    <row r="460" spans="1:22" x14ac:dyDescent="0.2">
      <c r="C460" s="3"/>
    </row>
    <row r="461" spans="1:22" x14ac:dyDescent="0.2">
      <c r="A461" t="s">
        <v>624</v>
      </c>
      <c r="B461" t="s">
        <v>82</v>
      </c>
      <c r="C461" s="3"/>
      <c r="D461">
        <v>1</v>
      </c>
      <c r="E461">
        <v>1</v>
      </c>
      <c r="F461">
        <v>1</v>
      </c>
      <c r="H461">
        <v>1</v>
      </c>
      <c r="S461">
        <v>1</v>
      </c>
      <c r="T461">
        <v>1</v>
      </c>
    </row>
    <row r="462" spans="1:22" x14ac:dyDescent="0.2">
      <c r="A462" t="s">
        <v>624</v>
      </c>
      <c r="B462" t="s">
        <v>62</v>
      </c>
      <c r="C462" s="3"/>
      <c r="F462">
        <v>1</v>
      </c>
    </row>
    <row r="463" spans="1:22" x14ac:dyDescent="0.2">
      <c r="A463" t="s">
        <v>624</v>
      </c>
      <c r="B463" t="s">
        <v>62</v>
      </c>
      <c r="D463">
        <v>1</v>
      </c>
      <c r="F463">
        <v>1</v>
      </c>
      <c r="G463">
        <v>1</v>
      </c>
      <c r="J463">
        <v>1</v>
      </c>
      <c r="M463">
        <v>1</v>
      </c>
      <c r="V463">
        <v>1</v>
      </c>
    </row>
    <row r="464" spans="1:22" x14ac:dyDescent="0.2">
      <c r="A464" t="s">
        <v>624</v>
      </c>
      <c r="B464" t="s">
        <v>82</v>
      </c>
      <c r="F464">
        <v>1</v>
      </c>
    </row>
    <row r="465" spans="1:19" x14ac:dyDescent="0.2">
      <c r="A465" t="s">
        <v>250</v>
      </c>
      <c r="B465" t="s">
        <v>82</v>
      </c>
      <c r="D465">
        <v>1</v>
      </c>
      <c r="P465">
        <v>1</v>
      </c>
      <c r="S465">
        <v>1</v>
      </c>
    </row>
  </sheetData>
  <sortState xmlns:xlrd2="http://schemas.microsoft.com/office/spreadsheetml/2017/richdata2" ref="B352:XFD373">
    <sortCondition ref="B352:B373"/>
  </sortState>
  <conditionalFormatting sqref="B329:T329">
    <cfRule type="dataBar" priority="92">
      <dataBar>
        <cfvo type="percentile" val="50"/>
        <cfvo type="max"/>
        <color rgb="FF638EC6"/>
      </dataBar>
      <extLst>
        <ext xmlns:x14="http://schemas.microsoft.com/office/spreadsheetml/2009/9/main" uri="{B025F937-C7B1-47D3-B67F-A62EFF666E3E}">
          <x14:id>{198B9A3B-F586-1646-8551-8F85700DDDE9}</x14:id>
        </ext>
      </extLst>
    </cfRule>
    <cfRule type="dataBar" priority="8">
      <dataBar>
        <cfvo type="percentile" val="25"/>
        <cfvo type="max"/>
        <color rgb="FF638EC6"/>
      </dataBar>
      <extLst>
        <ext xmlns:x14="http://schemas.microsoft.com/office/spreadsheetml/2009/9/main" uri="{B025F937-C7B1-47D3-B67F-A62EFF666E3E}">
          <x14:id>{2F0E2912-5DE8-F740-908E-ECAC19D3423C}</x14:id>
        </ext>
      </extLst>
    </cfRule>
  </conditionalFormatting>
  <conditionalFormatting sqref="B330:T330">
    <cfRule type="dataBar" priority="95">
      <dataBar>
        <cfvo type="percentile" val="50"/>
        <cfvo type="max"/>
        <color rgb="FF638EC6"/>
      </dataBar>
      <extLst>
        <ext xmlns:x14="http://schemas.microsoft.com/office/spreadsheetml/2009/9/main" uri="{B025F937-C7B1-47D3-B67F-A62EFF666E3E}">
          <x14:id>{B61D9BF4-C474-0740-9607-812DC9B7A58B}</x14:id>
        </ext>
      </extLst>
    </cfRule>
    <cfRule type="dataBar" priority="7">
      <dataBar>
        <cfvo type="percentile" val="25"/>
        <cfvo type="max"/>
        <color rgb="FF638EC6"/>
      </dataBar>
      <extLst>
        <ext xmlns:x14="http://schemas.microsoft.com/office/spreadsheetml/2009/9/main" uri="{B025F937-C7B1-47D3-B67F-A62EFF666E3E}">
          <x14:id>{CF2492E3-8214-3B4C-BD61-9DAE0F4E8DD2}</x14:id>
        </ext>
      </extLst>
    </cfRule>
  </conditionalFormatting>
  <conditionalFormatting sqref="B331:T331">
    <cfRule type="dataBar" priority="98">
      <dataBar>
        <cfvo type="percentile" val="50"/>
        <cfvo type="max"/>
        <color rgb="FF638EC6"/>
      </dataBar>
      <extLst>
        <ext xmlns:x14="http://schemas.microsoft.com/office/spreadsheetml/2009/9/main" uri="{B025F937-C7B1-47D3-B67F-A62EFF666E3E}">
          <x14:id>{DDFB7E5A-9E11-6443-865B-92C63090984C}</x14:id>
        </ext>
      </extLst>
    </cfRule>
    <cfRule type="dataBar" priority="6">
      <dataBar>
        <cfvo type="percentile" val="25"/>
        <cfvo type="max"/>
        <color rgb="FF638EC6"/>
      </dataBar>
      <extLst>
        <ext xmlns:x14="http://schemas.microsoft.com/office/spreadsheetml/2009/9/main" uri="{B025F937-C7B1-47D3-B67F-A62EFF666E3E}">
          <x14:id>{89222620-E875-024B-B8D5-59DE5C6B575C}</x14:id>
        </ext>
      </extLst>
    </cfRule>
  </conditionalFormatting>
  <conditionalFormatting sqref="B332:T332">
    <cfRule type="dataBar" priority="12">
      <dataBar>
        <cfvo type="percentile" val="50"/>
        <cfvo type="max"/>
        <color rgb="FF638EC6"/>
      </dataBar>
      <extLst>
        <ext xmlns:x14="http://schemas.microsoft.com/office/spreadsheetml/2009/9/main" uri="{B025F937-C7B1-47D3-B67F-A62EFF666E3E}">
          <x14:id>{D820D695-A7B3-8445-BDE5-25B65B2581F2}</x14:id>
        </ext>
      </extLst>
    </cfRule>
    <cfRule type="dataBar" priority="5">
      <dataBar>
        <cfvo type="percentile" val="25"/>
        <cfvo type="max"/>
        <color rgb="FF638EC6"/>
      </dataBar>
      <extLst>
        <ext xmlns:x14="http://schemas.microsoft.com/office/spreadsheetml/2009/9/main" uri="{B025F937-C7B1-47D3-B67F-A62EFF666E3E}">
          <x14:id>{B265AF68-8171-984B-8A1C-49090D0BE88C}</x14:id>
        </ext>
      </extLst>
    </cfRule>
  </conditionalFormatting>
  <conditionalFormatting sqref="B333:T333">
    <cfRule type="dataBar" priority="11">
      <dataBar>
        <cfvo type="percentile" val="50"/>
        <cfvo type="max"/>
        <color rgb="FF638EC6"/>
      </dataBar>
      <extLst>
        <ext xmlns:x14="http://schemas.microsoft.com/office/spreadsheetml/2009/9/main" uri="{B025F937-C7B1-47D3-B67F-A62EFF666E3E}">
          <x14:id>{976A8ABD-5E95-B14E-9D11-9F2506A9CE13}</x14:id>
        </ext>
      </extLst>
    </cfRule>
    <cfRule type="dataBar" priority="4">
      <dataBar>
        <cfvo type="percentile" val="25"/>
        <cfvo type="max"/>
        <color rgb="FF638EC6"/>
      </dataBar>
      <extLst>
        <ext xmlns:x14="http://schemas.microsoft.com/office/spreadsheetml/2009/9/main" uri="{B025F937-C7B1-47D3-B67F-A62EFF666E3E}">
          <x14:id>{9B775DED-B1FF-FF45-866A-E23267430DEA}</x14:id>
        </ext>
      </extLst>
    </cfRule>
  </conditionalFormatting>
  <conditionalFormatting sqref="B334:T334">
    <cfRule type="dataBar" priority="10">
      <dataBar>
        <cfvo type="percentile" val="50"/>
        <cfvo type="max"/>
        <color rgb="FF638EC6"/>
      </dataBar>
      <extLst>
        <ext xmlns:x14="http://schemas.microsoft.com/office/spreadsheetml/2009/9/main" uri="{B025F937-C7B1-47D3-B67F-A62EFF666E3E}">
          <x14:id>{AAB7A7F0-F5BF-F743-898D-28A70ABB4D47}</x14:id>
        </ext>
      </extLst>
    </cfRule>
    <cfRule type="dataBar" priority="3">
      <dataBar>
        <cfvo type="percentile" val="25"/>
        <cfvo type="max"/>
        <color rgb="FF638EC6"/>
      </dataBar>
      <extLst>
        <ext xmlns:x14="http://schemas.microsoft.com/office/spreadsheetml/2009/9/main" uri="{B025F937-C7B1-47D3-B67F-A62EFF666E3E}">
          <x14:id>{18082EA8-66DE-6247-830F-2EA361A6FA17}</x14:id>
        </ext>
      </extLst>
    </cfRule>
  </conditionalFormatting>
  <conditionalFormatting sqref="B335:T335">
    <cfRule type="dataBar" priority="9">
      <dataBar>
        <cfvo type="percentile" val="50"/>
        <cfvo type="max"/>
        <color rgb="FF638EC6"/>
      </dataBar>
      <extLst>
        <ext xmlns:x14="http://schemas.microsoft.com/office/spreadsheetml/2009/9/main" uri="{B025F937-C7B1-47D3-B67F-A62EFF666E3E}">
          <x14:id>{03EB653B-2B4F-484B-B293-C853B476CF3E}</x14:id>
        </ext>
      </extLst>
    </cfRule>
    <cfRule type="dataBar" priority="2">
      <dataBar>
        <cfvo type="percentile" val="25"/>
        <cfvo type="max"/>
        <color rgb="FF638EC6"/>
      </dataBar>
      <extLst>
        <ext xmlns:x14="http://schemas.microsoft.com/office/spreadsheetml/2009/9/main" uri="{B025F937-C7B1-47D3-B67F-A62EFF666E3E}">
          <x14:id>{0E166B0D-F43A-DF4D-9231-8F1B6821B6EE}</x14:id>
        </ext>
      </extLst>
    </cfRule>
    <cfRule type="dataBar" priority="1">
      <dataBar>
        <cfvo type="percentile" val="10"/>
        <cfvo type="max"/>
        <color rgb="FF638EC6"/>
      </dataBar>
      <extLst>
        <ext xmlns:x14="http://schemas.microsoft.com/office/spreadsheetml/2009/9/main" uri="{B025F937-C7B1-47D3-B67F-A62EFF666E3E}">
          <x14:id>{2777FEB2-D195-5843-9AAC-7C5FE2A37B41}</x14:id>
        </ext>
      </extLst>
    </cfRule>
  </conditionalFormatting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8B9A3B-F586-1646-8551-8F85700DDDE9}">
            <x14:dataBar minLength="0" maxLength="100" gradient="0">
              <x14:cfvo type="percentile">
                <xm:f>50</xm:f>
              </x14:cfvo>
              <x14:cfvo type="autoMax"/>
              <x14:negativeFillColor rgb="FFFF0000"/>
              <x14:axisColor rgb="FF000000"/>
            </x14:dataBar>
          </x14:cfRule>
          <x14:cfRule type="dataBar" id="{2F0E2912-5DE8-F740-908E-ECAC19D3423C}">
            <x14:dataBar minLength="0" maxLength="100" gradient="0">
              <x14:cfvo type="percentile">
                <xm:f>25</xm:f>
              </x14:cfvo>
              <x14:cfvo type="autoMax"/>
              <x14:negativeFillColor rgb="FFFF0000"/>
              <x14:axisColor rgb="FF000000"/>
            </x14:dataBar>
          </x14:cfRule>
          <xm:sqref>B329:T329</xm:sqref>
        </x14:conditionalFormatting>
        <x14:conditionalFormatting xmlns:xm="http://schemas.microsoft.com/office/excel/2006/main">
          <x14:cfRule type="dataBar" id="{B61D9BF4-C474-0740-9607-812DC9B7A58B}">
            <x14:dataBar minLength="0" maxLength="100" gradient="0">
              <x14:cfvo type="percentile">
                <xm:f>50</xm:f>
              </x14:cfvo>
              <x14:cfvo type="autoMax"/>
              <x14:negativeFillColor rgb="FFFF0000"/>
              <x14:axisColor rgb="FF000000"/>
            </x14:dataBar>
          </x14:cfRule>
          <x14:cfRule type="dataBar" id="{CF2492E3-8214-3B4C-BD61-9DAE0F4E8DD2}">
            <x14:dataBar minLength="0" maxLength="100" gradient="0">
              <x14:cfvo type="percentile">
                <xm:f>25</xm:f>
              </x14:cfvo>
              <x14:cfvo type="autoMax"/>
              <x14:negativeFillColor rgb="FFFF0000"/>
              <x14:axisColor rgb="FF000000"/>
            </x14:dataBar>
          </x14:cfRule>
          <xm:sqref>B330:T330</xm:sqref>
        </x14:conditionalFormatting>
        <x14:conditionalFormatting xmlns:xm="http://schemas.microsoft.com/office/excel/2006/main">
          <x14:cfRule type="dataBar" id="{DDFB7E5A-9E11-6443-865B-92C63090984C}">
            <x14:dataBar minLength="0" maxLength="100" gradient="0">
              <x14:cfvo type="percentile">
                <xm:f>50</xm:f>
              </x14:cfvo>
              <x14:cfvo type="autoMax"/>
              <x14:negativeFillColor rgb="FFFF0000"/>
              <x14:axisColor rgb="FF000000"/>
            </x14:dataBar>
          </x14:cfRule>
          <x14:cfRule type="dataBar" id="{89222620-E875-024B-B8D5-59DE5C6B575C}">
            <x14:dataBar minLength="0" maxLength="100" gradient="0">
              <x14:cfvo type="percentile">
                <xm:f>25</xm:f>
              </x14:cfvo>
              <x14:cfvo type="autoMax"/>
              <x14:negativeFillColor rgb="FFFF0000"/>
              <x14:axisColor rgb="FF000000"/>
            </x14:dataBar>
          </x14:cfRule>
          <xm:sqref>B331:T331</xm:sqref>
        </x14:conditionalFormatting>
        <x14:conditionalFormatting xmlns:xm="http://schemas.microsoft.com/office/excel/2006/main">
          <x14:cfRule type="dataBar" id="{D820D695-A7B3-8445-BDE5-25B65B2581F2}">
            <x14:dataBar minLength="0" maxLength="100" gradient="0">
              <x14:cfvo type="percentile">
                <xm:f>50</xm:f>
              </x14:cfvo>
              <x14:cfvo type="autoMax"/>
              <x14:negativeFillColor rgb="FFFF0000"/>
              <x14:axisColor rgb="FF000000"/>
            </x14:dataBar>
          </x14:cfRule>
          <x14:cfRule type="dataBar" id="{B265AF68-8171-984B-8A1C-49090D0BE88C}">
            <x14:dataBar minLength="0" maxLength="100" gradient="0">
              <x14:cfvo type="percentile">
                <xm:f>25</xm:f>
              </x14:cfvo>
              <x14:cfvo type="autoMax"/>
              <x14:negativeFillColor rgb="FFFF0000"/>
              <x14:axisColor rgb="FF000000"/>
            </x14:dataBar>
          </x14:cfRule>
          <xm:sqref>B332:T332</xm:sqref>
        </x14:conditionalFormatting>
        <x14:conditionalFormatting xmlns:xm="http://schemas.microsoft.com/office/excel/2006/main">
          <x14:cfRule type="dataBar" id="{976A8ABD-5E95-B14E-9D11-9F2506A9CE13}">
            <x14:dataBar minLength="0" maxLength="100" gradient="0">
              <x14:cfvo type="percentile">
                <xm:f>50</xm:f>
              </x14:cfvo>
              <x14:cfvo type="autoMax"/>
              <x14:negativeFillColor rgb="FFFF0000"/>
              <x14:axisColor rgb="FF000000"/>
            </x14:dataBar>
          </x14:cfRule>
          <x14:cfRule type="dataBar" id="{9B775DED-B1FF-FF45-866A-E23267430DEA}">
            <x14:dataBar minLength="0" maxLength="100" gradient="0">
              <x14:cfvo type="percentile">
                <xm:f>25</xm:f>
              </x14:cfvo>
              <x14:cfvo type="autoMax"/>
              <x14:negativeFillColor rgb="FFFF0000"/>
              <x14:axisColor rgb="FF000000"/>
            </x14:dataBar>
          </x14:cfRule>
          <xm:sqref>B333:T333</xm:sqref>
        </x14:conditionalFormatting>
        <x14:conditionalFormatting xmlns:xm="http://schemas.microsoft.com/office/excel/2006/main">
          <x14:cfRule type="dataBar" id="{AAB7A7F0-F5BF-F743-898D-28A70ABB4D47}">
            <x14:dataBar minLength="0" maxLength="100" gradient="0">
              <x14:cfvo type="percentile">
                <xm:f>50</xm:f>
              </x14:cfvo>
              <x14:cfvo type="autoMax"/>
              <x14:negativeFillColor rgb="FFFF0000"/>
              <x14:axisColor rgb="FF000000"/>
            </x14:dataBar>
          </x14:cfRule>
          <x14:cfRule type="dataBar" id="{18082EA8-66DE-6247-830F-2EA361A6FA17}">
            <x14:dataBar minLength="0" maxLength="100" gradient="0">
              <x14:cfvo type="percentile">
                <xm:f>25</xm:f>
              </x14:cfvo>
              <x14:cfvo type="autoMax"/>
              <x14:negativeFillColor rgb="FFFF0000"/>
              <x14:axisColor rgb="FF000000"/>
            </x14:dataBar>
          </x14:cfRule>
          <xm:sqref>B334:T334</xm:sqref>
        </x14:conditionalFormatting>
        <x14:conditionalFormatting xmlns:xm="http://schemas.microsoft.com/office/excel/2006/main">
          <x14:cfRule type="dataBar" id="{03EB653B-2B4F-484B-B293-C853B476CF3E}">
            <x14:dataBar minLength="0" maxLength="100" gradient="0">
              <x14:cfvo type="percentile">
                <xm:f>50</xm:f>
              </x14:cfvo>
              <x14:cfvo type="autoMax"/>
              <x14:negativeFillColor rgb="FFFF0000"/>
              <x14:axisColor rgb="FF000000"/>
            </x14:dataBar>
          </x14:cfRule>
          <x14:cfRule type="dataBar" id="{0E166B0D-F43A-DF4D-9231-8F1B6821B6EE}">
            <x14:dataBar minLength="0" maxLength="100" gradient="0">
              <x14:cfvo type="percentile">
                <xm:f>25</xm:f>
              </x14:cfvo>
              <x14:cfvo type="autoMax"/>
              <x14:negativeFillColor rgb="FFFF0000"/>
              <x14:axisColor rgb="FF000000"/>
            </x14:dataBar>
          </x14:cfRule>
          <x14:cfRule type="dataBar" id="{2777FEB2-D195-5843-9AAC-7C5FE2A37B41}">
            <x14:dataBar minLength="0" maxLength="100" gradient="0">
              <x14:cfvo type="percentile">
                <xm:f>10</xm:f>
              </x14:cfvo>
              <x14:cfvo type="autoMax"/>
              <x14:negativeFillColor rgb="FFFF0000"/>
              <x14:axisColor rgb="FF000000"/>
            </x14:dataBar>
          </x14:cfRule>
          <xm:sqref>B335:T335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A65B1-FD0A-F14F-B1BE-3FDE6C5A2A1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CF305-EC0C-8440-A2B9-CB6CC01EBB57}">
  <dimension ref="A1:P119"/>
  <sheetViews>
    <sheetView zoomScale="94" workbookViewId="0">
      <selection activeCell="A15" sqref="A15:A16"/>
    </sheetView>
  </sheetViews>
  <sheetFormatPr baseColWidth="10" defaultRowHeight="16" x14ac:dyDescent="0.2"/>
  <cols>
    <col min="1" max="1" width="107.5" customWidth="1"/>
    <col min="3" max="3" width="49" bestFit="1" customWidth="1"/>
    <col min="4" max="4" width="82.33203125" customWidth="1"/>
    <col min="5" max="5" width="28.33203125" customWidth="1"/>
    <col min="6" max="6" width="18" customWidth="1"/>
    <col min="7" max="7" width="17.83203125" bestFit="1" customWidth="1"/>
    <col min="8" max="8" width="18.83203125" bestFit="1" customWidth="1"/>
    <col min="9" max="9" width="46" bestFit="1" customWidth="1"/>
    <col min="10" max="10" width="61.1640625" customWidth="1"/>
    <col min="11" max="11" width="47.83203125" bestFit="1" customWidth="1"/>
    <col min="12" max="12" width="48" bestFit="1" customWidth="1"/>
    <col min="14" max="14" width="13.33203125" bestFit="1" customWidth="1"/>
    <col min="15" max="15" width="21" bestFit="1" customWidth="1"/>
    <col min="20" max="20" width="13.1640625" bestFit="1" customWidth="1"/>
  </cols>
  <sheetData>
    <row r="1" spans="1:16" x14ac:dyDescent="0.2">
      <c r="A1" s="3" t="s">
        <v>54</v>
      </c>
      <c r="B1" s="3" t="s">
        <v>6</v>
      </c>
      <c r="C1" s="3" t="s">
        <v>9</v>
      </c>
      <c r="D1" s="3" t="s">
        <v>11</v>
      </c>
      <c r="E1" s="3" t="s">
        <v>13</v>
      </c>
      <c r="F1" s="3" t="s">
        <v>15</v>
      </c>
      <c r="G1" s="3" t="s">
        <v>18</v>
      </c>
      <c r="H1" s="3" t="s">
        <v>20</v>
      </c>
      <c r="I1" s="3" t="s">
        <v>22</v>
      </c>
      <c r="J1" s="3" t="s">
        <v>27</v>
      </c>
      <c r="K1" s="3" t="s">
        <v>93</v>
      </c>
      <c r="L1" s="3" t="s">
        <v>94</v>
      </c>
      <c r="N1" s="3"/>
      <c r="O1" s="3"/>
      <c r="P1" s="3"/>
    </row>
    <row r="3" spans="1:16" x14ac:dyDescent="0.2">
      <c r="A3" s="3" t="s">
        <v>382</v>
      </c>
    </row>
    <row r="4" spans="1:16" x14ac:dyDescent="0.2">
      <c r="A4" s="3" t="s">
        <v>55</v>
      </c>
      <c r="B4">
        <v>2020</v>
      </c>
      <c r="C4" t="s">
        <v>56</v>
      </c>
      <c r="D4" t="s">
        <v>57</v>
      </c>
      <c r="E4" t="s">
        <v>363</v>
      </c>
      <c r="F4" t="s">
        <v>62</v>
      </c>
      <c r="G4" t="s">
        <v>63</v>
      </c>
      <c r="H4" t="s">
        <v>64</v>
      </c>
      <c r="I4" t="s">
        <v>65</v>
      </c>
      <c r="J4" t="s">
        <v>749</v>
      </c>
      <c r="K4" t="s">
        <v>142</v>
      </c>
      <c r="L4" t="s">
        <v>75</v>
      </c>
    </row>
    <row r="5" spans="1:16" x14ac:dyDescent="0.2">
      <c r="A5" s="3" t="s">
        <v>68</v>
      </c>
      <c r="B5">
        <v>2017</v>
      </c>
      <c r="C5" t="s">
        <v>69</v>
      </c>
      <c r="D5" t="s">
        <v>70</v>
      </c>
      <c r="E5" t="s">
        <v>363</v>
      </c>
      <c r="F5" t="s">
        <v>62</v>
      </c>
      <c r="G5" t="s">
        <v>71</v>
      </c>
      <c r="H5" t="s">
        <v>64</v>
      </c>
      <c r="I5" t="s">
        <v>72</v>
      </c>
      <c r="J5" t="s">
        <v>73</v>
      </c>
      <c r="L5" t="s">
        <v>74</v>
      </c>
    </row>
    <row r="6" spans="1:16" x14ac:dyDescent="0.2">
      <c r="A6" s="3" t="s">
        <v>79</v>
      </c>
      <c r="B6">
        <v>2020</v>
      </c>
      <c r="C6" t="s">
        <v>80</v>
      </c>
      <c r="D6" t="s">
        <v>81</v>
      </c>
      <c r="E6" t="s">
        <v>363</v>
      </c>
      <c r="F6" t="s">
        <v>82</v>
      </c>
      <c r="G6" t="s">
        <v>71</v>
      </c>
      <c r="H6" t="s">
        <v>83</v>
      </c>
      <c r="I6" t="s">
        <v>84</v>
      </c>
      <c r="J6" t="s">
        <v>85</v>
      </c>
      <c r="L6" t="s">
        <v>86</v>
      </c>
    </row>
    <row r="7" spans="1:16" x14ac:dyDescent="0.2">
      <c r="A7" s="3" t="s">
        <v>87</v>
      </c>
      <c r="B7">
        <v>2021</v>
      </c>
      <c r="C7" t="s">
        <v>88</v>
      </c>
      <c r="D7" t="s">
        <v>89</v>
      </c>
      <c r="E7" t="s">
        <v>90</v>
      </c>
      <c r="F7" t="s">
        <v>82</v>
      </c>
      <c r="G7" t="s">
        <v>63</v>
      </c>
      <c r="H7" t="s">
        <v>83</v>
      </c>
      <c r="I7" t="s">
        <v>91</v>
      </c>
      <c r="J7" t="s">
        <v>92</v>
      </c>
      <c r="K7" t="s">
        <v>95</v>
      </c>
      <c r="L7" t="s">
        <v>96</v>
      </c>
    </row>
    <row r="8" spans="1:16" x14ac:dyDescent="0.2">
      <c r="A8" s="3" t="s">
        <v>97</v>
      </c>
      <c r="B8">
        <v>2021</v>
      </c>
      <c r="C8" t="s">
        <v>98</v>
      </c>
      <c r="D8" t="s">
        <v>99</v>
      </c>
      <c r="E8" t="s">
        <v>90</v>
      </c>
      <c r="F8" t="s">
        <v>62</v>
      </c>
      <c r="G8" t="s">
        <v>71</v>
      </c>
      <c r="H8" t="s">
        <v>100</v>
      </c>
      <c r="I8" t="s">
        <v>122</v>
      </c>
      <c r="J8" t="s">
        <v>101</v>
      </c>
      <c r="K8" t="s">
        <v>102</v>
      </c>
      <c r="L8" t="s">
        <v>103</v>
      </c>
    </row>
    <row r="9" spans="1:16" x14ac:dyDescent="0.2">
      <c r="A9" s="16" t="s">
        <v>104</v>
      </c>
      <c r="B9">
        <v>2020</v>
      </c>
      <c r="C9" t="s">
        <v>105</v>
      </c>
      <c r="D9" t="s">
        <v>112</v>
      </c>
      <c r="E9" t="s">
        <v>106</v>
      </c>
      <c r="F9" t="s">
        <v>82</v>
      </c>
      <c r="G9" t="s">
        <v>63</v>
      </c>
      <c r="H9" t="s">
        <v>64</v>
      </c>
      <c r="I9" t="s">
        <v>107</v>
      </c>
      <c r="J9" t="s">
        <v>761</v>
      </c>
      <c r="K9" t="s">
        <v>108</v>
      </c>
      <c r="L9" t="s">
        <v>109</v>
      </c>
    </row>
    <row r="10" spans="1:16" x14ac:dyDescent="0.2">
      <c r="A10" s="3" t="s">
        <v>110</v>
      </c>
      <c r="B10">
        <v>2018</v>
      </c>
      <c r="C10" t="s">
        <v>111</v>
      </c>
      <c r="D10" t="s">
        <v>113</v>
      </c>
      <c r="E10" t="s">
        <v>106</v>
      </c>
      <c r="F10" t="s">
        <v>62</v>
      </c>
      <c r="G10" t="s">
        <v>71</v>
      </c>
      <c r="H10" t="s">
        <v>64</v>
      </c>
      <c r="I10" t="s">
        <v>114</v>
      </c>
      <c r="J10" t="s">
        <v>115</v>
      </c>
      <c r="K10" t="s">
        <v>116</v>
      </c>
      <c r="L10" t="s">
        <v>117</v>
      </c>
    </row>
    <row r="11" spans="1:16" x14ac:dyDescent="0.2">
      <c r="A11" s="3" t="s">
        <v>118</v>
      </c>
      <c r="B11">
        <v>2020</v>
      </c>
      <c r="C11" t="s">
        <v>119</v>
      </c>
      <c r="D11" t="s">
        <v>120</v>
      </c>
      <c r="E11" t="s">
        <v>106</v>
      </c>
      <c r="F11" t="s">
        <v>121</v>
      </c>
      <c r="G11" t="s">
        <v>63</v>
      </c>
      <c r="H11" t="s">
        <v>64</v>
      </c>
      <c r="I11" t="s">
        <v>122</v>
      </c>
      <c r="J11" t="s">
        <v>123</v>
      </c>
      <c r="K11" t="s">
        <v>116</v>
      </c>
      <c r="L11" t="s">
        <v>124</v>
      </c>
    </row>
    <row r="12" spans="1:16" x14ac:dyDescent="0.2">
      <c r="A12" t="s">
        <v>125</v>
      </c>
      <c r="B12">
        <v>2020</v>
      </c>
      <c r="C12" t="s">
        <v>126</v>
      </c>
      <c r="D12" t="s">
        <v>127</v>
      </c>
      <c r="E12" t="s">
        <v>128</v>
      </c>
      <c r="F12" t="s">
        <v>82</v>
      </c>
      <c r="G12" t="s">
        <v>71</v>
      </c>
      <c r="H12" t="s">
        <v>83</v>
      </c>
      <c r="I12" t="s">
        <v>107</v>
      </c>
      <c r="J12" t="s">
        <v>129</v>
      </c>
      <c r="K12" t="s">
        <v>263</v>
      </c>
      <c r="L12" t="s">
        <v>130</v>
      </c>
    </row>
    <row r="13" spans="1:16" x14ac:dyDescent="0.2">
      <c r="A13" s="3" t="s">
        <v>131</v>
      </c>
      <c r="B13">
        <v>2021</v>
      </c>
      <c r="C13" t="s">
        <v>132</v>
      </c>
      <c r="D13" t="s">
        <v>133</v>
      </c>
      <c r="E13" t="s">
        <v>128</v>
      </c>
      <c r="F13" t="s">
        <v>62</v>
      </c>
      <c r="G13" t="s">
        <v>71</v>
      </c>
      <c r="H13" t="s">
        <v>64</v>
      </c>
      <c r="I13" t="s">
        <v>122</v>
      </c>
      <c r="J13" t="s">
        <v>134</v>
      </c>
      <c r="K13" t="s">
        <v>135</v>
      </c>
      <c r="L13" t="s">
        <v>136</v>
      </c>
    </row>
    <row r="14" spans="1:16" x14ac:dyDescent="0.2">
      <c r="A14" s="3" t="s">
        <v>137</v>
      </c>
      <c r="B14">
        <v>2022</v>
      </c>
      <c r="C14" t="s">
        <v>138</v>
      </c>
      <c r="D14" t="s">
        <v>139</v>
      </c>
      <c r="E14" t="s">
        <v>140</v>
      </c>
      <c r="F14" t="s">
        <v>62</v>
      </c>
      <c r="G14" t="s">
        <v>63</v>
      </c>
      <c r="H14" t="s">
        <v>64</v>
      </c>
      <c r="I14" t="s">
        <v>141</v>
      </c>
      <c r="J14" t="s">
        <v>129</v>
      </c>
      <c r="K14" t="s">
        <v>142</v>
      </c>
      <c r="L14" t="s">
        <v>143</v>
      </c>
    </row>
    <row r="15" spans="1:16" x14ac:dyDescent="0.2">
      <c r="A15" s="3" t="s">
        <v>144</v>
      </c>
      <c r="B15">
        <v>2017</v>
      </c>
      <c r="C15" t="s">
        <v>145</v>
      </c>
      <c r="D15" t="s">
        <v>146</v>
      </c>
      <c r="E15" t="s">
        <v>140</v>
      </c>
      <c r="F15" t="s">
        <v>62</v>
      </c>
      <c r="G15" t="s">
        <v>63</v>
      </c>
      <c r="H15" t="s">
        <v>64</v>
      </c>
      <c r="I15" t="s">
        <v>147</v>
      </c>
      <c r="J15" t="s">
        <v>129</v>
      </c>
      <c r="K15" t="s">
        <v>142</v>
      </c>
      <c r="L15" t="s">
        <v>148</v>
      </c>
    </row>
    <row r="16" spans="1:16" x14ac:dyDescent="0.2">
      <c r="A16" s="3" t="s">
        <v>149</v>
      </c>
      <c r="B16">
        <v>2017</v>
      </c>
      <c r="C16" t="s">
        <v>150</v>
      </c>
      <c r="D16" t="s">
        <v>151</v>
      </c>
      <c r="E16" t="s">
        <v>152</v>
      </c>
      <c r="F16" t="s">
        <v>62</v>
      </c>
      <c r="G16" t="s">
        <v>63</v>
      </c>
      <c r="H16" t="s">
        <v>64</v>
      </c>
      <c r="I16" t="s">
        <v>147</v>
      </c>
      <c r="J16" t="s">
        <v>129</v>
      </c>
      <c r="K16" t="s">
        <v>142</v>
      </c>
      <c r="L16" t="s">
        <v>153</v>
      </c>
    </row>
    <row r="17" spans="1:12" x14ac:dyDescent="0.2">
      <c r="A17" s="3" t="s">
        <v>154</v>
      </c>
      <c r="B17">
        <v>2021</v>
      </c>
      <c r="C17" t="s">
        <v>155</v>
      </c>
      <c r="D17" t="s">
        <v>156</v>
      </c>
      <c r="E17" t="s">
        <v>152</v>
      </c>
      <c r="F17" t="s">
        <v>62</v>
      </c>
      <c r="G17" t="s">
        <v>63</v>
      </c>
      <c r="H17" t="s">
        <v>64</v>
      </c>
      <c r="I17" t="s">
        <v>122</v>
      </c>
      <c r="J17" t="s">
        <v>129</v>
      </c>
      <c r="K17" t="s">
        <v>142</v>
      </c>
      <c r="L17" t="s">
        <v>157</v>
      </c>
    </row>
    <row r="18" spans="1:12" x14ac:dyDescent="0.2">
      <c r="A18" t="s">
        <v>158</v>
      </c>
      <c r="B18">
        <v>2021</v>
      </c>
      <c r="C18" t="s">
        <v>159</v>
      </c>
      <c r="D18" t="s">
        <v>160</v>
      </c>
      <c r="E18" t="s">
        <v>152</v>
      </c>
      <c r="F18" t="s">
        <v>82</v>
      </c>
      <c r="G18" t="s">
        <v>71</v>
      </c>
      <c r="H18" t="s">
        <v>83</v>
      </c>
      <c r="I18" t="s">
        <v>107</v>
      </c>
      <c r="J18" t="s">
        <v>161</v>
      </c>
      <c r="K18" t="s">
        <v>163</v>
      </c>
      <c r="L18" t="s">
        <v>162</v>
      </c>
    </row>
    <row r="19" spans="1:12" x14ac:dyDescent="0.2">
      <c r="A19" t="s">
        <v>164</v>
      </c>
      <c r="B19">
        <v>2020</v>
      </c>
      <c r="C19" t="s">
        <v>165</v>
      </c>
      <c r="D19" t="s">
        <v>166</v>
      </c>
      <c r="E19" t="s">
        <v>167</v>
      </c>
      <c r="F19" t="s">
        <v>82</v>
      </c>
      <c r="G19" t="s">
        <v>71</v>
      </c>
      <c r="H19" t="s">
        <v>83</v>
      </c>
      <c r="I19" t="s">
        <v>107</v>
      </c>
      <c r="J19" t="s">
        <v>129</v>
      </c>
      <c r="K19" t="s">
        <v>168</v>
      </c>
      <c r="L19" t="s">
        <v>169</v>
      </c>
    </row>
    <row r="20" spans="1:12" x14ac:dyDescent="0.2">
      <c r="A20" t="s">
        <v>170</v>
      </c>
      <c r="B20">
        <v>2022</v>
      </c>
      <c r="C20" t="s">
        <v>171</v>
      </c>
      <c r="D20" t="s">
        <v>172</v>
      </c>
      <c r="E20" t="s">
        <v>167</v>
      </c>
      <c r="F20" t="s">
        <v>62</v>
      </c>
      <c r="G20" t="s">
        <v>71</v>
      </c>
      <c r="H20" t="s">
        <v>64</v>
      </c>
      <c r="I20" t="s">
        <v>173</v>
      </c>
      <c r="J20" t="s">
        <v>174</v>
      </c>
      <c r="K20" t="s">
        <v>175</v>
      </c>
      <c r="L20" t="s">
        <v>176</v>
      </c>
    </row>
    <row r="21" spans="1:12" x14ac:dyDescent="0.2">
      <c r="A21" t="s">
        <v>177</v>
      </c>
      <c r="B21">
        <v>2018</v>
      </c>
      <c r="C21" t="s">
        <v>178</v>
      </c>
      <c r="D21" t="s">
        <v>179</v>
      </c>
      <c r="E21" t="s">
        <v>167</v>
      </c>
      <c r="F21" t="s">
        <v>82</v>
      </c>
      <c r="G21" t="s">
        <v>71</v>
      </c>
      <c r="H21" t="s">
        <v>83</v>
      </c>
      <c r="I21" t="s">
        <v>107</v>
      </c>
      <c r="J21" t="s">
        <v>180</v>
      </c>
      <c r="K21" t="s">
        <v>181</v>
      </c>
      <c r="L21" t="s">
        <v>182</v>
      </c>
    </row>
    <row r="22" spans="1:12" x14ac:dyDescent="0.2">
      <c r="A22" s="1" t="s">
        <v>183</v>
      </c>
      <c r="B22">
        <v>2022</v>
      </c>
      <c r="C22" t="s">
        <v>184</v>
      </c>
      <c r="D22" t="s">
        <v>185</v>
      </c>
      <c r="E22" t="s">
        <v>186</v>
      </c>
      <c r="F22" t="s">
        <v>62</v>
      </c>
      <c r="G22" t="s">
        <v>63</v>
      </c>
      <c r="H22" t="s">
        <v>688</v>
      </c>
      <c r="I22" t="s">
        <v>187</v>
      </c>
      <c r="J22" t="s">
        <v>129</v>
      </c>
      <c r="K22" t="s">
        <v>188</v>
      </c>
      <c r="L22" t="s">
        <v>189</v>
      </c>
    </row>
    <row r="23" spans="1:12" x14ac:dyDescent="0.2">
      <c r="A23" t="s">
        <v>191</v>
      </c>
      <c r="B23">
        <v>2019</v>
      </c>
      <c r="C23" t="s">
        <v>192</v>
      </c>
      <c r="D23" t="s">
        <v>193</v>
      </c>
      <c r="E23" t="s">
        <v>194</v>
      </c>
      <c r="F23" t="s">
        <v>82</v>
      </c>
      <c r="G23" t="s">
        <v>71</v>
      </c>
      <c r="H23" t="s">
        <v>83</v>
      </c>
      <c r="I23" t="s">
        <v>107</v>
      </c>
      <c r="J23" t="s">
        <v>195</v>
      </c>
      <c r="K23" t="s">
        <v>190</v>
      </c>
      <c r="L23" t="s">
        <v>74</v>
      </c>
    </row>
    <row r="24" spans="1:12" x14ac:dyDescent="0.2">
      <c r="A24" s="3" t="s">
        <v>196</v>
      </c>
      <c r="B24">
        <v>2018</v>
      </c>
      <c r="C24" t="s">
        <v>197</v>
      </c>
      <c r="D24" t="s">
        <v>198</v>
      </c>
      <c r="E24" t="s">
        <v>194</v>
      </c>
      <c r="F24" t="s">
        <v>82</v>
      </c>
      <c r="G24" t="s">
        <v>71</v>
      </c>
      <c r="H24" t="s">
        <v>83</v>
      </c>
      <c r="I24" t="s">
        <v>107</v>
      </c>
      <c r="J24" t="s">
        <v>200</v>
      </c>
      <c r="K24" t="s">
        <v>199</v>
      </c>
      <c r="L24" t="s">
        <v>257</v>
      </c>
    </row>
    <row r="25" spans="1:12" x14ac:dyDescent="0.2">
      <c r="A25" t="s">
        <v>368</v>
      </c>
      <c r="B25">
        <v>2020</v>
      </c>
      <c r="C25" t="s">
        <v>367</v>
      </c>
      <c r="D25" t="s">
        <v>365</v>
      </c>
      <c r="E25" t="s">
        <v>128</v>
      </c>
      <c r="F25" t="s">
        <v>62</v>
      </c>
      <c r="G25" t="s">
        <v>63</v>
      </c>
      <c r="H25" t="s">
        <v>64</v>
      </c>
      <c r="I25" t="s">
        <v>364</v>
      </c>
      <c r="J25" t="s">
        <v>369</v>
      </c>
      <c r="K25" t="s">
        <v>375</v>
      </c>
      <c r="L25" t="s">
        <v>366</v>
      </c>
    </row>
    <row r="26" spans="1:12" x14ac:dyDescent="0.2">
      <c r="A26" t="s">
        <v>370</v>
      </c>
      <c r="B26">
        <v>2017</v>
      </c>
      <c r="C26" t="s">
        <v>371</v>
      </c>
      <c r="D26" t="s">
        <v>372</v>
      </c>
      <c r="E26" t="s">
        <v>128</v>
      </c>
      <c r="F26" t="s">
        <v>121</v>
      </c>
      <c r="G26" t="s">
        <v>71</v>
      </c>
      <c r="H26" t="s">
        <v>83</v>
      </c>
      <c r="I26" t="s">
        <v>373</v>
      </c>
      <c r="J26" t="s">
        <v>374</v>
      </c>
      <c r="K26" t="s">
        <v>376</v>
      </c>
      <c r="L26" t="s">
        <v>143</v>
      </c>
    </row>
    <row r="27" spans="1:12" x14ac:dyDescent="0.2">
      <c r="A27" s="14" t="s">
        <v>377</v>
      </c>
      <c r="B27">
        <v>2017</v>
      </c>
      <c r="C27" t="s">
        <v>378</v>
      </c>
      <c r="D27" t="s">
        <v>379</v>
      </c>
      <c r="E27" t="s">
        <v>194</v>
      </c>
      <c r="F27" t="s">
        <v>62</v>
      </c>
      <c r="G27" t="s">
        <v>71</v>
      </c>
      <c r="H27" t="s">
        <v>64</v>
      </c>
      <c r="I27" t="s">
        <v>783</v>
      </c>
      <c r="J27" t="s">
        <v>380</v>
      </c>
      <c r="K27" t="s">
        <v>707</v>
      </c>
      <c r="L27" t="s">
        <v>143</v>
      </c>
    </row>
    <row r="30" spans="1:12" x14ac:dyDescent="0.2">
      <c r="A30" s="3" t="s">
        <v>381</v>
      </c>
    </row>
    <row r="31" spans="1:12" x14ac:dyDescent="0.2">
      <c r="A31" s="3" t="s">
        <v>201</v>
      </c>
      <c r="B31">
        <v>2019</v>
      </c>
      <c r="C31" t="s">
        <v>202</v>
      </c>
      <c r="D31" t="s">
        <v>203</v>
      </c>
      <c r="E31" t="s">
        <v>204</v>
      </c>
      <c r="F31" t="s">
        <v>82</v>
      </c>
      <c r="G31" t="s">
        <v>71</v>
      </c>
      <c r="H31" t="s">
        <v>64</v>
      </c>
      <c r="I31" t="s">
        <v>107</v>
      </c>
      <c r="J31" t="s">
        <v>129</v>
      </c>
      <c r="K31" t="s">
        <v>205</v>
      </c>
      <c r="L31" t="s">
        <v>74</v>
      </c>
    </row>
    <row r="32" spans="1:12" x14ac:dyDescent="0.2">
      <c r="A32" t="s">
        <v>206</v>
      </c>
      <c r="B32">
        <v>2022</v>
      </c>
      <c r="C32" t="s">
        <v>207</v>
      </c>
      <c r="D32" t="s">
        <v>208</v>
      </c>
      <c r="E32" t="s">
        <v>209</v>
      </c>
      <c r="F32" t="s">
        <v>82</v>
      </c>
      <c r="G32" t="s">
        <v>63</v>
      </c>
      <c r="H32" t="s">
        <v>83</v>
      </c>
      <c r="I32" t="s">
        <v>107</v>
      </c>
      <c r="J32" t="s">
        <v>129</v>
      </c>
      <c r="K32" t="s">
        <v>210</v>
      </c>
      <c r="L32" t="s">
        <v>210</v>
      </c>
    </row>
    <row r="33" spans="1:12" x14ac:dyDescent="0.2">
      <c r="A33" s="3" t="s">
        <v>211</v>
      </c>
      <c r="B33">
        <v>2022</v>
      </c>
      <c r="C33" t="s">
        <v>212</v>
      </c>
      <c r="D33" t="s">
        <v>213</v>
      </c>
      <c r="E33" t="s">
        <v>209</v>
      </c>
      <c r="F33" t="s">
        <v>62</v>
      </c>
      <c r="G33" t="s">
        <v>63</v>
      </c>
      <c r="H33" t="s">
        <v>83</v>
      </c>
      <c r="I33" t="s">
        <v>216</v>
      </c>
      <c r="J33" t="s">
        <v>215</v>
      </c>
      <c r="K33" t="s">
        <v>214</v>
      </c>
      <c r="L33" t="s">
        <v>393</v>
      </c>
    </row>
    <row r="34" spans="1:12" x14ac:dyDescent="0.2">
      <c r="A34" t="s">
        <v>217</v>
      </c>
      <c r="B34">
        <v>2022</v>
      </c>
      <c r="C34" t="s">
        <v>218</v>
      </c>
      <c r="D34" t="s">
        <v>219</v>
      </c>
      <c r="E34" t="s">
        <v>220</v>
      </c>
      <c r="F34" t="s">
        <v>82</v>
      </c>
      <c r="G34" t="s">
        <v>71</v>
      </c>
      <c r="H34" t="s">
        <v>83</v>
      </c>
      <c r="I34" t="s">
        <v>107</v>
      </c>
      <c r="J34" t="s">
        <v>129</v>
      </c>
      <c r="K34" t="s">
        <v>221</v>
      </c>
      <c r="L34" t="s">
        <v>222</v>
      </c>
    </row>
    <row r="35" spans="1:12" x14ac:dyDescent="0.2">
      <c r="A35" t="s">
        <v>223</v>
      </c>
      <c r="B35">
        <v>2019</v>
      </c>
      <c r="C35" t="s">
        <v>224</v>
      </c>
      <c r="D35" t="s">
        <v>225</v>
      </c>
      <c r="E35" t="s">
        <v>226</v>
      </c>
      <c r="F35" t="s">
        <v>82</v>
      </c>
      <c r="G35" t="s">
        <v>71</v>
      </c>
      <c r="H35" t="s">
        <v>64</v>
      </c>
      <c r="I35" t="s">
        <v>107</v>
      </c>
      <c r="J35" t="s">
        <v>227</v>
      </c>
      <c r="K35" t="s">
        <v>228</v>
      </c>
      <c r="L35" t="s">
        <v>229</v>
      </c>
    </row>
    <row r="36" spans="1:12" x14ac:dyDescent="0.2">
      <c r="A36" s="3" t="s">
        <v>230</v>
      </c>
      <c r="B36">
        <v>2020</v>
      </c>
      <c r="C36" t="s">
        <v>231</v>
      </c>
      <c r="D36" t="s">
        <v>232</v>
      </c>
      <c r="E36" t="s">
        <v>220</v>
      </c>
      <c r="F36" t="s">
        <v>82</v>
      </c>
      <c r="G36" t="s">
        <v>71</v>
      </c>
      <c r="H36" t="s">
        <v>83</v>
      </c>
      <c r="I36" t="s">
        <v>107</v>
      </c>
      <c r="J36" t="s">
        <v>233</v>
      </c>
      <c r="K36" t="s">
        <v>234</v>
      </c>
      <c r="L36" t="s">
        <v>234</v>
      </c>
    </row>
    <row r="37" spans="1:12" x14ac:dyDescent="0.2">
      <c r="A37" s="3" t="s">
        <v>235</v>
      </c>
      <c r="B37">
        <v>2022</v>
      </c>
      <c r="C37" t="s">
        <v>236</v>
      </c>
      <c r="D37" t="s">
        <v>237</v>
      </c>
      <c r="E37" t="s">
        <v>220</v>
      </c>
      <c r="F37" t="s">
        <v>82</v>
      </c>
      <c r="G37" t="s">
        <v>71</v>
      </c>
      <c r="H37" t="s">
        <v>83</v>
      </c>
      <c r="I37" t="s">
        <v>107</v>
      </c>
      <c r="J37" t="s">
        <v>238</v>
      </c>
      <c r="K37" t="s">
        <v>239</v>
      </c>
      <c r="L37" t="s">
        <v>240</v>
      </c>
    </row>
    <row r="38" spans="1:12" x14ac:dyDescent="0.2">
      <c r="A38" s="3" t="s">
        <v>241</v>
      </c>
      <c r="B38">
        <v>2020</v>
      </c>
      <c r="C38" t="s">
        <v>242</v>
      </c>
      <c r="D38" t="s">
        <v>243</v>
      </c>
      <c r="E38" t="s">
        <v>220</v>
      </c>
      <c r="F38" t="s">
        <v>121</v>
      </c>
      <c r="G38" t="s">
        <v>71</v>
      </c>
      <c r="H38" t="s">
        <v>64</v>
      </c>
      <c r="I38" t="s">
        <v>244</v>
      </c>
      <c r="J38" t="s">
        <v>129</v>
      </c>
      <c r="K38" t="s">
        <v>245</v>
      </c>
      <c r="L38" t="s">
        <v>246</v>
      </c>
    </row>
    <row r="39" spans="1:12" x14ac:dyDescent="0.2">
      <c r="A39" s="3" t="s">
        <v>247</v>
      </c>
      <c r="B39">
        <v>2018</v>
      </c>
      <c r="C39" t="s">
        <v>248</v>
      </c>
      <c r="D39" t="s">
        <v>249</v>
      </c>
      <c r="E39" t="s">
        <v>220</v>
      </c>
      <c r="F39" t="s">
        <v>82</v>
      </c>
      <c r="G39" t="s">
        <v>71</v>
      </c>
      <c r="H39" t="s">
        <v>64</v>
      </c>
      <c r="I39" t="s">
        <v>107</v>
      </c>
      <c r="J39" t="s">
        <v>250</v>
      </c>
      <c r="K39" t="s">
        <v>251</v>
      </c>
      <c r="L39" t="s">
        <v>251</v>
      </c>
    </row>
    <row r="40" spans="1:12" x14ac:dyDescent="0.2">
      <c r="A40" t="s">
        <v>252</v>
      </c>
      <c r="B40">
        <v>2022</v>
      </c>
      <c r="C40" t="s">
        <v>253</v>
      </c>
      <c r="D40" t="s">
        <v>254</v>
      </c>
      <c r="E40" t="s">
        <v>220</v>
      </c>
      <c r="F40" t="s">
        <v>82</v>
      </c>
      <c r="G40" t="s">
        <v>71</v>
      </c>
      <c r="H40" t="s">
        <v>83</v>
      </c>
      <c r="I40" t="s">
        <v>107</v>
      </c>
      <c r="J40" t="s">
        <v>129</v>
      </c>
      <c r="K40" t="s">
        <v>256</v>
      </c>
      <c r="L40" t="s">
        <v>255</v>
      </c>
    </row>
    <row r="41" spans="1:12" x14ac:dyDescent="0.2">
      <c r="A41" s="3" t="s">
        <v>259</v>
      </c>
      <c r="B41">
        <v>2017</v>
      </c>
      <c r="C41" t="s">
        <v>260</v>
      </c>
      <c r="D41" t="s">
        <v>261</v>
      </c>
      <c r="E41" t="s">
        <v>220</v>
      </c>
      <c r="F41" t="s">
        <v>62</v>
      </c>
      <c r="G41" t="s">
        <v>71</v>
      </c>
      <c r="H41" t="s">
        <v>83</v>
      </c>
      <c r="I41" t="s">
        <v>262</v>
      </c>
      <c r="J41" t="s">
        <v>129</v>
      </c>
      <c r="K41" t="s">
        <v>258</v>
      </c>
      <c r="L41" t="s">
        <v>246</v>
      </c>
    </row>
    <row r="42" spans="1:12" x14ac:dyDescent="0.2">
      <c r="A42" t="s">
        <v>264</v>
      </c>
      <c r="B42">
        <v>2019</v>
      </c>
      <c r="C42" t="s">
        <v>265</v>
      </c>
      <c r="D42" t="s">
        <v>266</v>
      </c>
      <c r="E42" t="s">
        <v>226</v>
      </c>
      <c r="F42" t="s">
        <v>82</v>
      </c>
      <c r="G42" t="s">
        <v>71</v>
      </c>
      <c r="H42" t="s">
        <v>83</v>
      </c>
      <c r="I42" t="s">
        <v>107</v>
      </c>
      <c r="J42" t="s">
        <v>129</v>
      </c>
      <c r="K42" t="s">
        <v>263</v>
      </c>
      <c r="L42" t="s">
        <v>74</v>
      </c>
    </row>
    <row r="43" spans="1:12" x14ac:dyDescent="0.2">
      <c r="A43" t="s">
        <v>267</v>
      </c>
      <c r="B43">
        <v>2018</v>
      </c>
      <c r="C43" t="s">
        <v>265</v>
      </c>
      <c r="D43" t="s">
        <v>268</v>
      </c>
      <c r="E43" t="s">
        <v>226</v>
      </c>
      <c r="F43" t="s">
        <v>82</v>
      </c>
      <c r="G43" t="s">
        <v>71</v>
      </c>
      <c r="H43" t="s">
        <v>83</v>
      </c>
      <c r="I43" t="s">
        <v>107</v>
      </c>
      <c r="J43" t="s">
        <v>129</v>
      </c>
      <c r="K43" t="s">
        <v>263</v>
      </c>
      <c r="L43" t="s">
        <v>74</v>
      </c>
    </row>
    <row r="44" spans="1:12" x14ac:dyDescent="0.2">
      <c r="A44" t="s">
        <v>272</v>
      </c>
      <c r="B44">
        <v>2017</v>
      </c>
      <c r="C44" t="s">
        <v>271</v>
      </c>
      <c r="D44" t="s">
        <v>270</v>
      </c>
      <c r="E44" t="s">
        <v>226</v>
      </c>
      <c r="F44" t="s">
        <v>82</v>
      </c>
      <c r="G44" t="s">
        <v>71</v>
      </c>
      <c r="H44" t="s">
        <v>83</v>
      </c>
      <c r="I44" t="s">
        <v>107</v>
      </c>
      <c r="J44" t="s">
        <v>129</v>
      </c>
      <c r="K44" t="s">
        <v>251</v>
      </c>
      <c r="L44" t="s">
        <v>269</v>
      </c>
    </row>
    <row r="45" spans="1:12" x14ac:dyDescent="0.2">
      <c r="A45" s="3" t="s">
        <v>274</v>
      </c>
      <c r="B45">
        <v>2021</v>
      </c>
      <c r="C45" t="s">
        <v>275</v>
      </c>
      <c r="D45" t="s">
        <v>276</v>
      </c>
      <c r="E45" t="s">
        <v>209</v>
      </c>
      <c r="F45" s="15" t="s">
        <v>82</v>
      </c>
      <c r="G45" t="s">
        <v>71</v>
      </c>
      <c r="H45" t="s">
        <v>83</v>
      </c>
      <c r="I45" t="s">
        <v>273</v>
      </c>
      <c r="J45" t="s">
        <v>233</v>
      </c>
      <c r="K45" t="s">
        <v>277</v>
      </c>
      <c r="L45" t="s">
        <v>86</v>
      </c>
    </row>
    <row r="46" spans="1:12" x14ac:dyDescent="0.2">
      <c r="A46" s="3" t="s">
        <v>278</v>
      </c>
      <c r="B46">
        <v>2018</v>
      </c>
      <c r="C46" t="s">
        <v>279</v>
      </c>
      <c r="D46" t="s">
        <v>280</v>
      </c>
      <c r="E46" t="s">
        <v>209</v>
      </c>
      <c r="F46" s="15" t="s">
        <v>82</v>
      </c>
      <c r="G46" t="s">
        <v>63</v>
      </c>
      <c r="H46" t="s">
        <v>64</v>
      </c>
      <c r="I46" t="s">
        <v>281</v>
      </c>
      <c r="J46" t="s">
        <v>129</v>
      </c>
      <c r="K46" t="s">
        <v>282</v>
      </c>
      <c r="L46" t="s">
        <v>143</v>
      </c>
    </row>
    <row r="47" spans="1:12" x14ac:dyDescent="0.2">
      <c r="A47" s="3" t="s">
        <v>288</v>
      </c>
      <c r="B47">
        <v>2022</v>
      </c>
      <c r="C47" t="s">
        <v>287</v>
      </c>
      <c r="D47" t="s">
        <v>286</v>
      </c>
      <c r="E47" t="s">
        <v>209</v>
      </c>
      <c r="F47" t="s">
        <v>285</v>
      </c>
      <c r="G47" t="s">
        <v>71</v>
      </c>
      <c r="H47" t="s">
        <v>83</v>
      </c>
      <c r="I47" t="s">
        <v>284</v>
      </c>
      <c r="J47" t="s">
        <v>129</v>
      </c>
      <c r="K47" t="s">
        <v>214</v>
      </c>
      <c r="L47" t="s">
        <v>283</v>
      </c>
    </row>
    <row r="48" spans="1:12" x14ac:dyDescent="0.2">
      <c r="A48" s="3" t="s">
        <v>289</v>
      </c>
      <c r="B48">
        <v>2018</v>
      </c>
      <c r="C48" t="s">
        <v>290</v>
      </c>
      <c r="D48" t="s">
        <v>291</v>
      </c>
      <c r="E48" t="s">
        <v>209</v>
      </c>
      <c r="F48" t="s">
        <v>294</v>
      </c>
      <c r="G48" t="s">
        <v>63</v>
      </c>
      <c r="H48" t="s">
        <v>64</v>
      </c>
      <c r="I48" t="s">
        <v>295</v>
      </c>
      <c r="J48" t="s">
        <v>292</v>
      </c>
      <c r="K48" t="s">
        <v>293</v>
      </c>
      <c r="L48" t="s">
        <v>297</v>
      </c>
    </row>
    <row r="49" spans="1:12" x14ac:dyDescent="0.2">
      <c r="A49" s="3" t="s">
        <v>298</v>
      </c>
      <c r="B49">
        <v>2021</v>
      </c>
      <c r="C49" t="s">
        <v>299</v>
      </c>
      <c r="D49" t="s">
        <v>300</v>
      </c>
      <c r="E49" t="s">
        <v>209</v>
      </c>
      <c r="F49" t="s">
        <v>121</v>
      </c>
      <c r="G49" t="s">
        <v>71</v>
      </c>
      <c r="H49" t="s">
        <v>83</v>
      </c>
      <c r="I49" t="s">
        <v>301</v>
      </c>
      <c r="J49" t="s">
        <v>129</v>
      </c>
      <c r="L49" t="s">
        <v>296</v>
      </c>
    </row>
    <row r="50" spans="1:12" x14ac:dyDescent="0.2">
      <c r="A50" t="s">
        <v>302</v>
      </c>
      <c r="B50">
        <v>2019</v>
      </c>
      <c r="C50" t="s">
        <v>303</v>
      </c>
      <c r="D50" t="s">
        <v>304</v>
      </c>
      <c r="E50" t="s">
        <v>209</v>
      </c>
      <c r="F50" t="s">
        <v>82</v>
      </c>
      <c r="G50" t="s">
        <v>71</v>
      </c>
      <c r="H50" t="s">
        <v>83</v>
      </c>
      <c r="I50" t="s">
        <v>281</v>
      </c>
      <c r="J50" t="s">
        <v>233</v>
      </c>
      <c r="K50" t="s">
        <v>305</v>
      </c>
      <c r="L50" t="s">
        <v>306</v>
      </c>
    </row>
    <row r="51" spans="1:12" x14ac:dyDescent="0.2">
      <c r="A51" t="s">
        <v>307</v>
      </c>
      <c r="B51">
        <v>2019</v>
      </c>
      <c r="C51" t="s">
        <v>308</v>
      </c>
      <c r="D51" t="s">
        <v>313</v>
      </c>
      <c r="E51" t="s">
        <v>209</v>
      </c>
      <c r="F51" t="s">
        <v>82</v>
      </c>
      <c r="G51" t="s">
        <v>71</v>
      </c>
      <c r="H51" t="s">
        <v>83</v>
      </c>
      <c r="I51" t="s">
        <v>107</v>
      </c>
      <c r="J51" t="s">
        <v>129</v>
      </c>
      <c r="K51" t="s">
        <v>309</v>
      </c>
      <c r="L51" t="s">
        <v>309</v>
      </c>
    </row>
    <row r="52" spans="1:12" x14ac:dyDescent="0.2">
      <c r="A52" s="3" t="s">
        <v>314</v>
      </c>
      <c r="B52">
        <v>2022</v>
      </c>
      <c r="C52" t="s">
        <v>312</v>
      </c>
      <c r="D52" t="s">
        <v>311</v>
      </c>
      <c r="E52" t="s">
        <v>209</v>
      </c>
      <c r="F52" t="s">
        <v>82</v>
      </c>
      <c r="G52" t="s">
        <v>71</v>
      </c>
      <c r="H52" t="s">
        <v>83</v>
      </c>
      <c r="I52" t="s">
        <v>107</v>
      </c>
      <c r="J52" t="s">
        <v>129</v>
      </c>
      <c r="K52" t="s">
        <v>310</v>
      </c>
      <c r="L52" t="s">
        <v>74</v>
      </c>
    </row>
    <row r="53" spans="1:12" x14ac:dyDescent="0.2">
      <c r="A53" t="s">
        <v>315</v>
      </c>
      <c r="B53">
        <v>2020</v>
      </c>
      <c r="C53" t="s">
        <v>316</v>
      </c>
      <c r="D53" t="s">
        <v>317</v>
      </c>
      <c r="E53" t="s">
        <v>318</v>
      </c>
      <c r="F53" t="s">
        <v>82</v>
      </c>
      <c r="G53" t="s">
        <v>71</v>
      </c>
      <c r="H53" t="s">
        <v>83</v>
      </c>
      <c r="I53" t="s">
        <v>107</v>
      </c>
      <c r="J53" t="s">
        <v>319</v>
      </c>
      <c r="K53" t="s">
        <v>320</v>
      </c>
      <c r="L53" t="s">
        <v>321</v>
      </c>
    </row>
    <row r="54" spans="1:12" x14ac:dyDescent="0.2">
      <c r="A54" s="3" t="s">
        <v>322</v>
      </c>
      <c r="B54">
        <v>2022</v>
      </c>
      <c r="C54" t="s">
        <v>323</v>
      </c>
      <c r="D54" t="s">
        <v>324</v>
      </c>
      <c r="E54" t="s">
        <v>325</v>
      </c>
      <c r="F54" t="s">
        <v>121</v>
      </c>
      <c r="G54" t="s">
        <v>71</v>
      </c>
      <c r="H54" t="s">
        <v>64</v>
      </c>
      <c r="I54" t="s">
        <v>326</v>
      </c>
      <c r="J54" t="s">
        <v>129</v>
      </c>
      <c r="K54" t="s">
        <v>327</v>
      </c>
      <c r="L54" t="s">
        <v>327</v>
      </c>
    </row>
    <row r="55" spans="1:12" x14ac:dyDescent="0.2">
      <c r="A55" s="3" t="s">
        <v>328</v>
      </c>
      <c r="B55">
        <v>2022</v>
      </c>
      <c r="C55" t="s">
        <v>329</v>
      </c>
      <c r="D55" t="s">
        <v>330</v>
      </c>
      <c r="E55" t="s">
        <v>325</v>
      </c>
      <c r="F55" t="s">
        <v>82</v>
      </c>
      <c r="G55" t="s">
        <v>71</v>
      </c>
      <c r="H55" t="s">
        <v>83</v>
      </c>
      <c r="I55" t="s">
        <v>107</v>
      </c>
      <c r="J55" t="s">
        <v>129</v>
      </c>
      <c r="K55" t="s">
        <v>332</v>
      </c>
      <c r="L55" t="s">
        <v>331</v>
      </c>
    </row>
    <row r="56" spans="1:12" x14ac:dyDescent="0.2">
      <c r="A56" t="s">
        <v>337</v>
      </c>
      <c r="B56">
        <v>2020</v>
      </c>
      <c r="C56" t="s">
        <v>336</v>
      </c>
      <c r="D56" t="s">
        <v>335</v>
      </c>
      <c r="E56" t="s">
        <v>325</v>
      </c>
      <c r="F56" t="s">
        <v>82</v>
      </c>
      <c r="G56" t="s">
        <v>71</v>
      </c>
      <c r="H56" t="s">
        <v>83</v>
      </c>
      <c r="I56" t="s">
        <v>107</v>
      </c>
      <c r="J56" t="s">
        <v>334</v>
      </c>
      <c r="K56" s="12" t="s">
        <v>333</v>
      </c>
      <c r="L56" t="s">
        <v>86</v>
      </c>
    </row>
    <row r="57" spans="1:12" x14ac:dyDescent="0.2">
      <c r="A57" t="s">
        <v>338</v>
      </c>
      <c r="B57">
        <v>2022</v>
      </c>
      <c r="C57" t="s">
        <v>339</v>
      </c>
      <c r="D57" t="s">
        <v>340</v>
      </c>
      <c r="E57" t="s">
        <v>318</v>
      </c>
      <c r="F57" t="s">
        <v>82</v>
      </c>
      <c r="G57" t="s">
        <v>71</v>
      </c>
      <c r="H57" t="s">
        <v>83</v>
      </c>
      <c r="I57" t="s">
        <v>107</v>
      </c>
      <c r="J57" t="s">
        <v>129</v>
      </c>
      <c r="K57" t="s">
        <v>263</v>
      </c>
      <c r="L57" t="s">
        <v>74</v>
      </c>
    </row>
    <row r="58" spans="1:12" x14ac:dyDescent="0.2">
      <c r="A58" t="s">
        <v>341</v>
      </c>
      <c r="B58">
        <v>2022</v>
      </c>
      <c r="C58" t="s">
        <v>342</v>
      </c>
      <c r="D58" t="s">
        <v>343</v>
      </c>
      <c r="E58" t="s">
        <v>318</v>
      </c>
      <c r="F58" t="s">
        <v>62</v>
      </c>
      <c r="G58" t="s">
        <v>71</v>
      </c>
      <c r="H58" t="s">
        <v>83</v>
      </c>
      <c r="I58" t="s">
        <v>346</v>
      </c>
      <c r="J58" t="s">
        <v>344</v>
      </c>
      <c r="K58" t="s">
        <v>258</v>
      </c>
      <c r="L58" t="s">
        <v>345</v>
      </c>
    </row>
    <row r="59" spans="1:12" x14ac:dyDescent="0.2">
      <c r="A59" t="s">
        <v>347</v>
      </c>
      <c r="B59">
        <v>2022</v>
      </c>
      <c r="C59" t="s">
        <v>348</v>
      </c>
      <c r="D59" t="s">
        <v>349</v>
      </c>
      <c r="E59" t="s">
        <v>318</v>
      </c>
      <c r="F59" t="s">
        <v>82</v>
      </c>
      <c r="G59" t="s">
        <v>71</v>
      </c>
      <c r="H59" t="s">
        <v>83</v>
      </c>
      <c r="I59" t="s">
        <v>281</v>
      </c>
      <c r="J59" t="s">
        <v>129</v>
      </c>
      <c r="K59" t="s">
        <v>263</v>
      </c>
      <c r="L59" t="s">
        <v>74</v>
      </c>
    </row>
    <row r="60" spans="1:12" x14ac:dyDescent="0.2">
      <c r="A60" s="13" t="s">
        <v>350</v>
      </c>
      <c r="B60">
        <v>2019</v>
      </c>
      <c r="C60" t="s">
        <v>351</v>
      </c>
      <c r="D60" t="s">
        <v>352</v>
      </c>
      <c r="E60" t="s">
        <v>226</v>
      </c>
      <c r="F60" t="s">
        <v>62</v>
      </c>
      <c r="G60" t="s">
        <v>71</v>
      </c>
      <c r="H60" t="s">
        <v>64</v>
      </c>
      <c r="I60" t="s">
        <v>353</v>
      </c>
      <c r="J60" t="s">
        <v>748</v>
      </c>
      <c r="K60" t="s">
        <v>355</v>
      </c>
      <c r="L60" t="s">
        <v>354</v>
      </c>
    </row>
    <row r="61" spans="1:12" x14ac:dyDescent="0.2">
      <c r="A61" t="s">
        <v>356</v>
      </c>
      <c r="B61">
        <v>2020</v>
      </c>
      <c r="C61" t="s">
        <v>357</v>
      </c>
      <c r="D61" t="s">
        <v>358</v>
      </c>
      <c r="E61" t="s">
        <v>226</v>
      </c>
      <c r="F61" t="s">
        <v>62</v>
      </c>
      <c r="G61" t="s">
        <v>71</v>
      </c>
      <c r="H61" t="s">
        <v>83</v>
      </c>
      <c r="I61" t="s">
        <v>359</v>
      </c>
      <c r="J61" t="s">
        <v>360</v>
      </c>
      <c r="K61" t="s">
        <v>361</v>
      </c>
      <c r="L61" t="s">
        <v>362</v>
      </c>
    </row>
    <row r="64" spans="1:12" x14ac:dyDescent="0.2">
      <c r="A64" s="3" t="s">
        <v>631</v>
      </c>
    </row>
    <row r="65" spans="1:12" x14ac:dyDescent="0.2">
      <c r="A65" s="3" t="s">
        <v>630</v>
      </c>
      <c r="B65">
        <v>2017</v>
      </c>
      <c r="C65" t="s">
        <v>632</v>
      </c>
      <c r="D65" t="s">
        <v>633</v>
      </c>
      <c r="E65" t="s">
        <v>634</v>
      </c>
      <c r="F65" t="s">
        <v>62</v>
      </c>
      <c r="G65" t="s">
        <v>63</v>
      </c>
      <c r="H65" t="s">
        <v>64</v>
      </c>
      <c r="I65" t="s">
        <v>635</v>
      </c>
      <c r="J65" t="s">
        <v>636</v>
      </c>
      <c r="K65" t="s">
        <v>142</v>
      </c>
      <c r="L65" t="s">
        <v>637</v>
      </c>
    </row>
    <row r="66" spans="1:12" x14ac:dyDescent="0.2">
      <c r="A66" t="s">
        <v>383</v>
      </c>
      <c r="B66">
        <v>2017</v>
      </c>
      <c r="C66" t="s">
        <v>384</v>
      </c>
      <c r="D66" t="s">
        <v>385</v>
      </c>
      <c r="E66" t="s">
        <v>386</v>
      </c>
      <c r="F66" t="s">
        <v>650</v>
      </c>
      <c r="G66" t="s">
        <v>71</v>
      </c>
      <c r="H66" t="s">
        <v>83</v>
      </c>
      <c r="I66" t="s">
        <v>387</v>
      </c>
      <c r="J66" t="s">
        <v>129</v>
      </c>
      <c r="K66" t="s">
        <v>263</v>
      </c>
      <c r="L66" t="s">
        <v>74</v>
      </c>
    </row>
    <row r="67" spans="1:12" x14ac:dyDescent="0.2">
      <c r="A67" s="3" t="s">
        <v>388</v>
      </c>
      <c r="B67">
        <v>2017</v>
      </c>
      <c r="C67" t="s">
        <v>389</v>
      </c>
      <c r="D67" t="s">
        <v>390</v>
      </c>
      <c r="E67" t="s">
        <v>391</v>
      </c>
      <c r="F67" t="s">
        <v>82</v>
      </c>
      <c r="G67" t="s">
        <v>71</v>
      </c>
      <c r="H67" t="s">
        <v>83</v>
      </c>
      <c r="I67" t="s">
        <v>107</v>
      </c>
      <c r="J67" t="s">
        <v>129</v>
      </c>
      <c r="K67" t="s">
        <v>327</v>
      </c>
      <c r="L67" t="s">
        <v>327</v>
      </c>
    </row>
    <row r="68" spans="1:12" x14ac:dyDescent="0.2">
      <c r="A68" t="s">
        <v>394</v>
      </c>
      <c r="B68">
        <v>2020</v>
      </c>
      <c r="C68" t="s">
        <v>395</v>
      </c>
      <c r="D68" t="s">
        <v>396</v>
      </c>
      <c r="E68" t="s">
        <v>397</v>
      </c>
      <c r="F68" t="s">
        <v>82</v>
      </c>
      <c r="G68" t="s">
        <v>71</v>
      </c>
      <c r="H68" t="s">
        <v>83</v>
      </c>
      <c r="I68" t="s">
        <v>107</v>
      </c>
      <c r="J68" t="s">
        <v>233</v>
      </c>
      <c r="K68" t="s">
        <v>393</v>
      </c>
      <c r="L68" t="s">
        <v>392</v>
      </c>
    </row>
    <row r="69" spans="1:12" x14ac:dyDescent="0.2">
      <c r="A69" s="3" t="s">
        <v>398</v>
      </c>
      <c r="B69">
        <v>2019</v>
      </c>
      <c r="C69" t="s">
        <v>399</v>
      </c>
      <c r="D69" t="s">
        <v>400</v>
      </c>
      <c r="E69" t="s">
        <v>401</v>
      </c>
      <c r="F69" t="s">
        <v>82</v>
      </c>
      <c r="G69" t="s">
        <v>71</v>
      </c>
      <c r="H69" t="s">
        <v>83</v>
      </c>
      <c r="I69" t="s">
        <v>281</v>
      </c>
      <c r="J69" t="s">
        <v>233</v>
      </c>
      <c r="K69" t="s">
        <v>402</v>
      </c>
      <c r="L69" t="s">
        <v>403</v>
      </c>
    </row>
    <row r="70" spans="1:12" x14ac:dyDescent="0.2">
      <c r="A70" t="s">
        <v>406</v>
      </c>
      <c r="B70">
        <v>2017</v>
      </c>
      <c r="C70" t="s">
        <v>404</v>
      </c>
      <c r="D70" t="s">
        <v>411</v>
      </c>
      <c r="E70" t="s">
        <v>405</v>
      </c>
      <c r="F70" t="s">
        <v>82</v>
      </c>
      <c r="G70" t="s">
        <v>71</v>
      </c>
      <c r="H70" t="s">
        <v>83</v>
      </c>
      <c r="I70" t="s">
        <v>107</v>
      </c>
      <c r="J70" t="s">
        <v>129</v>
      </c>
      <c r="K70" s="12" t="s">
        <v>407</v>
      </c>
      <c r="L70" t="s">
        <v>408</v>
      </c>
    </row>
    <row r="71" spans="1:12" x14ac:dyDescent="0.2">
      <c r="A71" t="s">
        <v>409</v>
      </c>
      <c r="B71">
        <v>2019</v>
      </c>
      <c r="C71" t="s">
        <v>410</v>
      </c>
      <c r="D71" t="s">
        <v>413</v>
      </c>
      <c r="E71" t="s">
        <v>412</v>
      </c>
      <c r="F71" t="s">
        <v>650</v>
      </c>
      <c r="G71" t="s">
        <v>71</v>
      </c>
      <c r="H71" t="s">
        <v>83</v>
      </c>
      <c r="I71" t="s">
        <v>414</v>
      </c>
      <c r="J71" t="s">
        <v>129</v>
      </c>
      <c r="K71" t="s">
        <v>415</v>
      </c>
      <c r="L71" t="s">
        <v>74</v>
      </c>
    </row>
    <row r="72" spans="1:12" x14ac:dyDescent="0.2">
      <c r="A72" s="13" t="s">
        <v>419</v>
      </c>
      <c r="B72">
        <v>2018</v>
      </c>
      <c r="C72" t="s">
        <v>420</v>
      </c>
      <c r="D72" t="s">
        <v>418</v>
      </c>
      <c r="E72" t="s">
        <v>417</v>
      </c>
      <c r="F72" t="s">
        <v>121</v>
      </c>
      <c r="G72" t="s">
        <v>71</v>
      </c>
      <c r="H72" t="s">
        <v>83</v>
      </c>
      <c r="I72" t="s">
        <v>416</v>
      </c>
      <c r="J72" t="s">
        <v>129</v>
      </c>
      <c r="K72" t="s">
        <v>258</v>
      </c>
      <c r="L72" t="s">
        <v>74</v>
      </c>
    </row>
    <row r="73" spans="1:12" x14ac:dyDescent="0.2">
      <c r="A73" t="s">
        <v>424</v>
      </c>
      <c r="B73">
        <v>2021</v>
      </c>
      <c r="C73" t="s">
        <v>423</v>
      </c>
      <c r="D73" t="s">
        <v>422</v>
      </c>
      <c r="E73" t="s">
        <v>421</v>
      </c>
      <c r="F73" t="s">
        <v>82</v>
      </c>
      <c r="G73" t="s">
        <v>71</v>
      </c>
      <c r="H73" t="s">
        <v>83</v>
      </c>
      <c r="I73" t="s">
        <v>281</v>
      </c>
      <c r="J73" t="s">
        <v>233</v>
      </c>
      <c r="K73" t="s">
        <v>222</v>
      </c>
      <c r="L73" t="s">
        <v>222</v>
      </c>
    </row>
    <row r="74" spans="1:12" x14ac:dyDescent="0.2">
      <c r="A74" s="3" t="s">
        <v>425</v>
      </c>
      <c r="B74">
        <v>2018</v>
      </c>
      <c r="C74" t="s">
        <v>426</v>
      </c>
      <c r="D74" t="s">
        <v>427</v>
      </c>
      <c r="E74" t="s">
        <v>428</v>
      </c>
      <c r="F74" t="s">
        <v>82</v>
      </c>
      <c r="G74" t="s">
        <v>71</v>
      </c>
      <c r="H74" t="s">
        <v>64</v>
      </c>
      <c r="I74" t="s">
        <v>429</v>
      </c>
      <c r="J74" t="s">
        <v>233</v>
      </c>
      <c r="K74" t="s">
        <v>430</v>
      </c>
      <c r="L74" t="s">
        <v>430</v>
      </c>
    </row>
    <row r="75" spans="1:12" x14ac:dyDescent="0.2">
      <c r="A75" s="3" t="s">
        <v>431</v>
      </c>
      <c r="B75">
        <v>2017</v>
      </c>
      <c r="C75" t="s">
        <v>432</v>
      </c>
      <c r="D75" t="s">
        <v>433</v>
      </c>
      <c r="E75" t="s">
        <v>434</v>
      </c>
      <c r="F75" t="s">
        <v>82</v>
      </c>
      <c r="G75" t="s">
        <v>71</v>
      </c>
      <c r="H75" t="s">
        <v>83</v>
      </c>
      <c r="I75" t="s">
        <v>435</v>
      </c>
      <c r="J75" t="s">
        <v>129</v>
      </c>
      <c r="K75" t="s">
        <v>95</v>
      </c>
      <c r="L75" t="s">
        <v>436</v>
      </c>
    </row>
    <row r="76" spans="1:12" x14ac:dyDescent="0.2">
      <c r="A76" t="s">
        <v>440</v>
      </c>
      <c r="B76">
        <v>2019</v>
      </c>
      <c r="C76" t="s">
        <v>439</v>
      </c>
      <c r="D76" t="s">
        <v>438</v>
      </c>
      <c r="E76" t="s">
        <v>437</v>
      </c>
      <c r="F76" t="s">
        <v>82</v>
      </c>
      <c r="G76" t="s">
        <v>71</v>
      </c>
      <c r="H76" t="s">
        <v>83</v>
      </c>
      <c r="I76" t="s">
        <v>435</v>
      </c>
      <c r="J76" t="s">
        <v>129</v>
      </c>
      <c r="K76" t="s">
        <v>263</v>
      </c>
      <c r="L76" t="s">
        <v>441</v>
      </c>
    </row>
    <row r="77" spans="1:12" x14ac:dyDescent="0.2">
      <c r="A77" s="3" t="s">
        <v>442</v>
      </c>
      <c r="B77">
        <v>2019</v>
      </c>
      <c r="C77" t="s">
        <v>443</v>
      </c>
      <c r="D77" t="s">
        <v>444</v>
      </c>
      <c r="E77" t="s">
        <v>445</v>
      </c>
      <c r="F77" t="s">
        <v>62</v>
      </c>
      <c r="G77" t="s">
        <v>63</v>
      </c>
      <c r="H77" t="s">
        <v>64</v>
      </c>
      <c r="I77" t="s">
        <v>464</v>
      </c>
      <c r="J77" t="s">
        <v>129</v>
      </c>
      <c r="K77" t="s">
        <v>142</v>
      </c>
      <c r="L77" t="s">
        <v>446</v>
      </c>
    </row>
    <row r="78" spans="1:12" x14ac:dyDescent="0.2">
      <c r="A78" s="3" t="s">
        <v>702</v>
      </c>
      <c r="B78">
        <v>2021</v>
      </c>
      <c r="C78" t="s">
        <v>448</v>
      </c>
      <c r="D78" t="s">
        <v>449</v>
      </c>
      <c r="E78" t="s">
        <v>450</v>
      </c>
      <c r="F78" t="s">
        <v>62</v>
      </c>
      <c r="G78" t="s">
        <v>63</v>
      </c>
      <c r="H78" t="s">
        <v>64</v>
      </c>
      <c r="I78" t="s">
        <v>451</v>
      </c>
      <c r="J78" t="s">
        <v>452</v>
      </c>
      <c r="K78" t="s">
        <v>142</v>
      </c>
      <c r="L78" t="s">
        <v>453</v>
      </c>
    </row>
    <row r="79" spans="1:12" x14ac:dyDescent="0.2">
      <c r="A79" s="14" t="s">
        <v>454</v>
      </c>
      <c r="B79">
        <v>2020</v>
      </c>
      <c r="C79" t="s">
        <v>455</v>
      </c>
      <c r="D79" t="s">
        <v>456</v>
      </c>
      <c r="E79" t="s">
        <v>457</v>
      </c>
      <c r="F79" t="s">
        <v>62</v>
      </c>
      <c r="G79" t="s">
        <v>71</v>
      </c>
      <c r="H79" t="s">
        <v>64</v>
      </c>
      <c r="J79" t="s">
        <v>458</v>
      </c>
      <c r="K79" t="s">
        <v>214</v>
      </c>
      <c r="L79" t="s">
        <v>393</v>
      </c>
    </row>
    <row r="80" spans="1:12" x14ac:dyDescent="0.2">
      <c r="A80" t="s">
        <v>460</v>
      </c>
      <c r="B80">
        <v>2018</v>
      </c>
      <c r="C80" t="s">
        <v>461</v>
      </c>
      <c r="D80" t="s">
        <v>462</v>
      </c>
      <c r="E80" t="s">
        <v>463</v>
      </c>
      <c r="F80" t="s">
        <v>650</v>
      </c>
      <c r="G80" t="s">
        <v>71</v>
      </c>
      <c r="H80" t="s">
        <v>64</v>
      </c>
      <c r="I80" t="s">
        <v>459</v>
      </c>
      <c r="J80" t="s">
        <v>129</v>
      </c>
      <c r="K80" t="s">
        <v>320</v>
      </c>
      <c r="L80" t="s">
        <v>485</v>
      </c>
    </row>
    <row r="81" spans="1:12" x14ac:dyDescent="0.2">
      <c r="A81" s="14" t="s">
        <v>465</v>
      </c>
      <c r="B81">
        <v>2017</v>
      </c>
      <c r="C81" t="s">
        <v>466</v>
      </c>
      <c r="D81" t="s">
        <v>467</v>
      </c>
      <c r="E81" t="s">
        <v>468</v>
      </c>
      <c r="F81" t="s">
        <v>62</v>
      </c>
      <c r="G81" t="s">
        <v>63</v>
      </c>
      <c r="H81" t="s">
        <v>64</v>
      </c>
      <c r="I81" t="s">
        <v>464</v>
      </c>
      <c r="J81" t="s">
        <v>129</v>
      </c>
      <c r="K81" t="s">
        <v>142</v>
      </c>
      <c r="L81" t="s">
        <v>143</v>
      </c>
    </row>
    <row r="82" spans="1:12" x14ac:dyDescent="0.2">
      <c r="A82" s="3" t="s">
        <v>469</v>
      </c>
      <c r="B82">
        <v>2018</v>
      </c>
      <c r="C82" t="s">
        <v>470</v>
      </c>
      <c r="D82" t="s">
        <v>471</v>
      </c>
      <c r="E82" t="s">
        <v>472</v>
      </c>
      <c r="F82" t="s">
        <v>62</v>
      </c>
      <c r="G82" t="s">
        <v>63</v>
      </c>
      <c r="H82" t="s">
        <v>64</v>
      </c>
      <c r="I82" t="s">
        <v>473</v>
      </c>
      <c r="J82" t="s">
        <v>129</v>
      </c>
      <c r="K82" t="s">
        <v>142</v>
      </c>
      <c r="L82" t="s">
        <v>109</v>
      </c>
    </row>
    <row r="83" spans="1:12" x14ac:dyDescent="0.2">
      <c r="A83" t="s">
        <v>474</v>
      </c>
      <c r="B83">
        <v>2019</v>
      </c>
      <c r="C83" t="s">
        <v>475</v>
      </c>
      <c r="D83" t="s">
        <v>476</v>
      </c>
      <c r="E83" t="s">
        <v>477</v>
      </c>
      <c r="F83" t="s">
        <v>82</v>
      </c>
      <c r="G83" t="s">
        <v>71</v>
      </c>
      <c r="H83" t="s">
        <v>83</v>
      </c>
      <c r="I83" t="s">
        <v>281</v>
      </c>
      <c r="J83" t="s">
        <v>129</v>
      </c>
      <c r="K83" t="s">
        <v>310</v>
      </c>
      <c r="L83" t="s">
        <v>74</v>
      </c>
    </row>
    <row r="84" spans="1:12" x14ac:dyDescent="0.2">
      <c r="A84" s="18" t="s">
        <v>638</v>
      </c>
      <c r="B84">
        <v>2017</v>
      </c>
      <c r="C84" t="s">
        <v>639</v>
      </c>
      <c r="D84" t="s">
        <v>640</v>
      </c>
      <c r="E84" t="s">
        <v>641</v>
      </c>
      <c r="F84" t="s">
        <v>642</v>
      </c>
      <c r="G84" t="s">
        <v>63</v>
      </c>
      <c r="H84" t="s">
        <v>83</v>
      </c>
      <c r="I84" t="s">
        <v>643</v>
      </c>
      <c r="J84" t="s">
        <v>129</v>
      </c>
      <c r="K84" t="s">
        <v>644</v>
      </c>
      <c r="L84" t="s">
        <v>143</v>
      </c>
    </row>
    <row r="85" spans="1:12" x14ac:dyDescent="0.2">
      <c r="A85" s="18" t="s">
        <v>645</v>
      </c>
      <c r="B85">
        <v>2017</v>
      </c>
      <c r="C85" t="s">
        <v>646</v>
      </c>
      <c r="D85" t="s">
        <v>647</v>
      </c>
      <c r="E85" t="s">
        <v>648</v>
      </c>
      <c r="F85" t="s">
        <v>62</v>
      </c>
      <c r="G85" t="s">
        <v>63</v>
      </c>
      <c r="H85" t="s">
        <v>83</v>
      </c>
      <c r="I85" t="s">
        <v>649</v>
      </c>
      <c r="J85" t="s">
        <v>129</v>
      </c>
      <c r="K85" t="s">
        <v>644</v>
      </c>
      <c r="L85" t="s">
        <v>143</v>
      </c>
    </row>
    <row r="86" spans="1:12" x14ac:dyDescent="0.2">
      <c r="A86" t="s">
        <v>697</v>
      </c>
      <c r="B86">
        <v>2019</v>
      </c>
      <c r="C86" t="s">
        <v>698</v>
      </c>
      <c r="D86" t="s">
        <v>699</v>
      </c>
      <c r="E86" t="s">
        <v>700</v>
      </c>
      <c r="F86" t="s">
        <v>82</v>
      </c>
      <c r="G86" t="s">
        <v>71</v>
      </c>
      <c r="H86" t="s">
        <v>83</v>
      </c>
      <c r="I86" t="s">
        <v>107</v>
      </c>
      <c r="J86" t="s">
        <v>233</v>
      </c>
      <c r="K86" t="s">
        <v>701</v>
      </c>
      <c r="L86" t="s">
        <v>701</v>
      </c>
    </row>
    <row r="87" spans="1:12" x14ac:dyDescent="0.2">
      <c r="A87" t="s">
        <v>703</v>
      </c>
      <c r="B87">
        <v>2017</v>
      </c>
      <c r="C87" t="s">
        <v>705</v>
      </c>
      <c r="D87" t="s">
        <v>704</v>
      </c>
      <c r="E87" t="s">
        <v>706</v>
      </c>
      <c r="F87" t="s">
        <v>82</v>
      </c>
      <c r="G87" t="s">
        <v>71</v>
      </c>
      <c r="H87" t="s">
        <v>83</v>
      </c>
      <c r="I87" t="s">
        <v>107</v>
      </c>
      <c r="J87" t="s">
        <v>233</v>
      </c>
      <c r="K87" t="s">
        <v>569</v>
      </c>
      <c r="L87" t="s">
        <v>569</v>
      </c>
    </row>
    <row r="89" spans="1:12" x14ac:dyDescent="0.2">
      <c r="A89" s="3" t="s">
        <v>480</v>
      </c>
    </row>
    <row r="90" spans="1:12" x14ac:dyDescent="0.2">
      <c r="A90" s="3" t="s">
        <v>559</v>
      </c>
      <c r="B90">
        <v>2021</v>
      </c>
      <c r="C90" t="s">
        <v>560</v>
      </c>
      <c r="D90" t="s">
        <v>561</v>
      </c>
      <c r="E90" t="s">
        <v>562</v>
      </c>
      <c r="F90" t="s">
        <v>82</v>
      </c>
      <c r="G90" t="s">
        <v>71</v>
      </c>
      <c r="H90" t="s">
        <v>83</v>
      </c>
      <c r="I90" t="s">
        <v>107</v>
      </c>
      <c r="J90" t="s">
        <v>129</v>
      </c>
      <c r="K90" t="s">
        <v>563</v>
      </c>
      <c r="L90" t="s">
        <v>564</v>
      </c>
    </row>
    <row r="91" spans="1:12" x14ac:dyDescent="0.2">
      <c r="A91" s="3" t="s">
        <v>517</v>
      </c>
      <c r="B91">
        <v>2022</v>
      </c>
      <c r="C91" t="s">
        <v>518</v>
      </c>
      <c r="D91" t="s">
        <v>519</v>
      </c>
      <c r="E91" t="s">
        <v>520</v>
      </c>
      <c r="F91" t="s">
        <v>650</v>
      </c>
      <c r="G91" t="s">
        <v>71</v>
      </c>
      <c r="H91" t="s">
        <v>83</v>
      </c>
      <c r="I91" t="s">
        <v>522</v>
      </c>
      <c r="J91" t="s">
        <v>233</v>
      </c>
      <c r="K91" t="s">
        <v>521</v>
      </c>
      <c r="L91" t="s">
        <v>407</v>
      </c>
    </row>
    <row r="92" spans="1:12" x14ac:dyDescent="0.2">
      <c r="A92" t="s">
        <v>508</v>
      </c>
      <c r="B92">
        <v>2020</v>
      </c>
      <c r="C92" t="s">
        <v>509</v>
      </c>
      <c r="D92" t="s">
        <v>510</v>
      </c>
      <c r="E92" t="s">
        <v>511</v>
      </c>
      <c r="F92" t="s">
        <v>82</v>
      </c>
      <c r="G92" t="s">
        <v>71</v>
      </c>
      <c r="H92" t="s">
        <v>83</v>
      </c>
      <c r="I92" t="s">
        <v>435</v>
      </c>
      <c r="J92" t="s">
        <v>233</v>
      </c>
      <c r="K92" t="s">
        <v>506</v>
      </c>
      <c r="L92" t="s">
        <v>507</v>
      </c>
    </row>
    <row r="93" spans="1:12" x14ac:dyDescent="0.2">
      <c r="A93" t="s">
        <v>529</v>
      </c>
      <c r="B93">
        <v>2020</v>
      </c>
      <c r="C93" t="s">
        <v>530</v>
      </c>
      <c r="D93" t="s">
        <v>531</v>
      </c>
      <c r="E93" t="s">
        <v>532</v>
      </c>
      <c r="F93" t="s">
        <v>82</v>
      </c>
      <c r="G93" t="s">
        <v>71</v>
      </c>
      <c r="H93" t="s">
        <v>83</v>
      </c>
      <c r="I93" t="s">
        <v>435</v>
      </c>
      <c r="J93" t="s">
        <v>233</v>
      </c>
      <c r="K93" t="s">
        <v>528</v>
      </c>
      <c r="L93" t="s">
        <v>527</v>
      </c>
    </row>
    <row r="94" spans="1:12" x14ac:dyDescent="0.2">
      <c r="A94" t="s">
        <v>545</v>
      </c>
      <c r="B94">
        <v>2022</v>
      </c>
      <c r="C94" t="s">
        <v>546</v>
      </c>
      <c r="D94" t="s">
        <v>547</v>
      </c>
      <c r="E94" t="s">
        <v>511</v>
      </c>
      <c r="F94" t="s">
        <v>82</v>
      </c>
      <c r="G94" t="s">
        <v>71</v>
      </c>
      <c r="H94" t="s">
        <v>83</v>
      </c>
      <c r="I94" t="s">
        <v>435</v>
      </c>
      <c r="J94" t="s">
        <v>233</v>
      </c>
      <c r="K94" t="s">
        <v>548</v>
      </c>
      <c r="L94" t="s">
        <v>549</v>
      </c>
    </row>
    <row r="95" spans="1:12" x14ac:dyDescent="0.2">
      <c r="A95" t="s">
        <v>565</v>
      </c>
      <c r="B95">
        <v>2022</v>
      </c>
      <c r="C95" t="s">
        <v>566</v>
      </c>
      <c r="D95" t="s">
        <v>567</v>
      </c>
      <c r="E95" t="s">
        <v>568</v>
      </c>
      <c r="F95" t="s">
        <v>82</v>
      </c>
      <c r="G95" t="s">
        <v>71</v>
      </c>
      <c r="H95" t="s">
        <v>83</v>
      </c>
      <c r="I95" t="s">
        <v>107</v>
      </c>
      <c r="J95" t="s">
        <v>334</v>
      </c>
      <c r="K95" t="s">
        <v>569</v>
      </c>
      <c r="L95" t="s">
        <v>569</v>
      </c>
    </row>
    <row r="96" spans="1:12" x14ac:dyDescent="0.2">
      <c r="A96" t="s">
        <v>523</v>
      </c>
      <c r="B96">
        <v>2019</v>
      </c>
      <c r="C96" t="s">
        <v>524</v>
      </c>
      <c r="D96" t="s">
        <v>525</v>
      </c>
      <c r="E96" t="s">
        <v>526</v>
      </c>
      <c r="F96" t="s">
        <v>82</v>
      </c>
      <c r="G96" t="s">
        <v>71</v>
      </c>
      <c r="H96" t="s">
        <v>83</v>
      </c>
      <c r="I96" t="s">
        <v>107</v>
      </c>
      <c r="J96" t="s">
        <v>129</v>
      </c>
      <c r="K96" t="s">
        <v>143</v>
      </c>
      <c r="L96" t="s">
        <v>143</v>
      </c>
    </row>
    <row r="97" spans="1:12" x14ac:dyDescent="0.2">
      <c r="A97" t="s">
        <v>537</v>
      </c>
      <c r="B97">
        <v>2020</v>
      </c>
      <c r="C97" t="s">
        <v>536</v>
      </c>
      <c r="D97" t="s">
        <v>535</v>
      </c>
      <c r="E97" t="s">
        <v>534</v>
      </c>
      <c r="F97" t="s">
        <v>650</v>
      </c>
      <c r="G97" t="s">
        <v>71</v>
      </c>
      <c r="H97" t="s">
        <v>83</v>
      </c>
      <c r="I97" t="s">
        <v>533</v>
      </c>
      <c r="J97" t="s">
        <v>233</v>
      </c>
      <c r="K97" t="s">
        <v>407</v>
      </c>
      <c r="L97" t="s">
        <v>407</v>
      </c>
    </row>
    <row r="98" spans="1:12" x14ac:dyDescent="0.2">
      <c r="A98" t="s">
        <v>538</v>
      </c>
      <c r="B98">
        <v>2021</v>
      </c>
      <c r="C98" t="s">
        <v>539</v>
      </c>
      <c r="D98" t="s">
        <v>540</v>
      </c>
      <c r="E98" t="s">
        <v>502</v>
      </c>
      <c r="F98" t="s">
        <v>82</v>
      </c>
      <c r="G98" t="s">
        <v>71</v>
      </c>
      <c r="H98" t="s">
        <v>83</v>
      </c>
      <c r="I98" t="s">
        <v>107</v>
      </c>
      <c r="J98" t="s">
        <v>233</v>
      </c>
      <c r="K98" t="s">
        <v>516</v>
      </c>
      <c r="L98" t="s">
        <v>516</v>
      </c>
    </row>
    <row r="99" spans="1:12" x14ac:dyDescent="0.2">
      <c r="A99" t="s">
        <v>551</v>
      </c>
      <c r="B99">
        <v>2019</v>
      </c>
      <c r="C99" t="s">
        <v>552</v>
      </c>
      <c r="D99" t="s">
        <v>553</v>
      </c>
      <c r="E99" t="s">
        <v>554</v>
      </c>
      <c r="F99" t="s">
        <v>62</v>
      </c>
      <c r="G99" t="s">
        <v>71</v>
      </c>
      <c r="H99" t="s">
        <v>83</v>
      </c>
      <c r="I99" t="s">
        <v>550</v>
      </c>
      <c r="J99" t="s">
        <v>129</v>
      </c>
      <c r="K99" t="s">
        <v>453</v>
      </c>
      <c r="L99" t="s">
        <v>453</v>
      </c>
    </row>
    <row r="100" spans="1:12" x14ac:dyDescent="0.2">
      <c r="A100" s="3" t="s">
        <v>626</v>
      </c>
      <c r="B100">
        <v>2019</v>
      </c>
      <c r="C100" t="s">
        <v>627</v>
      </c>
      <c r="D100" t="s">
        <v>628</v>
      </c>
      <c r="E100" t="s">
        <v>593</v>
      </c>
      <c r="F100" t="s">
        <v>62</v>
      </c>
      <c r="G100" t="s">
        <v>63</v>
      </c>
      <c r="H100" t="s">
        <v>64</v>
      </c>
      <c r="I100" t="s">
        <v>629</v>
      </c>
      <c r="J100" t="s">
        <v>129</v>
      </c>
      <c r="K100" t="s">
        <v>142</v>
      </c>
      <c r="L100" t="s">
        <v>614</v>
      </c>
    </row>
    <row r="101" spans="1:12" x14ac:dyDescent="0.2">
      <c r="A101" s="3" t="s">
        <v>585</v>
      </c>
      <c r="B101">
        <v>2021</v>
      </c>
      <c r="C101" t="s">
        <v>586</v>
      </c>
      <c r="D101" t="s">
        <v>589</v>
      </c>
      <c r="E101" t="s">
        <v>587</v>
      </c>
      <c r="F101" t="s">
        <v>62</v>
      </c>
      <c r="G101" t="s">
        <v>63</v>
      </c>
      <c r="H101" t="s">
        <v>64</v>
      </c>
      <c r="I101" t="s">
        <v>588</v>
      </c>
      <c r="J101" t="s">
        <v>129</v>
      </c>
      <c r="K101" t="s">
        <v>142</v>
      </c>
      <c r="L101" t="s">
        <v>143</v>
      </c>
    </row>
    <row r="102" spans="1:12" x14ac:dyDescent="0.2">
      <c r="A102" s="16" t="s">
        <v>609</v>
      </c>
      <c r="B102">
        <v>2021</v>
      </c>
      <c r="C102" t="s">
        <v>610</v>
      </c>
      <c r="D102" t="s">
        <v>611</v>
      </c>
      <c r="E102" t="s">
        <v>612</v>
      </c>
      <c r="F102" t="s">
        <v>62</v>
      </c>
      <c r="G102" t="s">
        <v>63</v>
      </c>
      <c r="H102" t="s">
        <v>64</v>
      </c>
      <c r="I102" t="s">
        <v>613</v>
      </c>
      <c r="J102" t="s">
        <v>129</v>
      </c>
      <c r="K102" t="s">
        <v>142</v>
      </c>
      <c r="L102" t="s">
        <v>614</v>
      </c>
    </row>
    <row r="103" spans="1:12" x14ac:dyDescent="0.2">
      <c r="A103" s="3" t="s">
        <v>615</v>
      </c>
      <c r="B103">
        <v>2022</v>
      </c>
      <c r="C103" t="s">
        <v>616</v>
      </c>
      <c r="D103" t="s">
        <v>617</v>
      </c>
      <c r="E103" t="s">
        <v>502</v>
      </c>
      <c r="F103" t="s">
        <v>62</v>
      </c>
      <c r="G103" t="s">
        <v>71</v>
      </c>
      <c r="H103" t="s">
        <v>83</v>
      </c>
      <c r="I103" t="s">
        <v>618</v>
      </c>
      <c r="J103" t="s">
        <v>619</v>
      </c>
      <c r="K103" t="s">
        <v>251</v>
      </c>
      <c r="L103" t="s">
        <v>620</v>
      </c>
    </row>
    <row r="104" spans="1:12" x14ac:dyDescent="0.2">
      <c r="A104" t="s">
        <v>501</v>
      </c>
      <c r="B104">
        <v>2021</v>
      </c>
      <c r="C104" t="s">
        <v>503</v>
      </c>
      <c r="D104" t="s">
        <v>504</v>
      </c>
      <c r="E104" t="s">
        <v>502</v>
      </c>
      <c r="F104" t="s">
        <v>650</v>
      </c>
      <c r="G104" t="s">
        <v>71</v>
      </c>
      <c r="H104" t="s">
        <v>83</v>
      </c>
      <c r="I104" t="s">
        <v>387</v>
      </c>
      <c r="J104" t="s">
        <v>452</v>
      </c>
      <c r="K104" t="s">
        <v>505</v>
      </c>
      <c r="L104" t="s">
        <v>505</v>
      </c>
    </row>
    <row r="105" spans="1:12" x14ac:dyDescent="0.2">
      <c r="A105" t="s">
        <v>492</v>
      </c>
      <c r="B105">
        <v>2020</v>
      </c>
      <c r="C105" t="s">
        <v>493</v>
      </c>
      <c r="D105" t="s">
        <v>494</v>
      </c>
      <c r="E105" t="s">
        <v>495</v>
      </c>
      <c r="F105" t="s">
        <v>82</v>
      </c>
      <c r="G105" t="s">
        <v>71</v>
      </c>
      <c r="H105" t="s">
        <v>83</v>
      </c>
      <c r="I105" t="s">
        <v>107</v>
      </c>
      <c r="J105" t="s">
        <v>129</v>
      </c>
      <c r="K105" s="12" t="s">
        <v>407</v>
      </c>
      <c r="L105" t="s">
        <v>496</v>
      </c>
    </row>
    <row r="106" spans="1:12" x14ac:dyDescent="0.2">
      <c r="A106" t="s">
        <v>544</v>
      </c>
      <c r="B106">
        <v>2022</v>
      </c>
      <c r="C106" t="s">
        <v>543</v>
      </c>
      <c r="D106" t="s">
        <v>542</v>
      </c>
      <c r="E106" t="s">
        <v>541</v>
      </c>
      <c r="F106" t="s">
        <v>82</v>
      </c>
      <c r="G106" t="s">
        <v>71</v>
      </c>
      <c r="H106" t="s">
        <v>83</v>
      </c>
      <c r="I106" t="s">
        <v>107</v>
      </c>
      <c r="J106" t="s">
        <v>129</v>
      </c>
      <c r="L106" t="s">
        <v>74</v>
      </c>
    </row>
    <row r="107" spans="1:12" x14ac:dyDescent="0.2">
      <c r="A107" t="s">
        <v>512</v>
      </c>
      <c r="B107">
        <v>2021</v>
      </c>
      <c r="C107" t="s">
        <v>513</v>
      </c>
      <c r="D107" t="s">
        <v>514</v>
      </c>
      <c r="E107" t="s">
        <v>515</v>
      </c>
      <c r="F107" t="s">
        <v>82</v>
      </c>
      <c r="G107" t="s">
        <v>71</v>
      </c>
      <c r="H107" t="s">
        <v>83</v>
      </c>
      <c r="I107" t="s">
        <v>107</v>
      </c>
      <c r="J107" t="s">
        <v>458</v>
      </c>
      <c r="K107" t="s">
        <v>516</v>
      </c>
      <c r="L107" t="s">
        <v>74</v>
      </c>
    </row>
    <row r="108" spans="1:12" x14ac:dyDescent="0.2">
      <c r="A108" s="3" t="s">
        <v>570</v>
      </c>
      <c r="B108">
        <v>2021</v>
      </c>
      <c r="C108" t="s">
        <v>571</v>
      </c>
      <c r="D108" t="s">
        <v>572</v>
      </c>
      <c r="E108" t="s">
        <v>573</v>
      </c>
      <c r="F108" t="s">
        <v>82</v>
      </c>
      <c r="G108" t="s">
        <v>71</v>
      </c>
      <c r="H108" t="s">
        <v>64</v>
      </c>
      <c r="I108" t="s">
        <v>574</v>
      </c>
      <c r="J108" t="s">
        <v>233</v>
      </c>
      <c r="K108" t="s">
        <v>258</v>
      </c>
      <c r="L108" t="s">
        <v>258</v>
      </c>
    </row>
    <row r="109" spans="1:12" x14ac:dyDescent="0.2">
      <c r="A109" s="3" t="s">
        <v>603</v>
      </c>
      <c r="B109">
        <v>2022</v>
      </c>
      <c r="C109" t="s">
        <v>604</v>
      </c>
      <c r="D109" t="s">
        <v>605</v>
      </c>
      <c r="E109" t="s">
        <v>606</v>
      </c>
      <c r="F109" t="s">
        <v>62</v>
      </c>
      <c r="G109" t="s">
        <v>63</v>
      </c>
      <c r="H109" t="s">
        <v>64</v>
      </c>
      <c r="I109" t="s">
        <v>607</v>
      </c>
      <c r="J109" t="s">
        <v>608</v>
      </c>
      <c r="K109" t="s">
        <v>142</v>
      </c>
      <c r="L109" t="s">
        <v>142</v>
      </c>
    </row>
    <row r="110" spans="1:12" x14ac:dyDescent="0.2">
      <c r="A110" s="3" t="s">
        <v>597</v>
      </c>
      <c r="B110">
        <v>2021</v>
      </c>
      <c r="C110" t="s">
        <v>598</v>
      </c>
      <c r="D110" t="s">
        <v>599</v>
      </c>
      <c r="E110" t="s">
        <v>600</v>
      </c>
      <c r="F110" t="s">
        <v>62</v>
      </c>
      <c r="G110" t="s">
        <v>63</v>
      </c>
      <c r="H110" t="s">
        <v>64</v>
      </c>
      <c r="I110" t="s">
        <v>601</v>
      </c>
      <c r="J110" t="s">
        <v>452</v>
      </c>
      <c r="K110" t="s">
        <v>602</v>
      </c>
      <c r="L110" t="s">
        <v>602</v>
      </c>
    </row>
    <row r="111" spans="1:12" x14ac:dyDescent="0.2">
      <c r="A111" t="s">
        <v>491</v>
      </c>
      <c r="B111">
        <v>2022</v>
      </c>
      <c r="C111" t="s">
        <v>490</v>
      </c>
      <c r="D111" t="s">
        <v>489</v>
      </c>
      <c r="E111" t="s">
        <v>488</v>
      </c>
      <c r="F111" t="s">
        <v>82</v>
      </c>
      <c r="G111" t="s">
        <v>71</v>
      </c>
      <c r="H111" t="s">
        <v>83</v>
      </c>
      <c r="I111" t="s">
        <v>107</v>
      </c>
      <c r="J111" t="s">
        <v>129</v>
      </c>
      <c r="K111" t="s">
        <v>487</v>
      </c>
      <c r="L111" t="s">
        <v>486</v>
      </c>
    </row>
    <row r="112" spans="1:12" x14ac:dyDescent="0.2">
      <c r="A112" s="3" t="s">
        <v>583</v>
      </c>
      <c r="B112">
        <v>2019</v>
      </c>
      <c r="C112" t="s">
        <v>580</v>
      </c>
      <c r="D112" t="s">
        <v>584</v>
      </c>
      <c r="E112" t="s">
        <v>405</v>
      </c>
      <c r="F112" t="s">
        <v>82</v>
      </c>
      <c r="G112" t="s">
        <v>71</v>
      </c>
      <c r="H112" t="s">
        <v>83</v>
      </c>
      <c r="I112" t="s">
        <v>435</v>
      </c>
      <c r="J112" t="s">
        <v>233</v>
      </c>
      <c r="K112" t="s">
        <v>407</v>
      </c>
      <c r="L112" t="s">
        <v>407</v>
      </c>
    </row>
    <row r="113" spans="1:12" x14ac:dyDescent="0.2">
      <c r="A113" s="3" t="s">
        <v>579</v>
      </c>
      <c r="B113">
        <v>2020</v>
      </c>
      <c r="C113" t="s">
        <v>580</v>
      </c>
      <c r="D113" t="s">
        <v>581</v>
      </c>
      <c r="E113" t="s">
        <v>582</v>
      </c>
      <c r="F113" t="s">
        <v>82</v>
      </c>
      <c r="G113" t="s">
        <v>71</v>
      </c>
      <c r="H113" t="s">
        <v>83</v>
      </c>
      <c r="I113" t="s">
        <v>107</v>
      </c>
      <c r="J113" t="s">
        <v>233</v>
      </c>
      <c r="K113" s="12" t="s">
        <v>407</v>
      </c>
      <c r="L113" s="12" t="s">
        <v>407</v>
      </c>
    </row>
    <row r="114" spans="1:12" x14ac:dyDescent="0.2">
      <c r="A114" t="s">
        <v>575</v>
      </c>
      <c r="B114">
        <v>2021</v>
      </c>
      <c r="C114" t="s">
        <v>576</v>
      </c>
      <c r="D114" t="s">
        <v>577</v>
      </c>
      <c r="E114" t="s">
        <v>578</v>
      </c>
      <c r="F114" t="s">
        <v>82</v>
      </c>
      <c r="G114" t="s">
        <v>71</v>
      </c>
      <c r="H114" t="s">
        <v>83</v>
      </c>
      <c r="I114" t="s">
        <v>435</v>
      </c>
      <c r="J114" t="s">
        <v>233</v>
      </c>
    </row>
    <row r="115" spans="1:12" x14ac:dyDescent="0.2">
      <c r="A115" s="3" t="s">
        <v>590</v>
      </c>
      <c r="B115">
        <v>2021</v>
      </c>
      <c r="C115" t="s">
        <v>591</v>
      </c>
      <c r="D115" t="s">
        <v>592</v>
      </c>
      <c r="E115" t="s">
        <v>593</v>
      </c>
      <c r="F115" t="s">
        <v>62</v>
      </c>
      <c r="G115" t="s">
        <v>63</v>
      </c>
      <c r="H115" t="s">
        <v>64</v>
      </c>
      <c r="I115" t="s">
        <v>594</v>
      </c>
      <c r="J115" t="s">
        <v>595</v>
      </c>
      <c r="K115" t="s">
        <v>142</v>
      </c>
      <c r="L115" t="s">
        <v>596</v>
      </c>
    </row>
    <row r="116" spans="1:12" x14ac:dyDescent="0.2">
      <c r="A116" t="s">
        <v>481</v>
      </c>
      <c r="B116">
        <v>2020</v>
      </c>
      <c r="C116" t="s">
        <v>482</v>
      </c>
      <c r="D116" t="s">
        <v>483</v>
      </c>
      <c r="E116" t="s">
        <v>484</v>
      </c>
      <c r="F116" t="s">
        <v>82</v>
      </c>
      <c r="G116" t="s">
        <v>71</v>
      </c>
      <c r="H116" t="s">
        <v>83</v>
      </c>
      <c r="I116" t="s">
        <v>435</v>
      </c>
      <c r="J116" t="s">
        <v>129</v>
      </c>
      <c r="K116" t="s">
        <v>478</v>
      </c>
      <c r="L116" t="s">
        <v>479</v>
      </c>
    </row>
    <row r="117" spans="1:12" x14ac:dyDescent="0.2">
      <c r="A117" t="s">
        <v>497</v>
      </c>
      <c r="B117">
        <v>2021</v>
      </c>
      <c r="C117" t="s">
        <v>498</v>
      </c>
      <c r="D117" t="s">
        <v>499</v>
      </c>
      <c r="E117" t="s">
        <v>500</v>
      </c>
      <c r="F117" t="s">
        <v>82</v>
      </c>
      <c r="G117" t="s">
        <v>71</v>
      </c>
      <c r="H117" t="s">
        <v>83</v>
      </c>
      <c r="I117" t="s">
        <v>435</v>
      </c>
      <c r="J117" t="s">
        <v>233</v>
      </c>
      <c r="K117" t="s">
        <v>407</v>
      </c>
      <c r="L117" t="s">
        <v>74</v>
      </c>
    </row>
    <row r="118" spans="1:12" x14ac:dyDescent="0.2">
      <c r="A118" t="s">
        <v>555</v>
      </c>
      <c r="B118">
        <v>2022</v>
      </c>
      <c r="C118" t="s">
        <v>556</v>
      </c>
      <c r="D118" t="s">
        <v>557</v>
      </c>
      <c r="E118" t="s">
        <v>558</v>
      </c>
      <c r="F118" t="s">
        <v>82</v>
      </c>
      <c r="G118" t="s">
        <v>71</v>
      </c>
      <c r="H118" t="s">
        <v>83</v>
      </c>
      <c r="I118" t="s">
        <v>107</v>
      </c>
      <c r="J118" t="s">
        <v>129</v>
      </c>
      <c r="K118" t="s">
        <v>487</v>
      </c>
      <c r="L118" t="s">
        <v>130</v>
      </c>
    </row>
    <row r="119" spans="1:12" x14ac:dyDescent="0.2">
      <c r="A119" s="17" t="s">
        <v>621</v>
      </c>
      <c r="B119">
        <v>2021</v>
      </c>
      <c r="C119" t="s">
        <v>622</v>
      </c>
      <c r="D119" t="s">
        <v>623</v>
      </c>
      <c r="E119" t="s">
        <v>502</v>
      </c>
      <c r="F119" t="s">
        <v>62</v>
      </c>
      <c r="G119" t="s">
        <v>71</v>
      </c>
      <c r="H119" t="s">
        <v>64</v>
      </c>
      <c r="I119" t="s">
        <v>625</v>
      </c>
      <c r="J119" t="s">
        <v>624</v>
      </c>
      <c r="K119" t="s">
        <v>516</v>
      </c>
      <c r="L119" t="s">
        <v>516</v>
      </c>
    </row>
  </sheetData>
  <sortState xmlns:xlrd2="http://schemas.microsoft.com/office/spreadsheetml/2017/richdata2" ref="A90:L119">
    <sortCondition ref="A90:A119"/>
  </sortState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ADCCF-61A0-944D-B185-2E91824E28A3}">
  <dimension ref="A1:R146"/>
  <sheetViews>
    <sheetView zoomScale="102" workbookViewId="0">
      <selection activeCell="O22" sqref="O22"/>
    </sheetView>
  </sheetViews>
  <sheetFormatPr baseColWidth="10" defaultRowHeight="16" x14ac:dyDescent="0.2"/>
  <cols>
    <col min="1" max="1" width="33.6640625" bestFit="1" customWidth="1"/>
    <col min="2" max="2" width="17.5" bestFit="1" customWidth="1"/>
    <col min="6" max="6" width="17.5" bestFit="1" customWidth="1"/>
    <col min="14" max="14" width="30.33203125" bestFit="1" customWidth="1"/>
  </cols>
  <sheetData>
    <row r="1" spans="1:16" x14ac:dyDescent="0.2">
      <c r="A1" s="18" t="s">
        <v>645</v>
      </c>
      <c r="B1" s="19" t="s">
        <v>62</v>
      </c>
      <c r="C1" s="19" t="s">
        <v>83</v>
      </c>
      <c r="D1" s="19" t="s">
        <v>685</v>
      </c>
    </row>
    <row r="2" spans="1:16" x14ac:dyDescent="0.2">
      <c r="A2" s="18" t="s">
        <v>645</v>
      </c>
      <c r="B2" s="19" t="s">
        <v>62</v>
      </c>
      <c r="C2" s="19" t="s">
        <v>83</v>
      </c>
      <c r="D2" s="19" t="s">
        <v>683</v>
      </c>
    </row>
    <row r="3" spans="1:16" x14ac:dyDescent="0.2">
      <c r="A3" s="18" t="s">
        <v>638</v>
      </c>
      <c r="B3" s="19" t="s">
        <v>62</v>
      </c>
      <c r="C3" s="19" t="s">
        <v>83</v>
      </c>
      <c r="D3" s="19" t="s">
        <v>681</v>
      </c>
    </row>
    <row r="4" spans="1:16" x14ac:dyDescent="0.2">
      <c r="A4" s="18" t="s">
        <v>615</v>
      </c>
      <c r="B4" s="19" t="s">
        <v>62</v>
      </c>
      <c r="C4" s="19" t="s">
        <v>83</v>
      </c>
      <c r="D4" s="19" t="s">
        <v>678</v>
      </c>
    </row>
    <row r="5" spans="1:16" x14ac:dyDescent="0.2">
      <c r="A5" s="18" t="s">
        <v>288</v>
      </c>
      <c r="B5" s="19" t="s">
        <v>62</v>
      </c>
      <c r="C5" s="19" t="s">
        <v>83</v>
      </c>
      <c r="D5" s="19" t="s">
        <v>1148</v>
      </c>
    </row>
    <row r="6" spans="1:16" x14ac:dyDescent="0.2">
      <c r="A6" s="18" t="s">
        <v>259</v>
      </c>
      <c r="B6" s="19" t="s">
        <v>62</v>
      </c>
      <c r="C6" s="19" t="s">
        <v>83</v>
      </c>
      <c r="D6" s="19" t="s">
        <v>1148</v>
      </c>
    </row>
    <row r="7" spans="1:16" x14ac:dyDescent="0.2">
      <c r="A7" s="19" t="s">
        <v>551</v>
      </c>
      <c r="B7" s="19" t="s">
        <v>62</v>
      </c>
      <c r="C7" s="19" t="s">
        <v>83</v>
      </c>
      <c r="D7" s="19" t="s">
        <v>1148</v>
      </c>
    </row>
    <row r="8" spans="1:16" x14ac:dyDescent="0.2">
      <c r="A8" s="18" t="s">
        <v>211</v>
      </c>
      <c r="B8" s="19" t="s">
        <v>62</v>
      </c>
      <c r="C8" s="19" t="s">
        <v>83</v>
      </c>
      <c r="D8" s="19" t="s">
        <v>673</v>
      </c>
    </row>
    <row r="9" spans="1:16" x14ac:dyDescent="0.2">
      <c r="A9" s="19" t="s">
        <v>356</v>
      </c>
      <c r="B9" s="19" t="s">
        <v>62</v>
      </c>
      <c r="C9" s="19" t="s">
        <v>83</v>
      </c>
      <c r="D9" s="19" t="s">
        <v>663</v>
      </c>
    </row>
    <row r="10" spans="1:16" x14ac:dyDescent="0.2">
      <c r="A10" s="19" t="s">
        <v>341</v>
      </c>
      <c r="B10" s="19" t="s">
        <v>62</v>
      </c>
      <c r="C10" s="19" t="s">
        <v>83</v>
      </c>
      <c r="D10" s="19" t="s">
        <v>664</v>
      </c>
    </row>
    <row r="11" spans="1:16" x14ac:dyDescent="0.2">
      <c r="A11" s="18" t="s">
        <v>183</v>
      </c>
      <c r="B11" s="19" t="s">
        <v>62</v>
      </c>
      <c r="C11" s="19" t="s">
        <v>83</v>
      </c>
      <c r="D11" s="19" t="s">
        <v>1148</v>
      </c>
      <c r="N11" s="3" t="s">
        <v>660</v>
      </c>
      <c r="O11" s="3" t="s">
        <v>661</v>
      </c>
    </row>
    <row r="12" spans="1:16" x14ac:dyDescent="0.2">
      <c r="A12" s="18" t="s">
        <v>183</v>
      </c>
      <c r="B12" s="19" t="s">
        <v>62</v>
      </c>
      <c r="C12" s="19" t="s">
        <v>83</v>
      </c>
      <c r="D12" s="19" t="s">
        <v>689</v>
      </c>
      <c r="N12" t="s">
        <v>662</v>
      </c>
    </row>
    <row r="13" spans="1:16" x14ac:dyDescent="0.2">
      <c r="N13" t="s">
        <v>671</v>
      </c>
      <c r="O13" s="3" t="s">
        <v>590</v>
      </c>
    </row>
    <row r="14" spans="1:16" x14ac:dyDescent="0.2">
      <c r="N14" t="s">
        <v>667</v>
      </c>
      <c r="O14" t="s">
        <v>170</v>
      </c>
    </row>
    <row r="15" spans="1:16" x14ac:dyDescent="0.2">
      <c r="N15" t="s">
        <v>147</v>
      </c>
      <c r="O15" s="20" t="s">
        <v>144</v>
      </c>
      <c r="P15" s="18" t="s">
        <v>149</v>
      </c>
    </row>
    <row r="16" spans="1:16" x14ac:dyDescent="0.2">
      <c r="A16" s="18" t="s">
        <v>590</v>
      </c>
      <c r="B16" s="19" t="s">
        <v>62</v>
      </c>
      <c r="C16" s="19" t="s">
        <v>64</v>
      </c>
      <c r="D16" s="19" t="s">
        <v>654</v>
      </c>
      <c r="N16" t="s">
        <v>680</v>
      </c>
      <c r="O16" s="3" t="s">
        <v>597</v>
      </c>
      <c r="P16" t="s">
        <v>621</v>
      </c>
    </row>
    <row r="17" spans="1:18" x14ac:dyDescent="0.2">
      <c r="A17" s="19" t="s">
        <v>170</v>
      </c>
      <c r="B17" s="19" t="s">
        <v>62</v>
      </c>
      <c r="C17" s="19" t="s">
        <v>64</v>
      </c>
      <c r="D17" s="19" t="s">
        <v>173</v>
      </c>
      <c r="N17" t="s">
        <v>679</v>
      </c>
      <c r="O17" s="3" t="s">
        <v>110</v>
      </c>
      <c r="P17" s="18" t="s">
        <v>597</v>
      </c>
      <c r="Q17" s="18" t="s">
        <v>454</v>
      </c>
    </row>
    <row r="18" spans="1:18" x14ac:dyDescent="0.2">
      <c r="A18" s="18" t="s">
        <v>144</v>
      </c>
      <c r="B18" s="19" t="s">
        <v>62</v>
      </c>
      <c r="C18" s="19" t="s">
        <v>64</v>
      </c>
      <c r="D18" s="19" t="s">
        <v>147</v>
      </c>
      <c r="N18" t="s">
        <v>665</v>
      </c>
      <c r="O18" s="3" t="s">
        <v>626</v>
      </c>
      <c r="P18" s="3" t="s">
        <v>609</v>
      </c>
      <c r="Q18" s="3" t="s">
        <v>68</v>
      </c>
    </row>
    <row r="19" spans="1:18" x14ac:dyDescent="0.2">
      <c r="A19" s="18" t="s">
        <v>149</v>
      </c>
      <c r="B19" s="19" t="s">
        <v>62</v>
      </c>
      <c r="C19" s="19" t="s">
        <v>64</v>
      </c>
      <c r="D19" s="19" t="s">
        <v>147</v>
      </c>
      <c r="N19" t="s">
        <v>653</v>
      </c>
      <c r="O19" s="3" t="s">
        <v>603</v>
      </c>
    </row>
    <row r="20" spans="1:18" x14ac:dyDescent="0.2">
      <c r="A20" s="18" t="s">
        <v>626</v>
      </c>
      <c r="B20" s="19" t="s">
        <v>62</v>
      </c>
      <c r="C20" s="19" t="s">
        <v>64</v>
      </c>
      <c r="D20" s="19" t="s">
        <v>656</v>
      </c>
      <c r="N20" t="s">
        <v>141</v>
      </c>
      <c r="O20" s="18" t="s">
        <v>137</v>
      </c>
      <c r="P20" s="18" t="s">
        <v>442</v>
      </c>
      <c r="Q20" s="18" t="s">
        <v>465</v>
      </c>
      <c r="R20" s="18" t="s">
        <v>630</v>
      </c>
    </row>
    <row r="21" spans="1:18" x14ac:dyDescent="0.2">
      <c r="A21" s="18" t="s">
        <v>609</v>
      </c>
      <c r="B21" s="19" t="s">
        <v>62</v>
      </c>
      <c r="C21" s="19" t="s">
        <v>64</v>
      </c>
      <c r="D21" s="19" t="s">
        <v>613</v>
      </c>
      <c r="N21" t="s">
        <v>677</v>
      </c>
      <c r="O21" s="3" t="s">
        <v>469</v>
      </c>
      <c r="P21" s="3" t="s">
        <v>183</v>
      </c>
    </row>
    <row r="22" spans="1:18" x14ac:dyDescent="0.2">
      <c r="A22" s="18" t="s">
        <v>68</v>
      </c>
      <c r="B22" s="19" t="s">
        <v>62</v>
      </c>
      <c r="C22" s="19" t="s">
        <v>64</v>
      </c>
      <c r="D22" s="19" t="s">
        <v>72</v>
      </c>
      <c r="N22" t="s">
        <v>65</v>
      </c>
      <c r="O22" s="3" t="s">
        <v>55</v>
      </c>
    </row>
    <row r="23" spans="1:18" x14ac:dyDescent="0.2">
      <c r="A23" s="18" t="s">
        <v>603</v>
      </c>
      <c r="B23" s="19" t="s">
        <v>62</v>
      </c>
      <c r="C23" s="19" t="s">
        <v>64</v>
      </c>
      <c r="D23" s="19" t="s">
        <v>653</v>
      </c>
      <c r="N23" t="s">
        <v>666</v>
      </c>
      <c r="O23" t="s">
        <v>350</v>
      </c>
      <c r="P23" t="s">
        <v>368</v>
      </c>
      <c r="Q23" s="3" t="s">
        <v>377</v>
      </c>
    </row>
    <row r="24" spans="1:18" x14ac:dyDescent="0.2">
      <c r="A24" s="18" t="s">
        <v>137</v>
      </c>
      <c r="B24" s="19" t="s">
        <v>62</v>
      </c>
      <c r="C24" s="19" t="s">
        <v>64</v>
      </c>
      <c r="D24" s="19" t="s">
        <v>141</v>
      </c>
      <c r="N24" t="s">
        <v>122</v>
      </c>
      <c r="O24" s="3" t="s">
        <v>97</v>
      </c>
      <c r="P24" s="3" t="s">
        <v>131</v>
      </c>
      <c r="Q24" s="3" t="s">
        <v>154</v>
      </c>
      <c r="R24" s="3" t="s">
        <v>585</v>
      </c>
    </row>
    <row r="25" spans="1:18" x14ac:dyDescent="0.2">
      <c r="A25" s="18" t="s">
        <v>442</v>
      </c>
      <c r="B25" s="19" t="s">
        <v>62</v>
      </c>
      <c r="C25" s="19" t="s">
        <v>64</v>
      </c>
      <c r="D25" s="19" t="s">
        <v>464</v>
      </c>
      <c r="E25" s="19"/>
      <c r="N25" t="s">
        <v>451</v>
      </c>
      <c r="O25" s="18" t="s">
        <v>447</v>
      </c>
    </row>
    <row r="26" spans="1:18" x14ac:dyDescent="0.2">
      <c r="A26" s="18" t="s">
        <v>465</v>
      </c>
      <c r="B26" s="19" t="s">
        <v>62</v>
      </c>
      <c r="C26" s="19" t="s">
        <v>64</v>
      </c>
      <c r="D26" s="19" t="s">
        <v>464</v>
      </c>
      <c r="N26" t="s">
        <v>1152</v>
      </c>
      <c r="O26" t="s">
        <v>377</v>
      </c>
    </row>
    <row r="27" spans="1:18" x14ac:dyDescent="0.2">
      <c r="A27" s="18" t="s">
        <v>630</v>
      </c>
      <c r="B27" s="19" t="s">
        <v>62</v>
      </c>
      <c r="C27" s="19" t="s">
        <v>64</v>
      </c>
      <c r="D27" s="19" t="s">
        <v>655</v>
      </c>
      <c r="E27" s="19"/>
    </row>
    <row r="28" spans="1:18" x14ac:dyDescent="0.2">
      <c r="A28" s="18" t="s">
        <v>55</v>
      </c>
      <c r="B28" s="19" t="s">
        <v>62</v>
      </c>
      <c r="C28" s="19" t="s">
        <v>64</v>
      </c>
      <c r="D28" s="19" t="s">
        <v>65</v>
      </c>
      <c r="E28" s="19"/>
      <c r="N28" s="3" t="s">
        <v>660</v>
      </c>
      <c r="O28" s="3" t="s">
        <v>676</v>
      </c>
    </row>
    <row r="29" spans="1:18" x14ac:dyDescent="0.2">
      <c r="A29" s="18" t="s">
        <v>469</v>
      </c>
      <c r="B29" s="19" t="s">
        <v>62</v>
      </c>
      <c r="C29" s="19" t="s">
        <v>64</v>
      </c>
      <c r="D29" s="19" t="s">
        <v>675</v>
      </c>
      <c r="E29" s="19"/>
      <c r="N29" t="s">
        <v>680</v>
      </c>
      <c r="O29" s="3" t="s">
        <v>638</v>
      </c>
    </row>
    <row r="30" spans="1:18" x14ac:dyDescent="0.2">
      <c r="A30" s="19" t="s">
        <v>350</v>
      </c>
      <c r="B30" s="19" t="s">
        <v>62</v>
      </c>
      <c r="C30" s="19" t="s">
        <v>64</v>
      </c>
      <c r="D30" s="19" t="s">
        <v>657</v>
      </c>
      <c r="N30" t="s">
        <v>679</v>
      </c>
      <c r="O30" s="3" t="s">
        <v>211</v>
      </c>
    </row>
    <row r="31" spans="1:18" x14ac:dyDescent="0.2">
      <c r="A31" s="19" t="s">
        <v>368</v>
      </c>
      <c r="B31" s="19" t="s">
        <v>62</v>
      </c>
      <c r="C31" s="19" t="s">
        <v>64</v>
      </c>
      <c r="D31" s="19" t="s">
        <v>658</v>
      </c>
      <c r="E31" s="19"/>
      <c r="N31" t="s">
        <v>665</v>
      </c>
      <c r="O31" s="3" t="s">
        <v>645</v>
      </c>
      <c r="P31" s="3" t="s">
        <v>615</v>
      </c>
    </row>
    <row r="32" spans="1:18" x14ac:dyDescent="0.2">
      <c r="A32" s="18" t="s">
        <v>377</v>
      </c>
      <c r="B32" s="19" t="s">
        <v>62</v>
      </c>
      <c r="C32" s="19" t="s">
        <v>64</v>
      </c>
      <c r="D32" s="19" t="s">
        <v>659</v>
      </c>
      <c r="N32" t="s">
        <v>677</v>
      </c>
      <c r="O32" s="3" t="s">
        <v>183</v>
      </c>
    </row>
    <row r="33" spans="1:18" x14ac:dyDescent="0.2">
      <c r="A33" s="18" t="s">
        <v>110</v>
      </c>
      <c r="B33" s="19" t="s">
        <v>62</v>
      </c>
      <c r="C33" s="19" t="s">
        <v>64</v>
      </c>
      <c r="D33" s="19" t="s">
        <v>674</v>
      </c>
      <c r="N33" t="s">
        <v>666</v>
      </c>
      <c r="O33" t="s">
        <v>356</v>
      </c>
      <c r="P33" t="s">
        <v>341</v>
      </c>
    </row>
    <row r="34" spans="1:18" x14ac:dyDescent="0.2">
      <c r="A34" s="18" t="s">
        <v>597</v>
      </c>
      <c r="B34" s="19" t="s">
        <v>62</v>
      </c>
      <c r="C34" s="19" t="s">
        <v>64</v>
      </c>
      <c r="D34" s="19" t="s">
        <v>673</v>
      </c>
      <c r="N34" t="s">
        <v>684</v>
      </c>
      <c r="O34" s="3" t="s">
        <v>645</v>
      </c>
    </row>
    <row r="35" spans="1:18" x14ac:dyDescent="0.2">
      <c r="A35" s="18" t="s">
        <v>597</v>
      </c>
      <c r="B35" s="19" t="s">
        <v>62</v>
      </c>
      <c r="C35" s="19" t="s">
        <v>64</v>
      </c>
      <c r="D35" s="19" t="s">
        <v>672</v>
      </c>
      <c r="N35" t="s">
        <v>1148</v>
      </c>
      <c r="O35" s="3" t="s">
        <v>288</v>
      </c>
      <c r="P35" s="3" t="s">
        <v>259</v>
      </c>
      <c r="Q35" t="s">
        <v>551</v>
      </c>
      <c r="R35" s="3" t="s">
        <v>183</v>
      </c>
    </row>
    <row r="36" spans="1:18" x14ac:dyDescent="0.2">
      <c r="A36" s="18" t="s">
        <v>447</v>
      </c>
      <c r="B36" s="19" t="s">
        <v>62</v>
      </c>
      <c r="C36" s="19" t="s">
        <v>64</v>
      </c>
      <c r="D36" s="19" t="s">
        <v>451</v>
      </c>
    </row>
    <row r="37" spans="1:18" x14ac:dyDescent="0.2">
      <c r="A37" s="18" t="s">
        <v>97</v>
      </c>
      <c r="B37" s="19" t="s">
        <v>62</v>
      </c>
      <c r="C37" s="19" t="s">
        <v>64</v>
      </c>
      <c r="D37" s="19" t="s">
        <v>122</v>
      </c>
      <c r="N37" s="3" t="s">
        <v>690</v>
      </c>
      <c r="O37" s="3" t="s">
        <v>661</v>
      </c>
    </row>
    <row r="38" spans="1:18" x14ac:dyDescent="0.2">
      <c r="A38" s="18" t="s">
        <v>131</v>
      </c>
      <c r="B38" s="19" t="s">
        <v>62</v>
      </c>
      <c r="C38" s="19" t="s">
        <v>64</v>
      </c>
      <c r="D38" s="19" t="s">
        <v>122</v>
      </c>
      <c r="N38" t="s">
        <v>691</v>
      </c>
      <c r="O38" t="s">
        <v>289</v>
      </c>
    </row>
    <row r="39" spans="1:18" x14ac:dyDescent="0.2">
      <c r="A39" s="18" t="s">
        <v>154</v>
      </c>
      <c r="B39" s="19" t="s">
        <v>62</v>
      </c>
      <c r="C39" s="19" t="s">
        <v>64</v>
      </c>
      <c r="D39" s="19" t="s">
        <v>122</v>
      </c>
      <c r="N39" t="s">
        <v>692</v>
      </c>
      <c r="O39" t="s">
        <v>322</v>
      </c>
    </row>
    <row r="40" spans="1:18" x14ac:dyDescent="0.2">
      <c r="A40" s="18" t="s">
        <v>585</v>
      </c>
      <c r="B40" s="19" t="s">
        <v>62</v>
      </c>
      <c r="C40" s="19" t="s">
        <v>64</v>
      </c>
      <c r="D40" s="19" t="s">
        <v>588</v>
      </c>
      <c r="N40" t="s">
        <v>694</v>
      </c>
      <c r="O40" t="s">
        <v>241</v>
      </c>
    </row>
    <row r="41" spans="1:18" x14ac:dyDescent="0.2">
      <c r="A41" s="18" t="s">
        <v>454</v>
      </c>
      <c r="B41" s="19" t="s">
        <v>62</v>
      </c>
      <c r="C41" s="19" t="s">
        <v>64</v>
      </c>
      <c r="D41" s="19" t="s">
        <v>673</v>
      </c>
      <c r="N41" t="s">
        <v>122</v>
      </c>
      <c r="O41" t="s">
        <v>460</v>
      </c>
      <c r="P41" t="s">
        <v>118</v>
      </c>
    </row>
    <row r="42" spans="1:18" x14ac:dyDescent="0.2">
      <c r="A42" s="18" t="s">
        <v>183</v>
      </c>
      <c r="B42" s="19" t="s">
        <v>62</v>
      </c>
      <c r="C42" s="19" t="s">
        <v>64</v>
      </c>
      <c r="D42" s="19" t="s">
        <v>687</v>
      </c>
    </row>
    <row r="43" spans="1:18" x14ac:dyDescent="0.2">
      <c r="A43" s="18" t="s">
        <v>183</v>
      </c>
      <c r="B43" s="19" t="s">
        <v>62</v>
      </c>
      <c r="C43" s="19" t="s">
        <v>64</v>
      </c>
      <c r="D43" s="19" t="s">
        <v>686</v>
      </c>
    </row>
    <row r="44" spans="1:18" x14ac:dyDescent="0.2">
      <c r="A44" s="19" t="s">
        <v>621</v>
      </c>
      <c r="B44" s="19" t="s">
        <v>62</v>
      </c>
      <c r="C44" s="19" t="s">
        <v>64</v>
      </c>
      <c r="D44" s="19" t="s">
        <v>682</v>
      </c>
      <c r="N44" s="3" t="s">
        <v>690</v>
      </c>
      <c r="O44" s="3" t="s">
        <v>676</v>
      </c>
    </row>
    <row r="45" spans="1:18" x14ac:dyDescent="0.2">
      <c r="N45" t="s">
        <v>693</v>
      </c>
      <c r="O45" t="s">
        <v>383</v>
      </c>
    </row>
    <row r="46" spans="1:18" x14ac:dyDescent="0.2">
      <c r="O46" t="s">
        <v>370</v>
      </c>
    </row>
    <row r="47" spans="1:18" x14ac:dyDescent="0.2">
      <c r="A47" s="19" t="s">
        <v>125</v>
      </c>
      <c r="B47" s="19" t="s">
        <v>82</v>
      </c>
      <c r="C47" s="19" t="s">
        <v>83</v>
      </c>
      <c r="D47" s="19" t="s">
        <v>107</v>
      </c>
      <c r="O47" t="s">
        <v>419</v>
      </c>
    </row>
    <row r="48" spans="1:18" x14ac:dyDescent="0.2">
      <c r="A48" s="19" t="s">
        <v>158</v>
      </c>
      <c r="B48" s="19" t="s">
        <v>82</v>
      </c>
      <c r="C48" s="19" t="s">
        <v>83</v>
      </c>
      <c r="D48" s="19" t="s">
        <v>107</v>
      </c>
      <c r="O48" t="s">
        <v>409</v>
      </c>
    </row>
    <row r="49" spans="1:15" x14ac:dyDescent="0.2">
      <c r="A49" s="19" t="s">
        <v>164</v>
      </c>
      <c r="B49" s="19" t="s">
        <v>82</v>
      </c>
      <c r="C49" s="19" t="s">
        <v>83</v>
      </c>
      <c r="D49" s="19" t="s">
        <v>107</v>
      </c>
      <c r="O49" t="s">
        <v>537</v>
      </c>
    </row>
    <row r="50" spans="1:15" x14ac:dyDescent="0.2">
      <c r="A50" s="19" t="s">
        <v>177</v>
      </c>
      <c r="B50" s="19" t="s">
        <v>82</v>
      </c>
      <c r="C50" s="19" t="s">
        <v>83</v>
      </c>
      <c r="D50" s="19" t="s">
        <v>107</v>
      </c>
      <c r="O50" s="3" t="s">
        <v>298</v>
      </c>
    </row>
    <row r="51" spans="1:15" x14ac:dyDescent="0.2">
      <c r="A51" s="19" t="s">
        <v>191</v>
      </c>
      <c r="B51" s="19" t="s">
        <v>82</v>
      </c>
      <c r="C51" s="19" t="s">
        <v>83</v>
      </c>
      <c r="D51" s="19" t="s">
        <v>107</v>
      </c>
      <c r="O51" t="s">
        <v>501</v>
      </c>
    </row>
    <row r="52" spans="1:15" x14ac:dyDescent="0.2">
      <c r="A52" s="18" t="s">
        <v>196</v>
      </c>
      <c r="B52" s="19" t="s">
        <v>82</v>
      </c>
      <c r="C52" s="19" t="s">
        <v>83</v>
      </c>
      <c r="D52" s="19" t="s">
        <v>107</v>
      </c>
      <c r="O52" s="3" t="s">
        <v>517</v>
      </c>
    </row>
    <row r="53" spans="1:15" x14ac:dyDescent="0.2">
      <c r="A53" s="19" t="s">
        <v>206</v>
      </c>
      <c r="B53" s="19" t="s">
        <v>82</v>
      </c>
      <c r="C53" s="19" t="s">
        <v>83</v>
      </c>
      <c r="D53" s="19" t="s">
        <v>107</v>
      </c>
      <c r="O53" s="3" t="s">
        <v>288</v>
      </c>
    </row>
    <row r="54" spans="1:15" x14ac:dyDescent="0.2">
      <c r="A54" s="19" t="s">
        <v>217</v>
      </c>
      <c r="B54" s="19" t="s">
        <v>82</v>
      </c>
      <c r="C54" s="19" t="s">
        <v>83</v>
      </c>
      <c r="D54" s="19" t="s">
        <v>107</v>
      </c>
    </row>
    <row r="55" spans="1:15" x14ac:dyDescent="0.2">
      <c r="A55" s="18" t="s">
        <v>230</v>
      </c>
      <c r="B55" s="19" t="s">
        <v>82</v>
      </c>
      <c r="C55" s="19" t="s">
        <v>83</v>
      </c>
      <c r="D55" s="19" t="s">
        <v>107</v>
      </c>
    </row>
    <row r="56" spans="1:15" x14ac:dyDescent="0.2">
      <c r="A56" s="18" t="s">
        <v>235</v>
      </c>
      <c r="B56" s="19" t="s">
        <v>82</v>
      </c>
      <c r="C56" s="19" t="s">
        <v>83</v>
      </c>
      <c r="D56" s="19" t="s">
        <v>107</v>
      </c>
      <c r="N56" s="3" t="s">
        <v>695</v>
      </c>
      <c r="O56" s="3" t="s">
        <v>676</v>
      </c>
    </row>
    <row r="57" spans="1:15" x14ac:dyDescent="0.2">
      <c r="A57" s="19" t="s">
        <v>252</v>
      </c>
      <c r="B57" s="19" t="s">
        <v>82</v>
      </c>
      <c r="C57" s="19" t="s">
        <v>83</v>
      </c>
      <c r="D57" s="19" t="s">
        <v>107</v>
      </c>
      <c r="N57" t="s">
        <v>107</v>
      </c>
      <c r="O57" s="3" t="s">
        <v>388</v>
      </c>
    </row>
    <row r="58" spans="1:15" x14ac:dyDescent="0.2">
      <c r="A58" s="19" t="s">
        <v>264</v>
      </c>
      <c r="B58" s="19" t="s">
        <v>82</v>
      </c>
      <c r="C58" s="19" t="s">
        <v>83</v>
      </c>
      <c r="D58" s="19" t="s">
        <v>107</v>
      </c>
      <c r="O58" s="3" t="s">
        <v>638</v>
      </c>
    </row>
    <row r="59" spans="1:15" x14ac:dyDescent="0.2">
      <c r="A59" s="19" t="s">
        <v>267</v>
      </c>
      <c r="B59" s="19" t="s">
        <v>82</v>
      </c>
      <c r="C59" s="19" t="s">
        <v>83</v>
      </c>
      <c r="D59" s="19" t="s">
        <v>107</v>
      </c>
      <c r="O59" t="s">
        <v>406</v>
      </c>
    </row>
    <row r="60" spans="1:15" x14ac:dyDescent="0.2">
      <c r="A60" s="19" t="s">
        <v>272</v>
      </c>
      <c r="B60" s="19" t="s">
        <v>82</v>
      </c>
      <c r="C60" s="19" t="s">
        <v>83</v>
      </c>
      <c r="D60" s="19" t="s">
        <v>107</v>
      </c>
      <c r="O60" t="s">
        <v>272</v>
      </c>
    </row>
    <row r="61" spans="1:15" x14ac:dyDescent="0.2">
      <c r="A61" s="18" t="s">
        <v>289</v>
      </c>
      <c r="B61" s="19" t="s">
        <v>82</v>
      </c>
      <c r="C61" s="19" t="s">
        <v>83</v>
      </c>
      <c r="D61" s="19" t="s">
        <v>107</v>
      </c>
      <c r="O61" t="s">
        <v>267</v>
      </c>
    </row>
    <row r="62" spans="1:15" x14ac:dyDescent="0.2">
      <c r="A62" s="19" t="s">
        <v>307</v>
      </c>
      <c r="B62" s="19" t="s">
        <v>82</v>
      </c>
      <c r="C62" s="19" t="s">
        <v>83</v>
      </c>
      <c r="D62" s="19" t="s">
        <v>107</v>
      </c>
      <c r="O62" t="s">
        <v>177</v>
      </c>
    </row>
    <row r="63" spans="1:15" x14ac:dyDescent="0.2">
      <c r="A63" s="18" t="s">
        <v>314</v>
      </c>
      <c r="B63" s="19" t="s">
        <v>82</v>
      </c>
      <c r="C63" s="19" t="s">
        <v>83</v>
      </c>
      <c r="D63" s="19" t="s">
        <v>107</v>
      </c>
      <c r="O63" s="3" t="s">
        <v>196</v>
      </c>
    </row>
    <row r="64" spans="1:15" x14ac:dyDescent="0.2">
      <c r="A64" s="19" t="s">
        <v>315</v>
      </c>
      <c r="B64" s="19" t="s">
        <v>82</v>
      </c>
      <c r="C64" s="19" t="s">
        <v>83</v>
      </c>
      <c r="D64" s="19" t="s">
        <v>107</v>
      </c>
      <c r="O64" t="s">
        <v>419</v>
      </c>
    </row>
    <row r="65" spans="1:15" x14ac:dyDescent="0.2">
      <c r="A65" s="18" t="s">
        <v>328</v>
      </c>
      <c r="B65" s="19" t="s">
        <v>82</v>
      </c>
      <c r="C65" s="19" t="s">
        <v>83</v>
      </c>
      <c r="D65" s="19" t="s">
        <v>107</v>
      </c>
      <c r="O65" s="3" t="s">
        <v>289</v>
      </c>
    </row>
    <row r="66" spans="1:15" x14ac:dyDescent="0.2">
      <c r="A66" s="19" t="s">
        <v>337</v>
      </c>
      <c r="B66" s="19" t="s">
        <v>82</v>
      </c>
      <c r="C66" s="19" t="s">
        <v>83</v>
      </c>
      <c r="D66" s="19" t="s">
        <v>107</v>
      </c>
      <c r="O66" t="s">
        <v>264</v>
      </c>
    </row>
    <row r="67" spans="1:15" x14ac:dyDescent="0.2">
      <c r="A67" s="19" t="s">
        <v>338</v>
      </c>
      <c r="B67" s="19" t="s">
        <v>82</v>
      </c>
      <c r="C67" s="19" t="s">
        <v>83</v>
      </c>
      <c r="D67" s="19" t="s">
        <v>107</v>
      </c>
      <c r="O67" t="s">
        <v>307</v>
      </c>
    </row>
    <row r="68" spans="1:15" x14ac:dyDescent="0.2">
      <c r="A68" s="18" t="s">
        <v>388</v>
      </c>
      <c r="B68" s="19" t="s">
        <v>82</v>
      </c>
      <c r="C68" s="19" t="s">
        <v>83</v>
      </c>
      <c r="D68" s="19" t="s">
        <v>107</v>
      </c>
      <c r="O68" t="s">
        <v>523</v>
      </c>
    </row>
    <row r="69" spans="1:15" x14ac:dyDescent="0.2">
      <c r="A69" s="19" t="s">
        <v>394</v>
      </c>
      <c r="B69" s="19" t="s">
        <v>82</v>
      </c>
      <c r="C69" s="19" t="s">
        <v>83</v>
      </c>
      <c r="D69" s="19" t="s">
        <v>107</v>
      </c>
      <c r="O69" t="s">
        <v>191</v>
      </c>
    </row>
    <row r="70" spans="1:15" x14ac:dyDescent="0.2">
      <c r="A70" s="19" t="s">
        <v>406</v>
      </c>
      <c r="B70" s="19" t="s">
        <v>82</v>
      </c>
      <c r="C70" s="19" t="s">
        <v>83</v>
      </c>
      <c r="D70" s="19" t="s">
        <v>107</v>
      </c>
      <c r="O70" t="s">
        <v>394</v>
      </c>
    </row>
    <row r="71" spans="1:15" x14ac:dyDescent="0.2">
      <c r="A71" s="18" t="s">
        <v>638</v>
      </c>
      <c r="B71" s="19" t="s">
        <v>82</v>
      </c>
      <c r="C71" s="19" t="s">
        <v>83</v>
      </c>
      <c r="D71" s="19" t="s">
        <v>107</v>
      </c>
      <c r="O71" s="3" t="s">
        <v>230</v>
      </c>
    </row>
    <row r="72" spans="1:15" x14ac:dyDescent="0.2">
      <c r="A72" s="19" t="s">
        <v>491</v>
      </c>
      <c r="B72" s="19" t="s">
        <v>82</v>
      </c>
      <c r="C72" s="19" t="s">
        <v>83</v>
      </c>
      <c r="D72" s="19" t="s">
        <v>107</v>
      </c>
      <c r="O72" t="s">
        <v>315</v>
      </c>
    </row>
    <row r="73" spans="1:15" x14ac:dyDescent="0.2">
      <c r="A73" s="19" t="s">
        <v>492</v>
      </c>
      <c r="B73" s="19" t="s">
        <v>82</v>
      </c>
      <c r="C73" s="19" t="s">
        <v>83</v>
      </c>
      <c r="D73" s="19" t="s">
        <v>107</v>
      </c>
      <c r="O73" t="s">
        <v>492</v>
      </c>
    </row>
    <row r="74" spans="1:15" x14ac:dyDescent="0.2">
      <c r="A74" s="19" t="s">
        <v>512</v>
      </c>
      <c r="B74" s="19" t="s">
        <v>82</v>
      </c>
      <c r="C74" s="19" t="s">
        <v>83</v>
      </c>
      <c r="D74" s="19" t="s">
        <v>107</v>
      </c>
      <c r="O74" s="3" t="s">
        <v>79</v>
      </c>
    </row>
    <row r="75" spans="1:15" x14ac:dyDescent="0.2">
      <c r="A75" s="19" t="s">
        <v>523</v>
      </c>
      <c r="B75" s="19" t="s">
        <v>82</v>
      </c>
      <c r="C75" s="19" t="s">
        <v>83</v>
      </c>
      <c r="D75" s="19" t="s">
        <v>107</v>
      </c>
      <c r="O75" t="s">
        <v>164</v>
      </c>
    </row>
    <row r="76" spans="1:15" x14ac:dyDescent="0.2">
      <c r="A76" s="19" t="s">
        <v>538</v>
      </c>
      <c r="B76" s="19" t="s">
        <v>82</v>
      </c>
      <c r="C76" s="19" t="s">
        <v>83</v>
      </c>
      <c r="D76" s="19" t="s">
        <v>107</v>
      </c>
      <c r="O76" s="3" t="s">
        <v>579</v>
      </c>
    </row>
    <row r="77" spans="1:15" x14ac:dyDescent="0.2">
      <c r="A77" s="19" t="s">
        <v>544</v>
      </c>
      <c r="B77" s="19" t="s">
        <v>82</v>
      </c>
      <c r="C77" s="19" t="s">
        <v>83</v>
      </c>
      <c r="D77" s="19" t="s">
        <v>107</v>
      </c>
      <c r="O77" t="s">
        <v>337</v>
      </c>
    </row>
    <row r="78" spans="1:15" x14ac:dyDescent="0.2">
      <c r="A78" s="19" t="s">
        <v>555</v>
      </c>
      <c r="B78" s="19" t="s">
        <v>82</v>
      </c>
      <c r="C78" s="19" t="s">
        <v>83</v>
      </c>
      <c r="D78" s="19" t="s">
        <v>107</v>
      </c>
      <c r="O78" t="s">
        <v>125</v>
      </c>
    </row>
    <row r="79" spans="1:15" x14ac:dyDescent="0.2">
      <c r="A79" s="18" t="s">
        <v>559</v>
      </c>
      <c r="B79" s="19" t="s">
        <v>82</v>
      </c>
      <c r="C79" s="19" t="s">
        <v>83</v>
      </c>
      <c r="D79" s="19" t="s">
        <v>107</v>
      </c>
      <c r="O79" s="3" t="s">
        <v>559</v>
      </c>
    </row>
    <row r="80" spans="1:15" x14ac:dyDescent="0.2">
      <c r="A80" s="19" t="s">
        <v>565</v>
      </c>
      <c r="B80" s="19" t="s">
        <v>82</v>
      </c>
      <c r="C80" s="19" t="s">
        <v>83</v>
      </c>
      <c r="D80" s="19" t="s">
        <v>107</v>
      </c>
      <c r="O80" s="3" t="s">
        <v>87</v>
      </c>
    </row>
    <row r="81" spans="1:15" x14ac:dyDescent="0.2">
      <c r="A81" s="18" t="s">
        <v>579</v>
      </c>
      <c r="B81" s="19" t="s">
        <v>82</v>
      </c>
      <c r="C81" s="19" t="s">
        <v>83</v>
      </c>
      <c r="D81" s="19" t="s">
        <v>107</v>
      </c>
      <c r="O81" t="s">
        <v>538</v>
      </c>
    </row>
    <row r="82" spans="1:15" x14ac:dyDescent="0.2">
      <c r="A82" s="19" t="s">
        <v>419</v>
      </c>
      <c r="B82" s="19" t="s">
        <v>82</v>
      </c>
      <c r="C82" s="19" t="s">
        <v>83</v>
      </c>
      <c r="D82" s="19" t="s">
        <v>107</v>
      </c>
      <c r="O82" t="s">
        <v>512</v>
      </c>
    </row>
    <row r="83" spans="1:15" x14ac:dyDescent="0.2">
      <c r="A83" s="18" t="s">
        <v>87</v>
      </c>
      <c r="B83" s="19" t="s">
        <v>82</v>
      </c>
      <c r="C83" s="19" t="s">
        <v>83</v>
      </c>
      <c r="D83" s="19" t="s">
        <v>107</v>
      </c>
      <c r="O83" t="s">
        <v>158</v>
      </c>
    </row>
    <row r="84" spans="1:15" x14ac:dyDescent="0.2">
      <c r="A84" s="18" t="s">
        <v>79</v>
      </c>
      <c r="B84" s="19" t="s">
        <v>82</v>
      </c>
      <c r="C84" s="19" t="s">
        <v>83</v>
      </c>
      <c r="D84" s="19" t="s">
        <v>107</v>
      </c>
      <c r="O84" t="s">
        <v>217</v>
      </c>
    </row>
    <row r="85" spans="1:15" x14ac:dyDescent="0.2">
      <c r="A85" s="19" t="s">
        <v>302</v>
      </c>
      <c r="B85" s="19" t="s">
        <v>82</v>
      </c>
      <c r="C85" s="19" t="s">
        <v>83</v>
      </c>
      <c r="D85" s="19" t="s">
        <v>281</v>
      </c>
      <c r="O85" t="s">
        <v>565</v>
      </c>
    </row>
    <row r="86" spans="1:15" x14ac:dyDescent="0.2">
      <c r="A86" s="19" t="s">
        <v>347</v>
      </c>
      <c r="B86" s="19" t="s">
        <v>82</v>
      </c>
      <c r="C86" s="19" t="s">
        <v>83</v>
      </c>
      <c r="D86" s="19" t="s">
        <v>281</v>
      </c>
      <c r="O86" s="3" t="s">
        <v>314</v>
      </c>
    </row>
    <row r="87" spans="1:15" x14ac:dyDescent="0.2">
      <c r="A87" s="18" t="s">
        <v>398</v>
      </c>
      <c r="B87" s="19" t="s">
        <v>82</v>
      </c>
      <c r="C87" s="19" t="s">
        <v>83</v>
      </c>
      <c r="D87" s="19" t="s">
        <v>281</v>
      </c>
      <c r="O87" s="3" t="s">
        <v>328</v>
      </c>
    </row>
    <row r="88" spans="1:15" x14ac:dyDescent="0.2">
      <c r="A88" s="19" t="s">
        <v>424</v>
      </c>
      <c r="B88" s="19" t="s">
        <v>82</v>
      </c>
      <c r="C88" s="19" t="s">
        <v>83</v>
      </c>
      <c r="D88" s="19" t="s">
        <v>281</v>
      </c>
      <c r="O88" s="3" t="s">
        <v>235</v>
      </c>
    </row>
    <row r="89" spans="1:15" x14ac:dyDescent="0.2">
      <c r="A89" s="19" t="s">
        <v>474</v>
      </c>
      <c r="B89" s="19" t="s">
        <v>82</v>
      </c>
      <c r="C89" s="19" t="s">
        <v>83</v>
      </c>
      <c r="D89" s="19" t="s">
        <v>281</v>
      </c>
      <c r="O89" t="s">
        <v>252</v>
      </c>
    </row>
    <row r="90" spans="1:15" x14ac:dyDescent="0.2">
      <c r="A90" s="19" t="s">
        <v>460</v>
      </c>
      <c r="B90" s="19" t="s">
        <v>82</v>
      </c>
      <c r="C90" s="19" t="s">
        <v>83</v>
      </c>
      <c r="D90" s="19" t="s">
        <v>281</v>
      </c>
      <c r="O90" t="s">
        <v>544</v>
      </c>
    </row>
    <row r="91" spans="1:15" x14ac:dyDescent="0.2">
      <c r="A91" s="18" t="s">
        <v>517</v>
      </c>
      <c r="B91" s="19" t="s">
        <v>82</v>
      </c>
      <c r="C91" s="19" t="s">
        <v>83</v>
      </c>
      <c r="D91" s="19" t="s">
        <v>651</v>
      </c>
      <c r="O91" t="s">
        <v>206</v>
      </c>
    </row>
    <row r="92" spans="1:15" x14ac:dyDescent="0.2">
      <c r="A92" s="18" t="s">
        <v>431</v>
      </c>
      <c r="B92" s="19" t="s">
        <v>82</v>
      </c>
      <c r="C92" s="19" t="s">
        <v>83</v>
      </c>
      <c r="D92" s="19" t="s">
        <v>435</v>
      </c>
      <c r="O92" t="s">
        <v>491</v>
      </c>
    </row>
    <row r="93" spans="1:15" x14ac:dyDescent="0.2">
      <c r="A93" s="19" t="s">
        <v>440</v>
      </c>
      <c r="B93" s="19" t="s">
        <v>82</v>
      </c>
      <c r="C93" s="19" t="s">
        <v>83</v>
      </c>
      <c r="D93" s="19" t="s">
        <v>435</v>
      </c>
      <c r="O93" t="s">
        <v>338</v>
      </c>
    </row>
    <row r="94" spans="1:15" x14ac:dyDescent="0.2">
      <c r="A94" s="19" t="s">
        <v>481</v>
      </c>
      <c r="B94" s="19" t="s">
        <v>82</v>
      </c>
      <c r="C94" s="19" t="s">
        <v>83</v>
      </c>
      <c r="D94" s="19" t="s">
        <v>435</v>
      </c>
      <c r="O94" t="s">
        <v>555</v>
      </c>
    </row>
    <row r="95" spans="1:15" x14ac:dyDescent="0.2">
      <c r="A95" s="19" t="s">
        <v>497</v>
      </c>
      <c r="B95" s="19" t="s">
        <v>82</v>
      </c>
      <c r="C95" s="19" t="s">
        <v>83</v>
      </c>
      <c r="D95" s="19" t="s">
        <v>435</v>
      </c>
      <c r="O95" t="s">
        <v>703</v>
      </c>
    </row>
    <row r="96" spans="1:15" x14ac:dyDescent="0.2">
      <c r="A96" s="19" t="s">
        <v>508</v>
      </c>
      <c r="B96" s="19" t="s">
        <v>82</v>
      </c>
      <c r="C96" s="19" t="s">
        <v>83</v>
      </c>
      <c r="D96" s="19" t="s">
        <v>435</v>
      </c>
      <c r="O96" t="s">
        <v>697</v>
      </c>
    </row>
    <row r="97" spans="1:15" x14ac:dyDescent="0.2">
      <c r="A97" s="19" t="s">
        <v>529</v>
      </c>
      <c r="B97" s="19" t="s">
        <v>82</v>
      </c>
      <c r="C97" s="19" t="s">
        <v>83</v>
      </c>
      <c r="D97" s="19" t="s">
        <v>435</v>
      </c>
      <c r="N97" t="s">
        <v>281</v>
      </c>
      <c r="O97" s="3" t="s">
        <v>431</v>
      </c>
    </row>
    <row r="98" spans="1:15" x14ac:dyDescent="0.2">
      <c r="A98" s="19" t="s">
        <v>545</v>
      </c>
      <c r="B98" s="19" t="s">
        <v>82</v>
      </c>
      <c r="C98" s="19" t="s">
        <v>83</v>
      </c>
      <c r="D98" s="19" t="s">
        <v>435</v>
      </c>
      <c r="O98" t="s">
        <v>460</v>
      </c>
    </row>
    <row r="99" spans="1:15" x14ac:dyDescent="0.2">
      <c r="A99" s="19" t="s">
        <v>575</v>
      </c>
      <c r="B99" s="19" t="s">
        <v>82</v>
      </c>
      <c r="C99" s="19" t="s">
        <v>83</v>
      </c>
      <c r="D99" s="19" t="s">
        <v>435</v>
      </c>
      <c r="O99" t="s">
        <v>474</v>
      </c>
    </row>
    <row r="100" spans="1:15" x14ac:dyDescent="0.2">
      <c r="A100" s="18" t="s">
        <v>583</v>
      </c>
      <c r="B100" s="19" t="s">
        <v>82</v>
      </c>
      <c r="C100" s="19" t="s">
        <v>83</v>
      </c>
      <c r="D100" s="19" t="s">
        <v>435</v>
      </c>
      <c r="O100" s="3" t="s">
        <v>398</v>
      </c>
    </row>
    <row r="101" spans="1:15" x14ac:dyDescent="0.2">
      <c r="A101" s="18" t="s">
        <v>274</v>
      </c>
      <c r="B101" s="19" t="s">
        <v>82</v>
      </c>
      <c r="C101" s="19" t="s">
        <v>83</v>
      </c>
      <c r="D101" s="19" t="s">
        <v>435</v>
      </c>
      <c r="O101" t="s">
        <v>302</v>
      </c>
    </row>
    <row r="102" spans="1:15" x14ac:dyDescent="0.2">
      <c r="A102" s="19" t="s">
        <v>537</v>
      </c>
      <c r="B102" s="19" t="s">
        <v>82</v>
      </c>
      <c r="C102" s="19" t="s">
        <v>83</v>
      </c>
      <c r="D102" s="19" t="s">
        <v>435</v>
      </c>
      <c r="O102" t="s">
        <v>440</v>
      </c>
    </row>
    <row r="103" spans="1:15" x14ac:dyDescent="0.2">
      <c r="A103" t="s">
        <v>697</v>
      </c>
      <c r="B103" s="19" t="s">
        <v>82</v>
      </c>
      <c r="C103" s="19" t="s">
        <v>83</v>
      </c>
      <c r="D103" s="19" t="s">
        <v>107</v>
      </c>
      <c r="O103" s="3" t="s">
        <v>583</v>
      </c>
    </row>
    <row r="104" spans="1:15" x14ac:dyDescent="0.2">
      <c r="O104" t="s">
        <v>508</v>
      </c>
    </row>
    <row r="105" spans="1:15" x14ac:dyDescent="0.2">
      <c r="A105" s="18" t="s">
        <v>104</v>
      </c>
      <c r="B105" s="19" t="s">
        <v>82</v>
      </c>
      <c r="C105" s="19" t="s">
        <v>64</v>
      </c>
      <c r="D105" s="19" t="s">
        <v>107</v>
      </c>
      <c r="O105" t="s">
        <v>529</v>
      </c>
    </row>
    <row r="106" spans="1:15" x14ac:dyDescent="0.2">
      <c r="A106" s="18" t="s">
        <v>201</v>
      </c>
      <c r="B106" s="19" t="s">
        <v>82</v>
      </c>
      <c r="C106" s="19" t="s">
        <v>64</v>
      </c>
      <c r="D106" s="19" t="s">
        <v>107</v>
      </c>
      <c r="O106" t="s">
        <v>537</v>
      </c>
    </row>
    <row r="107" spans="1:15" x14ac:dyDescent="0.2">
      <c r="A107" s="19" t="s">
        <v>223</v>
      </c>
      <c r="B107" s="19" t="s">
        <v>82</v>
      </c>
      <c r="C107" s="19" t="s">
        <v>64</v>
      </c>
      <c r="D107" s="19" t="s">
        <v>107</v>
      </c>
      <c r="O107" t="s">
        <v>481</v>
      </c>
    </row>
    <row r="108" spans="1:15" x14ac:dyDescent="0.2">
      <c r="A108" s="18" t="s">
        <v>247</v>
      </c>
      <c r="B108" s="19" t="s">
        <v>82</v>
      </c>
      <c r="C108" s="19" t="s">
        <v>64</v>
      </c>
      <c r="D108" s="19" t="s">
        <v>107</v>
      </c>
      <c r="O108" s="3" t="s">
        <v>274</v>
      </c>
    </row>
    <row r="109" spans="1:15" x14ac:dyDescent="0.2">
      <c r="A109" s="18" t="s">
        <v>425</v>
      </c>
      <c r="B109" s="19" t="s">
        <v>82</v>
      </c>
      <c r="C109" s="19" t="s">
        <v>64</v>
      </c>
      <c r="D109" s="19" t="s">
        <v>107</v>
      </c>
      <c r="O109" t="s">
        <v>424</v>
      </c>
    </row>
    <row r="110" spans="1:15" x14ac:dyDescent="0.2">
      <c r="A110" s="18" t="s">
        <v>570</v>
      </c>
      <c r="B110" s="19" t="s">
        <v>82</v>
      </c>
      <c r="C110" s="19" t="s">
        <v>64</v>
      </c>
      <c r="D110" s="19" t="s">
        <v>107</v>
      </c>
      <c r="O110" t="s">
        <v>575</v>
      </c>
    </row>
    <row r="111" spans="1:15" x14ac:dyDescent="0.2">
      <c r="A111" s="18" t="s">
        <v>278</v>
      </c>
      <c r="B111" s="19" t="s">
        <v>82</v>
      </c>
      <c r="C111" s="19" t="s">
        <v>64</v>
      </c>
      <c r="D111" s="19" t="s">
        <v>281</v>
      </c>
      <c r="O111" t="s">
        <v>497</v>
      </c>
    </row>
    <row r="112" spans="1:15" x14ac:dyDescent="0.2">
      <c r="A112" s="18" t="s">
        <v>570</v>
      </c>
      <c r="B112" s="19" t="s">
        <v>82</v>
      </c>
      <c r="C112" s="19" t="s">
        <v>64</v>
      </c>
      <c r="D112" s="19" t="s">
        <v>281</v>
      </c>
      <c r="O112" s="3" t="s">
        <v>517</v>
      </c>
    </row>
    <row r="113" spans="1:15" x14ac:dyDescent="0.2">
      <c r="O113" t="s">
        <v>347</v>
      </c>
    </row>
    <row r="114" spans="1:15" x14ac:dyDescent="0.2">
      <c r="A114" s="18" t="s">
        <v>288</v>
      </c>
      <c r="B114" s="19" t="s">
        <v>24</v>
      </c>
      <c r="C114" s="19" t="s">
        <v>83</v>
      </c>
      <c r="D114" s="19" t="s">
        <v>387</v>
      </c>
      <c r="O114" t="s">
        <v>545</v>
      </c>
    </row>
    <row r="115" spans="1:15" x14ac:dyDescent="0.2">
      <c r="A115" s="19" t="s">
        <v>419</v>
      </c>
      <c r="B115" s="19" t="s">
        <v>121</v>
      </c>
      <c r="C115" s="19" t="s">
        <v>83</v>
      </c>
      <c r="D115" s="19" t="s">
        <v>387</v>
      </c>
    </row>
    <row r="116" spans="1:15" x14ac:dyDescent="0.2">
      <c r="A116" s="19" t="s">
        <v>409</v>
      </c>
      <c r="B116" s="19" t="s">
        <v>121</v>
      </c>
      <c r="C116" s="19" t="s">
        <v>83</v>
      </c>
      <c r="D116" s="19" t="s">
        <v>387</v>
      </c>
      <c r="N116" t="s">
        <v>696</v>
      </c>
      <c r="O116" t="s">
        <v>661</v>
      </c>
    </row>
    <row r="117" spans="1:15" x14ac:dyDescent="0.2">
      <c r="A117" s="19" t="s">
        <v>370</v>
      </c>
      <c r="B117" s="19" t="s">
        <v>121</v>
      </c>
      <c r="C117" s="19" t="s">
        <v>83</v>
      </c>
      <c r="D117" s="19" t="s">
        <v>387</v>
      </c>
      <c r="N117" t="s">
        <v>107</v>
      </c>
      <c r="O117" s="3" t="s">
        <v>425</v>
      </c>
    </row>
    <row r="118" spans="1:15" x14ac:dyDescent="0.2">
      <c r="A118" s="19" t="s">
        <v>383</v>
      </c>
      <c r="B118" s="19" t="s">
        <v>121</v>
      </c>
      <c r="C118" s="19" t="s">
        <v>83</v>
      </c>
      <c r="D118" s="19" t="s">
        <v>387</v>
      </c>
      <c r="O118" s="3" t="s">
        <v>247</v>
      </c>
    </row>
    <row r="119" spans="1:15" x14ac:dyDescent="0.2">
      <c r="A119" s="19" t="s">
        <v>501</v>
      </c>
      <c r="B119" s="19" t="s">
        <v>121</v>
      </c>
      <c r="C119" s="19" t="s">
        <v>83</v>
      </c>
      <c r="D119" s="19" t="s">
        <v>387</v>
      </c>
      <c r="O119" t="s">
        <v>223</v>
      </c>
    </row>
    <row r="120" spans="1:15" x14ac:dyDescent="0.2">
      <c r="A120" s="19" t="s">
        <v>537</v>
      </c>
      <c r="B120" s="19" t="s">
        <v>121</v>
      </c>
      <c r="C120" s="19" t="s">
        <v>83</v>
      </c>
      <c r="D120" s="19" t="s">
        <v>387</v>
      </c>
      <c r="O120" s="3" t="s">
        <v>201</v>
      </c>
    </row>
    <row r="121" spans="1:15" x14ac:dyDescent="0.2">
      <c r="A121" s="18" t="s">
        <v>517</v>
      </c>
      <c r="B121" s="19" t="s">
        <v>121</v>
      </c>
      <c r="C121" s="19" t="s">
        <v>83</v>
      </c>
      <c r="D121" s="19" t="s">
        <v>668</v>
      </c>
      <c r="O121" s="3" t="s">
        <v>104</v>
      </c>
    </row>
    <row r="122" spans="1:15" x14ac:dyDescent="0.2">
      <c r="A122" s="18" t="s">
        <v>298</v>
      </c>
      <c r="B122" s="19" t="s">
        <v>121</v>
      </c>
      <c r="C122" s="19" t="s">
        <v>83</v>
      </c>
      <c r="D122" s="19" t="s">
        <v>669</v>
      </c>
      <c r="O122" s="3" t="s">
        <v>570</v>
      </c>
    </row>
    <row r="123" spans="1:15" x14ac:dyDescent="0.2">
      <c r="N123" t="s">
        <v>281</v>
      </c>
      <c r="O123" s="3" t="s">
        <v>278</v>
      </c>
    </row>
    <row r="124" spans="1:15" x14ac:dyDescent="0.2">
      <c r="O124" s="3" t="s">
        <v>570</v>
      </c>
    </row>
    <row r="125" spans="1:15" x14ac:dyDescent="0.2">
      <c r="A125" s="18" t="s">
        <v>289</v>
      </c>
      <c r="B125" s="19" t="s">
        <v>121</v>
      </c>
      <c r="C125" s="19" t="s">
        <v>64</v>
      </c>
      <c r="D125" s="19" t="s">
        <v>670</v>
      </c>
    </row>
    <row r="126" spans="1:15" x14ac:dyDescent="0.2">
      <c r="A126" s="18" t="s">
        <v>241</v>
      </c>
      <c r="B126" s="19" t="s">
        <v>121</v>
      </c>
      <c r="C126" s="19" t="s">
        <v>64</v>
      </c>
      <c r="D126" s="19" t="s">
        <v>652</v>
      </c>
    </row>
    <row r="127" spans="1:15" x14ac:dyDescent="0.2">
      <c r="A127" s="18" t="s">
        <v>322</v>
      </c>
      <c r="B127" s="19" t="s">
        <v>121</v>
      </c>
      <c r="C127" s="19" t="s">
        <v>64</v>
      </c>
      <c r="D127" s="19" t="s">
        <v>326</v>
      </c>
    </row>
    <row r="128" spans="1:15" x14ac:dyDescent="0.2">
      <c r="A128" s="18" t="s">
        <v>118</v>
      </c>
      <c r="B128" s="19" t="s">
        <v>121</v>
      </c>
      <c r="C128" s="19" t="s">
        <v>64</v>
      </c>
      <c r="D128" s="19" t="s">
        <v>122</v>
      </c>
    </row>
    <row r="129" spans="1:4" x14ac:dyDescent="0.2">
      <c r="A129" s="19" t="s">
        <v>460</v>
      </c>
      <c r="B129" s="19" t="s">
        <v>121</v>
      </c>
      <c r="C129" s="19" t="s">
        <v>64</v>
      </c>
      <c r="D129" s="19" t="s">
        <v>652</v>
      </c>
    </row>
    <row r="144" spans="1:4" x14ac:dyDescent="0.2">
      <c r="A144" s="3"/>
    </row>
    <row r="145" spans="1:1" x14ac:dyDescent="0.2">
      <c r="A145" s="3"/>
    </row>
    <row r="146" spans="1:1" x14ac:dyDescent="0.2">
      <c r="A146" s="3"/>
    </row>
  </sheetData>
  <sortState xmlns:xlrd2="http://schemas.microsoft.com/office/spreadsheetml/2017/richdata2" ref="O119">
    <sortCondition ref="O118:O119"/>
  </sortState>
  <pageMargins left="0.7" right="0.7" top="0.75" bottom="0.75" header="0.3" footer="0.3"/>
  <pageSetup paperSize="9"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2D7D8-D1DA-004C-B22E-4B8B6333877A}">
  <dimension ref="A1:G116"/>
  <sheetViews>
    <sheetView topLeftCell="A70" zoomScale="112" workbookViewId="0">
      <selection activeCell="A99" sqref="A99"/>
    </sheetView>
  </sheetViews>
  <sheetFormatPr baseColWidth="10" defaultRowHeight="16" x14ac:dyDescent="0.2"/>
  <cols>
    <col min="1" max="1" width="166.6640625" bestFit="1" customWidth="1"/>
    <col min="2" max="2" width="36.6640625" customWidth="1"/>
    <col min="3" max="3" width="33.6640625" bestFit="1" customWidth="1"/>
    <col min="4" max="4" width="60.5" customWidth="1"/>
  </cols>
  <sheetData>
    <row r="1" spans="1:2" x14ac:dyDescent="0.2">
      <c r="A1" s="3" t="s">
        <v>465</v>
      </c>
      <c r="B1" t="s">
        <v>721</v>
      </c>
    </row>
    <row r="2" spans="1:2" x14ac:dyDescent="0.2">
      <c r="A2" s="3" t="s">
        <v>645</v>
      </c>
      <c r="B2" t="s">
        <v>714</v>
      </c>
    </row>
    <row r="3" spans="1:2" x14ac:dyDescent="0.2">
      <c r="A3" s="3" t="s">
        <v>144</v>
      </c>
      <c r="B3" t="s">
        <v>722</v>
      </c>
    </row>
    <row r="4" spans="1:2" x14ac:dyDescent="0.2">
      <c r="A4" s="3" t="s">
        <v>630</v>
      </c>
      <c r="B4" t="s">
        <v>721</v>
      </c>
    </row>
    <row r="5" spans="1:2" x14ac:dyDescent="0.2">
      <c r="A5" s="3" t="s">
        <v>55</v>
      </c>
      <c r="B5" t="s">
        <v>721</v>
      </c>
    </row>
    <row r="6" spans="1:2" x14ac:dyDescent="0.2">
      <c r="A6" t="s">
        <v>267</v>
      </c>
      <c r="B6" t="s">
        <v>709</v>
      </c>
    </row>
    <row r="7" spans="1:2" x14ac:dyDescent="0.2">
      <c r="A7" t="s">
        <v>264</v>
      </c>
      <c r="B7" t="s">
        <v>709</v>
      </c>
    </row>
    <row r="8" spans="1:2" x14ac:dyDescent="0.2">
      <c r="A8" t="s">
        <v>347</v>
      </c>
      <c r="B8" t="s">
        <v>711</v>
      </c>
    </row>
    <row r="9" spans="1:2" x14ac:dyDescent="0.2">
      <c r="A9" s="3" t="s">
        <v>559</v>
      </c>
      <c r="B9" s="13" t="s">
        <v>711</v>
      </c>
    </row>
    <row r="10" spans="1:2" x14ac:dyDescent="0.2">
      <c r="A10" s="3" t="s">
        <v>517</v>
      </c>
      <c r="B10" t="s">
        <v>711</v>
      </c>
    </row>
    <row r="11" spans="1:2" x14ac:dyDescent="0.2">
      <c r="A11" t="s">
        <v>217</v>
      </c>
      <c r="B11" s="13" t="s">
        <v>711</v>
      </c>
    </row>
    <row r="12" spans="1:2" x14ac:dyDescent="0.2">
      <c r="A12" t="s">
        <v>177</v>
      </c>
      <c r="B12" s="13" t="s">
        <v>709</v>
      </c>
    </row>
    <row r="13" spans="1:2" x14ac:dyDescent="0.2">
      <c r="A13" t="s">
        <v>307</v>
      </c>
      <c r="B13" t="s">
        <v>709</v>
      </c>
    </row>
    <row r="14" spans="1:2" x14ac:dyDescent="0.2">
      <c r="A14" s="3" t="s">
        <v>454</v>
      </c>
      <c r="B14" t="s">
        <v>709</v>
      </c>
    </row>
    <row r="15" spans="1:2" x14ac:dyDescent="0.2">
      <c r="A15" s="3" t="s">
        <v>211</v>
      </c>
      <c r="B15" t="s">
        <v>711</v>
      </c>
    </row>
    <row r="16" spans="1:2" x14ac:dyDescent="0.2">
      <c r="A16" s="3" t="s">
        <v>259</v>
      </c>
      <c r="B16" s="13" t="s">
        <v>715</v>
      </c>
    </row>
    <row r="17" spans="1:5" x14ac:dyDescent="0.2">
      <c r="A17" t="s">
        <v>223</v>
      </c>
      <c r="B17" t="s">
        <v>712</v>
      </c>
    </row>
    <row r="18" spans="1:5" x14ac:dyDescent="0.2">
      <c r="A18" t="s">
        <v>508</v>
      </c>
      <c r="B18" s="13" t="s">
        <v>711</v>
      </c>
    </row>
    <row r="19" spans="1:5" x14ac:dyDescent="0.2">
      <c r="A19" t="s">
        <v>356</v>
      </c>
      <c r="B19" s="13" t="s">
        <v>709</v>
      </c>
    </row>
    <row r="20" spans="1:5" x14ac:dyDescent="0.2">
      <c r="A20" t="s">
        <v>529</v>
      </c>
      <c r="B20" s="13" t="s">
        <v>711</v>
      </c>
    </row>
    <row r="21" spans="1:5" x14ac:dyDescent="0.2">
      <c r="A21" t="s">
        <v>394</v>
      </c>
      <c r="B21" s="13" t="s">
        <v>711</v>
      </c>
    </row>
    <row r="22" spans="1:5" x14ac:dyDescent="0.2">
      <c r="A22" t="s">
        <v>545</v>
      </c>
      <c r="B22" s="13" t="s">
        <v>711</v>
      </c>
    </row>
    <row r="23" spans="1:5" x14ac:dyDescent="0.2">
      <c r="A23" s="3" t="s">
        <v>68</v>
      </c>
      <c r="B23" t="s">
        <v>709</v>
      </c>
    </row>
    <row r="24" spans="1:5" x14ac:dyDescent="0.2">
      <c r="A24" t="s">
        <v>565</v>
      </c>
      <c r="B24" s="13" t="s">
        <v>711</v>
      </c>
    </row>
    <row r="25" spans="1:5" x14ac:dyDescent="0.2">
      <c r="A25" t="s">
        <v>697</v>
      </c>
      <c r="B25" t="s">
        <v>715</v>
      </c>
    </row>
    <row r="26" spans="1:5" x14ac:dyDescent="0.2">
      <c r="A26" t="s">
        <v>523</v>
      </c>
      <c r="B26" t="s">
        <v>709</v>
      </c>
    </row>
    <row r="27" spans="1:5" x14ac:dyDescent="0.2">
      <c r="A27" t="s">
        <v>474</v>
      </c>
      <c r="B27" t="s">
        <v>712</v>
      </c>
    </row>
    <row r="28" spans="1:5" x14ac:dyDescent="0.2">
      <c r="A28" t="s">
        <v>537</v>
      </c>
      <c r="B28" s="13" t="s">
        <v>711</v>
      </c>
    </row>
    <row r="29" spans="1:5" x14ac:dyDescent="0.2">
      <c r="A29" s="3" t="s">
        <v>87</v>
      </c>
      <c r="B29" t="s">
        <v>708</v>
      </c>
    </row>
    <row r="30" spans="1:5" x14ac:dyDescent="0.2">
      <c r="A30" s="3" t="s">
        <v>230</v>
      </c>
      <c r="B30" t="s">
        <v>711</v>
      </c>
      <c r="D30" t="s">
        <v>716</v>
      </c>
      <c r="E30">
        <v>45</v>
      </c>
    </row>
    <row r="31" spans="1:5" x14ac:dyDescent="0.2">
      <c r="A31" t="s">
        <v>538</v>
      </c>
      <c r="B31" s="13" t="s">
        <v>711</v>
      </c>
    </row>
    <row r="32" spans="1:5" x14ac:dyDescent="0.2">
      <c r="A32" s="3" t="s">
        <v>314</v>
      </c>
      <c r="B32" t="s">
        <v>712</v>
      </c>
    </row>
    <row r="33" spans="1:7" x14ac:dyDescent="0.2">
      <c r="A33" s="3" t="s">
        <v>298</v>
      </c>
      <c r="B33" t="s">
        <v>709</v>
      </c>
    </row>
    <row r="34" spans="1:7" x14ac:dyDescent="0.2">
      <c r="A34" s="3" t="s">
        <v>328</v>
      </c>
      <c r="B34" s="13" t="s">
        <v>711</v>
      </c>
      <c r="C34" t="s">
        <v>720</v>
      </c>
      <c r="D34" t="s">
        <v>53</v>
      </c>
      <c r="E34" t="s">
        <v>717</v>
      </c>
      <c r="F34" t="s">
        <v>718</v>
      </c>
      <c r="G34" t="s">
        <v>719</v>
      </c>
    </row>
    <row r="35" spans="1:7" x14ac:dyDescent="0.2">
      <c r="A35" s="3" t="s">
        <v>288</v>
      </c>
      <c r="B35" s="13" t="s">
        <v>711</v>
      </c>
      <c r="C35">
        <v>1</v>
      </c>
      <c r="D35" t="s">
        <v>711</v>
      </c>
      <c r="E35">
        <v>18</v>
      </c>
      <c r="F35">
        <v>31</v>
      </c>
      <c r="G35">
        <f>E35+F35</f>
        <v>49</v>
      </c>
    </row>
    <row r="36" spans="1:7" x14ac:dyDescent="0.2">
      <c r="A36" s="3" t="s">
        <v>469</v>
      </c>
      <c r="B36" t="s">
        <v>721</v>
      </c>
      <c r="C36">
        <v>2</v>
      </c>
      <c r="D36" t="s">
        <v>709</v>
      </c>
      <c r="E36">
        <v>17</v>
      </c>
      <c r="F36">
        <v>10</v>
      </c>
      <c r="G36">
        <v>27</v>
      </c>
    </row>
    <row r="37" spans="1:7" x14ac:dyDescent="0.2">
      <c r="A37" s="3" t="s">
        <v>398</v>
      </c>
      <c r="B37" t="s">
        <v>711</v>
      </c>
      <c r="C37">
        <v>3</v>
      </c>
      <c r="D37" s="21" t="s">
        <v>721</v>
      </c>
      <c r="E37">
        <v>11</v>
      </c>
      <c r="F37">
        <v>4</v>
      </c>
      <c r="G37">
        <v>15</v>
      </c>
    </row>
    <row r="38" spans="1:7" x14ac:dyDescent="0.2">
      <c r="A38" s="3" t="s">
        <v>274</v>
      </c>
      <c r="B38" t="s">
        <v>711</v>
      </c>
      <c r="C38">
        <v>4</v>
      </c>
      <c r="D38" t="s">
        <v>712</v>
      </c>
      <c r="E38">
        <v>8</v>
      </c>
      <c r="F38">
        <v>0</v>
      </c>
      <c r="G38">
        <f>E38+F38</f>
        <v>8</v>
      </c>
    </row>
    <row r="39" spans="1:7" x14ac:dyDescent="0.2">
      <c r="A39" s="3" t="s">
        <v>274</v>
      </c>
      <c r="B39" t="s">
        <v>709</v>
      </c>
      <c r="C39">
        <v>5</v>
      </c>
      <c r="D39" t="s">
        <v>714</v>
      </c>
      <c r="E39">
        <v>2</v>
      </c>
      <c r="F39">
        <v>0</v>
      </c>
      <c r="G39">
        <f>E39+F39</f>
        <v>2</v>
      </c>
    </row>
    <row r="40" spans="1:7" x14ac:dyDescent="0.2">
      <c r="A40" t="s">
        <v>551</v>
      </c>
      <c r="B40" t="s">
        <v>709</v>
      </c>
      <c r="C40">
        <v>6</v>
      </c>
      <c r="D40" t="s">
        <v>715</v>
      </c>
      <c r="E40">
        <v>2</v>
      </c>
      <c r="F40">
        <v>2</v>
      </c>
      <c r="G40">
        <f>E40+F40</f>
        <v>4</v>
      </c>
    </row>
    <row r="41" spans="1:7" x14ac:dyDescent="0.2">
      <c r="A41" s="3" t="s">
        <v>626</v>
      </c>
      <c r="B41" t="s">
        <v>721</v>
      </c>
      <c r="C41">
        <v>7</v>
      </c>
      <c r="D41" t="s">
        <v>722</v>
      </c>
      <c r="E41">
        <v>1</v>
      </c>
      <c r="F41">
        <v>0</v>
      </c>
      <c r="G41">
        <v>1</v>
      </c>
    </row>
    <row r="42" spans="1:7" x14ac:dyDescent="0.2">
      <c r="A42" s="3" t="s">
        <v>585</v>
      </c>
      <c r="B42" t="s">
        <v>721</v>
      </c>
      <c r="C42">
        <v>8</v>
      </c>
      <c r="D42" t="s">
        <v>713</v>
      </c>
      <c r="E42">
        <v>1</v>
      </c>
      <c r="F42">
        <v>0</v>
      </c>
      <c r="G42">
        <f>E42+F42</f>
        <v>1</v>
      </c>
    </row>
    <row r="43" spans="1:7" x14ac:dyDescent="0.2">
      <c r="A43" s="3" t="s">
        <v>609</v>
      </c>
      <c r="B43" t="s">
        <v>721</v>
      </c>
      <c r="C43">
        <v>9</v>
      </c>
      <c r="D43" t="s">
        <v>710</v>
      </c>
      <c r="E43">
        <v>1</v>
      </c>
      <c r="F43">
        <v>0</v>
      </c>
      <c r="G43">
        <f>E43+F43</f>
        <v>1</v>
      </c>
    </row>
    <row r="44" spans="1:7" x14ac:dyDescent="0.2">
      <c r="A44" s="3" t="s">
        <v>702</v>
      </c>
      <c r="B44" t="s">
        <v>711</v>
      </c>
      <c r="C44">
        <v>10</v>
      </c>
      <c r="D44" t="s">
        <v>708</v>
      </c>
      <c r="E44">
        <v>1</v>
      </c>
      <c r="F44">
        <v>0</v>
      </c>
      <c r="G44">
        <f>E44+F44</f>
        <v>1</v>
      </c>
    </row>
    <row r="45" spans="1:7" x14ac:dyDescent="0.2">
      <c r="A45" s="3" t="s">
        <v>183</v>
      </c>
      <c r="B45" t="s">
        <v>710</v>
      </c>
    </row>
    <row r="46" spans="1:7" x14ac:dyDescent="0.2">
      <c r="A46" t="s">
        <v>368</v>
      </c>
      <c r="B46" s="13" t="s">
        <v>721</v>
      </c>
    </row>
    <row r="47" spans="1:7" x14ac:dyDescent="0.2">
      <c r="A47" s="3" t="s">
        <v>388</v>
      </c>
      <c r="B47" t="s">
        <v>712</v>
      </c>
    </row>
    <row r="48" spans="1:7" x14ac:dyDescent="0.2">
      <c r="A48" s="3" t="s">
        <v>196</v>
      </c>
      <c r="B48" t="s">
        <v>712</v>
      </c>
    </row>
    <row r="49" spans="1:2" x14ac:dyDescent="0.2">
      <c r="A49" s="3" t="s">
        <v>118</v>
      </c>
      <c r="B49" s="13" t="s">
        <v>721</v>
      </c>
    </row>
    <row r="50" spans="1:2" x14ac:dyDescent="0.2">
      <c r="A50" s="3" t="s">
        <v>615</v>
      </c>
      <c r="B50" s="13" t="s">
        <v>715</v>
      </c>
    </row>
    <row r="51" spans="1:2" x14ac:dyDescent="0.2">
      <c r="A51" s="3" t="s">
        <v>201</v>
      </c>
      <c r="B51" t="s">
        <v>709</v>
      </c>
    </row>
    <row r="52" spans="1:2" x14ac:dyDescent="0.2">
      <c r="A52" t="s">
        <v>501</v>
      </c>
      <c r="B52" s="13" t="s">
        <v>711</v>
      </c>
    </row>
    <row r="53" spans="1:2" x14ac:dyDescent="0.2">
      <c r="A53" t="s">
        <v>419</v>
      </c>
      <c r="B53" s="13" t="s">
        <v>711</v>
      </c>
    </row>
    <row r="54" spans="1:2" x14ac:dyDescent="0.2">
      <c r="A54" t="s">
        <v>409</v>
      </c>
      <c r="B54" t="s">
        <v>711</v>
      </c>
    </row>
    <row r="55" spans="1:2" x14ac:dyDescent="0.2">
      <c r="A55" s="3" t="s">
        <v>442</v>
      </c>
      <c r="B55" t="s">
        <v>709</v>
      </c>
    </row>
    <row r="56" spans="1:2" x14ac:dyDescent="0.2">
      <c r="A56" t="s">
        <v>315</v>
      </c>
      <c r="B56" s="13" t="s">
        <v>709</v>
      </c>
    </row>
    <row r="57" spans="1:2" x14ac:dyDescent="0.2">
      <c r="A57" s="3" t="s">
        <v>235</v>
      </c>
      <c r="B57" t="s">
        <v>711</v>
      </c>
    </row>
    <row r="58" spans="1:2" x14ac:dyDescent="0.2">
      <c r="A58" t="s">
        <v>252</v>
      </c>
      <c r="B58" t="s">
        <v>711</v>
      </c>
    </row>
    <row r="59" spans="1:2" x14ac:dyDescent="0.2">
      <c r="A59" s="3" t="s">
        <v>278</v>
      </c>
      <c r="B59" t="s">
        <v>712</v>
      </c>
    </row>
    <row r="60" spans="1:2" x14ac:dyDescent="0.2">
      <c r="A60" t="s">
        <v>302</v>
      </c>
      <c r="B60" s="13" t="s">
        <v>711</v>
      </c>
    </row>
    <row r="61" spans="1:2" x14ac:dyDescent="0.2">
      <c r="A61" s="3" t="s">
        <v>425</v>
      </c>
      <c r="B61" t="s">
        <v>709</v>
      </c>
    </row>
    <row r="62" spans="1:2" x14ac:dyDescent="0.2">
      <c r="A62" s="3" t="s">
        <v>377</v>
      </c>
      <c r="B62" t="s">
        <v>709</v>
      </c>
    </row>
    <row r="63" spans="1:2" x14ac:dyDescent="0.2">
      <c r="A63" t="s">
        <v>341</v>
      </c>
      <c r="B63" t="s">
        <v>711</v>
      </c>
    </row>
    <row r="64" spans="1:2" x14ac:dyDescent="0.2">
      <c r="A64" t="s">
        <v>703</v>
      </c>
      <c r="B64" t="s">
        <v>711</v>
      </c>
    </row>
    <row r="65" spans="1:3" x14ac:dyDescent="0.2">
      <c r="A65" t="s">
        <v>383</v>
      </c>
      <c r="B65" t="s">
        <v>711</v>
      </c>
    </row>
    <row r="66" spans="1:3" x14ac:dyDescent="0.2">
      <c r="A66" t="s">
        <v>492</v>
      </c>
      <c r="B66" s="13" t="s">
        <v>711</v>
      </c>
    </row>
    <row r="67" spans="1:3" x14ac:dyDescent="0.2">
      <c r="A67" t="s">
        <v>460</v>
      </c>
      <c r="B67" t="s">
        <v>709</v>
      </c>
    </row>
    <row r="68" spans="1:3" x14ac:dyDescent="0.2">
      <c r="A68" t="s">
        <v>191</v>
      </c>
      <c r="B68" s="13" t="s">
        <v>709</v>
      </c>
    </row>
    <row r="69" spans="1:3" x14ac:dyDescent="0.2">
      <c r="A69" t="s">
        <v>544</v>
      </c>
      <c r="B69" s="13" t="s">
        <v>711</v>
      </c>
    </row>
    <row r="70" spans="1:3" x14ac:dyDescent="0.2">
      <c r="A70" s="3" t="s">
        <v>104</v>
      </c>
      <c r="B70" s="13" t="s">
        <v>721</v>
      </c>
    </row>
    <row r="71" spans="1:3" x14ac:dyDescent="0.2">
      <c r="A71" t="s">
        <v>512</v>
      </c>
      <c r="B71" s="13" t="s">
        <v>711</v>
      </c>
    </row>
    <row r="72" spans="1:3" x14ac:dyDescent="0.2">
      <c r="A72" s="3" t="s">
        <v>79</v>
      </c>
      <c r="B72" t="s">
        <v>709</v>
      </c>
    </row>
    <row r="73" spans="1:3" x14ac:dyDescent="0.2">
      <c r="A73" s="3" t="s">
        <v>137</v>
      </c>
      <c r="B73" t="s">
        <v>721</v>
      </c>
    </row>
    <row r="74" spans="1:3" x14ac:dyDescent="0.2">
      <c r="A74" t="s">
        <v>440</v>
      </c>
      <c r="B74" t="s">
        <v>713</v>
      </c>
    </row>
    <row r="75" spans="1:3" x14ac:dyDescent="0.2">
      <c r="A75" t="s">
        <v>164</v>
      </c>
      <c r="B75" s="13" t="s">
        <v>709</v>
      </c>
    </row>
    <row r="76" spans="1:3" x14ac:dyDescent="0.2">
      <c r="A76" s="3" t="s">
        <v>570</v>
      </c>
      <c r="B76" s="13" t="s">
        <v>711</v>
      </c>
    </row>
    <row r="77" spans="1:3" x14ac:dyDescent="0.2">
      <c r="A77" s="3" t="s">
        <v>289</v>
      </c>
      <c r="B77" s="21" t="s">
        <v>721</v>
      </c>
      <c r="C77" s="23"/>
    </row>
    <row r="78" spans="1:3" x14ac:dyDescent="0.2">
      <c r="A78" s="3" t="s">
        <v>97</v>
      </c>
      <c r="B78" s="21" t="s">
        <v>711</v>
      </c>
      <c r="C78" s="23"/>
    </row>
    <row r="79" spans="1:3" x14ac:dyDescent="0.2">
      <c r="A79" s="3" t="s">
        <v>154</v>
      </c>
      <c r="B79" s="21" t="s">
        <v>721</v>
      </c>
      <c r="C79" s="21"/>
    </row>
    <row r="80" spans="1:3" x14ac:dyDescent="0.2">
      <c r="A80" s="3" t="s">
        <v>322</v>
      </c>
      <c r="B80" s="23" t="s">
        <v>711</v>
      </c>
      <c r="C80" s="23"/>
    </row>
    <row r="81" spans="1:3" x14ac:dyDescent="0.2">
      <c r="A81" s="3" t="s">
        <v>603</v>
      </c>
      <c r="B81" s="21" t="s">
        <v>709</v>
      </c>
      <c r="C81" s="23"/>
    </row>
    <row r="82" spans="1:3" x14ac:dyDescent="0.2">
      <c r="A82" t="s">
        <v>206</v>
      </c>
      <c r="B82" s="21" t="s">
        <v>711</v>
      </c>
      <c r="C82" s="21"/>
    </row>
    <row r="83" spans="1:3" x14ac:dyDescent="0.2">
      <c r="A83" t="s">
        <v>424</v>
      </c>
      <c r="B83" s="23" t="s">
        <v>711</v>
      </c>
      <c r="C83" s="21"/>
    </row>
    <row r="84" spans="1:3" x14ac:dyDescent="0.2">
      <c r="A84" s="3" t="s">
        <v>597</v>
      </c>
      <c r="B84" s="21" t="s">
        <v>711</v>
      </c>
      <c r="C84" s="21"/>
    </row>
    <row r="85" spans="1:3" x14ac:dyDescent="0.2">
      <c r="A85" t="s">
        <v>491</v>
      </c>
      <c r="B85" s="23" t="s">
        <v>711</v>
      </c>
      <c r="C85" s="21"/>
    </row>
    <row r="86" spans="1:3" x14ac:dyDescent="0.2">
      <c r="A86" s="3" t="s">
        <v>638</v>
      </c>
      <c r="B86" s="21" t="s">
        <v>714</v>
      </c>
      <c r="C86" s="21"/>
    </row>
    <row r="87" spans="1:3" x14ac:dyDescent="0.2">
      <c r="A87" s="3" t="s">
        <v>149</v>
      </c>
      <c r="B87" s="21" t="s">
        <v>721</v>
      </c>
      <c r="C87" s="21"/>
    </row>
    <row r="88" spans="1:3" x14ac:dyDescent="0.2">
      <c r="A88" s="3" t="s">
        <v>583</v>
      </c>
      <c r="B88" s="23" t="s">
        <v>711</v>
      </c>
      <c r="C88" s="21"/>
    </row>
    <row r="89" spans="1:3" x14ac:dyDescent="0.2">
      <c r="A89" s="3" t="s">
        <v>579</v>
      </c>
      <c r="B89" s="23" t="s">
        <v>711</v>
      </c>
      <c r="C89" s="21"/>
    </row>
    <row r="90" spans="1:3" x14ac:dyDescent="0.2">
      <c r="A90" s="3" t="s">
        <v>431</v>
      </c>
      <c r="B90" s="21" t="s">
        <v>712</v>
      </c>
      <c r="C90" s="21"/>
    </row>
    <row r="91" spans="1:3" x14ac:dyDescent="0.2">
      <c r="A91" t="s">
        <v>575</v>
      </c>
      <c r="B91" s="23" t="s">
        <v>711</v>
      </c>
      <c r="C91" s="21"/>
    </row>
    <row r="92" spans="1:3" x14ac:dyDescent="0.2">
      <c r="A92" s="3" t="s">
        <v>590</v>
      </c>
      <c r="B92" s="23" t="s">
        <v>721</v>
      </c>
      <c r="C92" s="21"/>
    </row>
    <row r="93" spans="1:3" ht="17" thickBot="1" x14ac:dyDescent="0.25">
      <c r="A93" t="s">
        <v>338</v>
      </c>
      <c r="B93" s="27" t="s">
        <v>709</v>
      </c>
      <c r="C93" s="22"/>
    </row>
    <row r="94" spans="1:3" x14ac:dyDescent="0.2">
      <c r="A94" t="s">
        <v>481</v>
      </c>
      <c r="B94" s="13" t="s">
        <v>711</v>
      </c>
    </row>
    <row r="95" spans="1:3" x14ac:dyDescent="0.2">
      <c r="A95" s="3" t="s">
        <v>131</v>
      </c>
      <c r="B95" t="s">
        <v>709</v>
      </c>
    </row>
    <row r="96" spans="1:3" x14ac:dyDescent="0.2">
      <c r="A96" t="s">
        <v>406</v>
      </c>
      <c r="B96" t="s">
        <v>711</v>
      </c>
    </row>
    <row r="97" spans="1:2" x14ac:dyDescent="0.2">
      <c r="A97" t="s">
        <v>337</v>
      </c>
      <c r="B97" t="s">
        <v>711</v>
      </c>
    </row>
    <row r="98" spans="1:2" x14ac:dyDescent="0.2">
      <c r="A98" s="3" t="s">
        <v>241</v>
      </c>
      <c r="B98" s="13" t="s">
        <v>711</v>
      </c>
    </row>
    <row r="99" spans="1:2" x14ac:dyDescent="0.2">
      <c r="A99" t="s">
        <v>370</v>
      </c>
      <c r="B99" s="13" t="s">
        <v>709</v>
      </c>
    </row>
    <row r="100" spans="1:2" x14ac:dyDescent="0.2">
      <c r="A100" t="s">
        <v>497</v>
      </c>
      <c r="B100" s="13" t="s">
        <v>711</v>
      </c>
    </row>
    <row r="101" spans="1:2" x14ac:dyDescent="0.2">
      <c r="A101" t="s">
        <v>170</v>
      </c>
      <c r="B101" s="13" t="s">
        <v>709</v>
      </c>
    </row>
    <row r="102" spans="1:2" x14ac:dyDescent="0.2">
      <c r="A102" t="s">
        <v>555</v>
      </c>
      <c r="B102" s="13" t="s">
        <v>711</v>
      </c>
    </row>
    <row r="103" spans="1:2" x14ac:dyDescent="0.2">
      <c r="A103" t="s">
        <v>272</v>
      </c>
      <c r="B103" s="13" t="s">
        <v>711</v>
      </c>
    </row>
    <row r="104" spans="1:2" x14ac:dyDescent="0.2">
      <c r="A104" s="3" t="s">
        <v>247</v>
      </c>
      <c r="B104" t="s">
        <v>712</v>
      </c>
    </row>
    <row r="105" spans="1:2" x14ac:dyDescent="0.2">
      <c r="A105" s="3" t="s">
        <v>110</v>
      </c>
      <c r="B105" t="s">
        <v>715</v>
      </c>
    </row>
    <row r="106" spans="1:2" x14ac:dyDescent="0.2">
      <c r="A106" t="s">
        <v>350</v>
      </c>
      <c r="B106" s="13" t="s">
        <v>709</v>
      </c>
    </row>
    <row r="107" spans="1:2" x14ac:dyDescent="0.2">
      <c r="A107" t="s">
        <v>621</v>
      </c>
      <c r="B107" s="13" t="s">
        <v>711</v>
      </c>
    </row>
    <row r="108" spans="1:2" x14ac:dyDescent="0.2">
      <c r="A108" t="s">
        <v>158</v>
      </c>
      <c r="B108" s="13" t="s">
        <v>709</v>
      </c>
    </row>
    <row r="109" spans="1:2" x14ac:dyDescent="0.2">
      <c r="A109" t="s">
        <v>125</v>
      </c>
      <c r="B109" s="13" t="s">
        <v>711</v>
      </c>
    </row>
    <row r="110" spans="1:2" x14ac:dyDescent="0.2">
      <c r="A110" s="3"/>
    </row>
    <row r="112" spans="1:2" x14ac:dyDescent="0.2">
      <c r="A112" s="3"/>
    </row>
    <row r="113" spans="1:1" x14ac:dyDescent="0.2">
      <c r="A113" s="3"/>
    </row>
    <row r="114" spans="1:1" x14ac:dyDescent="0.2">
      <c r="A114" s="3"/>
    </row>
    <row r="115" spans="1:1" x14ac:dyDescent="0.2"/>
    <row r="116" spans="1:1" x14ac:dyDescent="0.2">
      <c r="A116" s="3"/>
    </row>
  </sheetData>
  <sortState xmlns:xlrd2="http://schemas.microsoft.com/office/spreadsheetml/2017/richdata2" ref="A1:B109">
    <sortCondition ref="A1:A109"/>
  </sortState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8BE06-9C45-894A-9979-1230D90D438F}">
  <dimension ref="A1:N256"/>
  <sheetViews>
    <sheetView workbookViewId="0">
      <selection activeCell="J11" sqref="J11"/>
    </sheetView>
  </sheetViews>
  <sheetFormatPr baseColWidth="10" defaultRowHeight="16" x14ac:dyDescent="0.2"/>
  <cols>
    <col min="1" max="1" width="47.83203125" customWidth="1"/>
    <col min="9" max="9" width="29.33203125" bestFit="1" customWidth="1"/>
  </cols>
  <sheetData>
    <row r="1" spans="1:11" x14ac:dyDescent="0.2">
      <c r="A1" s="13" t="s">
        <v>85</v>
      </c>
    </row>
    <row r="2" spans="1:11" x14ac:dyDescent="0.2">
      <c r="A2" s="13" t="s">
        <v>619</v>
      </c>
    </row>
    <row r="3" spans="1:11" x14ac:dyDescent="0.2">
      <c r="A3" s="13" t="s">
        <v>200</v>
      </c>
    </row>
    <row r="4" spans="1:11" x14ac:dyDescent="0.2">
      <c r="A4" s="13" t="s">
        <v>608</v>
      </c>
    </row>
    <row r="5" spans="1:11" x14ac:dyDescent="0.2">
      <c r="A5" s="13" t="s">
        <v>753</v>
      </c>
    </row>
    <row r="6" spans="1:11" x14ac:dyDescent="0.2">
      <c r="A6" s="13" t="s">
        <v>238</v>
      </c>
    </row>
    <row r="7" spans="1:11" x14ac:dyDescent="0.2">
      <c r="A7" s="13" t="s">
        <v>452</v>
      </c>
    </row>
    <row r="8" spans="1:11" x14ac:dyDescent="0.2">
      <c r="A8" s="13" t="s">
        <v>452</v>
      </c>
    </row>
    <row r="9" spans="1:11" x14ac:dyDescent="0.2">
      <c r="A9" s="13" t="s">
        <v>452</v>
      </c>
    </row>
    <row r="10" spans="1:11" x14ac:dyDescent="0.2">
      <c r="A10" s="13" t="s">
        <v>174</v>
      </c>
      <c r="I10" t="s">
        <v>732</v>
      </c>
      <c r="J10" s="13" t="s">
        <v>744</v>
      </c>
      <c r="K10">
        <v>58</v>
      </c>
    </row>
    <row r="11" spans="1:11" x14ac:dyDescent="0.2">
      <c r="A11" s="24" t="s">
        <v>180</v>
      </c>
      <c r="I11" s="21" t="s">
        <v>636</v>
      </c>
      <c r="J11" s="13" t="s">
        <v>763</v>
      </c>
      <c r="K11">
        <v>1</v>
      </c>
    </row>
    <row r="12" spans="1:11" x14ac:dyDescent="0.2">
      <c r="A12" s="13" t="s">
        <v>624</v>
      </c>
      <c r="I12" s="21" t="s">
        <v>723</v>
      </c>
      <c r="J12" s="13" t="s">
        <v>764</v>
      </c>
      <c r="K12">
        <v>1</v>
      </c>
    </row>
    <row r="13" spans="1:11" x14ac:dyDescent="0.2">
      <c r="A13" s="13" t="s">
        <v>250</v>
      </c>
      <c r="H13" t="s">
        <v>745</v>
      </c>
      <c r="I13" s="21" t="s">
        <v>344</v>
      </c>
      <c r="J13" s="26" t="s">
        <v>765</v>
      </c>
      <c r="K13">
        <v>1</v>
      </c>
    </row>
    <row r="14" spans="1:11" x14ac:dyDescent="0.2">
      <c r="A14" s="24" t="s">
        <v>636</v>
      </c>
      <c r="I14" s="21" t="s">
        <v>726</v>
      </c>
      <c r="J14" s="25" t="s">
        <v>754</v>
      </c>
      <c r="K14">
        <v>1</v>
      </c>
    </row>
    <row r="15" spans="1:11" x14ac:dyDescent="0.2">
      <c r="A15" s="13" t="s">
        <v>748</v>
      </c>
      <c r="I15" s="21" t="s">
        <v>728</v>
      </c>
      <c r="J15" s="25" t="s">
        <v>755</v>
      </c>
      <c r="K15">
        <v>1</v>
      </c>
    </row>
    <row r="16" spans="1:11" ht="17" thickBot="1" x14ac:dyDescent="0.25">
      <c r="A16" s="13" t="s">
        <v>129</v>
      </c>
      <c r="I16" s="22" t="s">
        <v>743</v>
      </c>
      <c r="J16" t="s">
        <v>289</v>
      </c>
      <c r="K16">
        <v>1</v>
      </c>
    </row>
    <row r="17" spans="1:11" x14ac:dyDescent="0.2">
      <c r="A17" s="13" t="s">
        <v>129</v>
      </c>
      <c r="I17" t="s">
        <v>734</v>
      </c>
      <c r="K17">
        <v>20</v>
      </c>
    </row>
    <row r="18" spans="1:11" x14ac:dyDescent="0.2">
      <c r="A18" s="13" t="s">
        <v>129</v>
      </c>
      <c r="I18" t="s">
        <v>733</v>
      </c>
      <c r="K18">
        <v>7</v>
      </c>
    </row>
    <row r="19" spans="1:11" x14ac:dyDescent="0.2">
      <c r="A19" s="13" t="s">
        <v>129</v>
      </c>
      <c r="I19" t="s">
        <v>739</v>
      </c>
      <c r="J19" s="25" t="s">
        <v>771</v>
      </c>
      <c r="K19">
        <v>4</v>
      </c>
    </row>
    <row r="20" spans="1:11" x14ac:dyDescent="0.2">
      <c r="A20" s="13" t="s">
        <v>129</v>
      </c>
      <c r="I20" t="s">
        <v>737</v>
      </c>
      <c r="K20">
        <v>4</v>
      </c>
    </row>
    <row r="21" spans="1:11" x14ac:dyDescent="0.2">
      <c r="A21" s="13" t="s">
        <v>129</v>
      </c>
      <c r="I21" t="s">
        <v>729</v>
      </c>
      <c r="K21">
        <v>4</v>
      </c>
    </row>
    <row r="22" spans="1:11" x14ac:dyDescent="0.2">
      <c r="A22" s="13" t="s">
        <v>129</v>
      </c>
      <c r="I22" t="s">
        <v>735</v>
      </c>
      <c r="K22">
        <v>3</v>
      </c>
    </row>
    <row r="23" spans="1:11" x14ac:dyDescent="0.2">
      <c r="A23" s="13" t="s">
        <v>129</v>
      </c>
      <c r="I23" t="s">
        <v>740</v>
      </c>
      <c r="K23">
        <v>1</v>
      </c>
    </row>
    <row r="24" spans="1:11" x14ac:dyDescent="0.2">
      <c r="A24" s="13" t="s">
        <v>129</v>
      </c>
      <c r="I24" t="s">
        <v>619</v>
      </c>
      <c r="J24" s="25" t="s">
        <v>758</v>
      </c>
      <c r="K24">
        <v>1</v>
      </c>
    </row>
    <row r="25" spans="1:11" x14ac:dyDescent="0.2">
      <c r="A25" s="13" t="s">
        <v>129</v>
      </c>
      <c r="I25" t="s">
        <v>747</v>
      </c>
      <c r="J25" s="25" t="s">
        <v>746</v>
      </c>
      <c r="K25">
        <v>1</v>
      </c>
    </row>
    <row r="26" spans="1:11" x14ac:dyDescent="0.2">
      <c r="A26" s="13" t="s">
        <v>129</v>
      </c>
      <c r="I26" t="s">
        <v>757</v>
      </c>
      <c r="J26" s="25" t="s">
        <v>756</v>
      </c>
      <c r="K26">
        <v>1</v>
      </c>
    </row>
    <row r="27" spans="1:11" x14ac:dyDescent="0.2">
      <c r="A27" s="13" t="s">
        <v>129</v>
      </c>
      <c r="I27" t="s">
        <v>761</v>
      </c>
      <c r="J27" t="s">
        <v>104</v>
      </c>
      <c r="K27">
        <v>1</v>
      </c>
    </row>
    <row r="28" spans="1:11" x14ac:dyDescent="0.2">
      <c r="A28" s="13" t="s">
        <v>129</v>
      </c>
      <c r="I28" t="s">
        <v>751</v>
      </c>
      <c r="K28">
        <v>1</v>
      </c>
    </row>
    <row r="29" spans="1:11" x14ac:dyDescent="0.2">
      <c r="A29" s="13" t="s">
        <v>129</v>
      </c>
      <c r="I29" t="s">
        <v>738</v>
      </c>
      <c r="K29">
        <v>1</v>
      </c>
    </row>
    <row r="30" spans="1:11" x14ac:dyDescent="0.2">
      <c r="A30" s="13" t="s">
        <v>129</v>
      </c>
      <c r="I30" t="s">
        <v>752</v>
      </c>
      <c r="K30">
        <v>1</v>
      </c>
    </row>
    <row r="31" spans="1:11" x14ac:dyDescent="0.2">
      <c r="A31" s="13" t="s">
        <v>129</v>
      </c>
      <c r="I31" t="s">
        <v>736</v>
      </c>
      <c r="K31">
        <v>2</v>
      </c>
    </row>
    <row r="32" spans="1:11" x14ac:dyDescent="0.2">
      <c r="A32" s="13" t="s">
        <v>129</v>
      </c>
      <c r="I32" t="s">
        <v>750</v>
      </c>
      <c r="J32" s="25" t="s">
        <v>762</v>
      </c>
      <c r="K32">
        <v>2</v>
      </c>
    </row>
    <row r="33" spans="1:1" x14ac:dyDescent="0.2">
      <c r="A33" s="13" t="s">
        <v>129</v>
      </c>
    </row>
    <row r="34" spans="1:1" x14ac:dyDescent="0.2">
      <c r="A34" s="13" t="s">
        <v>129</v>
      </c>
    </row>
    <row r="35" spans="1:1" x14ac:dyDescent="0.2">
      <c r="A35" s="13" t="s">
        <v>129</v>
      </c>
    </row>
    <row r="36" spans="1:1" x14ac:dyDescent="0.2">
      <c r="A36" s="13" t="s">
        <v>129</v>
      </c>
    </row>
    <row r="37" spans="1:1" x14ac:dyDescent="0.2">
      <c r="A37" s="13" t="s">
        <v>129</v>
      </c>
    </row>
    <row r="38" spans="1:1" x14ac:dyDescent="0.2">
      <c r="A38" s="13" t="s">
        <v>129</v>
      </c>
    </row>
    <row r="39" spans="1:1" x14ac:dyDescent="0.2">
      <c r="A39" s="13" t="s">
        <v>129</v>
      </c>
    </row>
    <row r="40" spans="1:1" x14ac:dyDescent="0.2">
      <c r="A40" s="13" t="s">
        <v>129</v>
      </c>
    </row>
    <row r="41" spans="1:1" x14ac:dyDescent="0.2">
      <c r="A41" s="13" t="s">
        <v>129</v>
      </c>
    </row>
    <row r="42" spans="1:1" x14ac:dyDescent="0.2">
      <c r="A42" s="13" t="s">
        <v>129</v>
      </c>
    </row>
    <row r="43" spans="1:1" x14ac:dyDescent="0.2">
      <c r="A43" s="13" t="s">
        <v>129</v>
      </c>
    </row>
    <row r="44" spans="1:1" x14ac:dyDescent="0.2">
      <c r="A44" s="13" t="s">
        <v>129</v>
      </c>
    </row>
    <row r="45" spans="1:1" x14ac:dyDescent="0.2">
      <c r="A45" s="13" t="s">
        <v>129</v>
      </c>
    </row>
    <row r="46" spans="1:1" x14ac:dyDescent="0.2">
      <c r="A46" s="13" t="s">
        <v>129</v>
      </c>
    </row>
    <row r="47" spans="1:1" x14ac:dyDescent="0.2">
      <c r="A47" s="13" t="s">
        <v>129</v>
      </c>
    </row>
    <row r="48" spans="1:1" x14ac:dyDescent="0.2">
      <c r="A48" s="13" t="s">
        <v>129</v>
      </c>
    </row>
    <row r="49" spans="1:1" x14ac:dyDescent="0.2">
      <c r="A49" s="13" t="s">
        <v>129</v>
      </c>
    </row>
    <row r="50" spans="1:1" x14ac:dyDescent="0.2">
      <c r="A50" s="13" t="s">
        <v>129</v>
      </c>
    </row>
    <row r="51" spans="1:1" x14ac:dyDescent="0.2">
      <c r="A51" s="13" t="s">
        <v>129</v>
      </c>
    </row>
    <row r="52" spans="1:1" x14ac:dyDescent="0.2">
      <c r="A52" s="13" t="s">
        <v>129</v>
      </c>
    </row>
    <row r="53" spans="1:1" x14ac:dyDescent="0.2">
      <c r="A53" s="13" t="s">
        <v>129</v>
      </c>
    </row>
    <row r="54" spans="1:1" x14ac:dyDescent="0.2">
      <c r="A54" s="13" t="s">
        <v>129</v>
      </c>
    </row>
    <row r="55" spans="1:1" x14ac:dyDescent="0.2">
      <c r="A55" s="13" t="s">
        <v>129</v>
      </c>
    </row>
    <row r="56" spans="1:1" x14ac:dyDescent="0.2">
      <c r="A56" s="13" t="s">
        <v>129</v>
      </c>
    </row>
    <row r="57" spans="1:1" x14ac:dyDescent="0.2">
      <c r="A57" s="13" t="s">
        <v>129</v>
      </c>
    </row>
    <row r="58" spans="1:1" x14ac:dyDescent="0.2">
      <c r="A58" s="13" t="s">
        <v>129</v>
      </c>
    </row>
    <row r="59" spans="1:1" x14ac:dyDescent="0.2">
      <c r="A59" s="13" t="s">
        <v>129</v>
      </c>
    </row>
    <row r="60" spans="1:1" x14ac:dyDescent="0.2">
      <c r="A60" s="13" t="s">
        <v>129</v>
      </c>
    </row>
    <row r="61" spans="1:1" x14ac:dyDescent="0.2">
      <c r="A61" s="13" t="s">
        <v>129</v>
      </c>
    </row>
    <row r="62" spans="1:1" x14ac:dyDescent="0.2">
      <c r="A62" s="13" t="s">
        <v>129</v>
      </c>
    </row>
    <row r="63" spans="1:1" x14ac:dyDescent="0.2">
      <c r="A63" s="13" t="s">
        <v>129</v>
      </c>
    </row>
    <row r="64" spans="1:1" x14ac:dyDescent="0.2">
      <c r="A64" s="13" t="s">
        <v>129</v>
      </c>
    </row>
    <row r="65" spans="1:1" x14ac:dyDescent="0.2">
      <c r="A65" s="13" t="s">
        <v>129</v>
      </c>
    </row>
    <row r="66" spans="1:1" x14ac:dyDescent="0.2">
      <c r="A66" s="13" t="s">
        <v>129</v>
      </c>
    </row>
    <row r="67" spans="1:1" x14ac:dyDescent="0.2">
      <c r="A67" s="13" t="s">
        <v>129</v>
      </c>
    </row>
    <row r="68" spans="1:1" x14ac:dyDescent="0.2">
      <c r="A68" s="13" t="s">
        <v>129</v>
      </c>
    </row>
    <row r="69" spans="1:1" x14ac:dyDescent="0.2">
      <c r="A69" s="13" t="s">
        <v>129</v>
      </c>
    </row>
    <row r="70" spans="1:1" x14ac:dyDescent="0.2">
      <c r="A70" s="13" t="s">
        <v>129</v>
      </c>
    </row>
    <row r="71" spans="1:1" x14ac:dyDescent="0.2">
      <c r="A71" s="13" t="s">
        <v>129</v>
      </c>
    </row>
    <row r="72" spans="1:1" x14ac:dyDescent="0.2">
      <c r="A72" s="13" t="s">
        <v>129</v>
      </c>
    </row>
    <row r="73" spans="1:1" x14ac:dyDescent="0.2">
      <c r="A73" s="24" t="s">
        <v>292</v>
      </c>
    </row>
    <row r="74" spans="1:1" x14ac:dyDescent="0.2">
      <c r="A74" s="24" t="s">
        <v>360</v>
      </c>
    </row>
    <row r="75" spans="1:1" x14ac:dyDescent="0.2">
      <c r="A75" s="13" t="s">
        <v>334</v>
      </c>
    </row>
    <row r="76" spans="1:1" x14ac:dyDescent="0.2">
      <c r="A76" s="13" t="s">
        <v>334</v>
      </c>
    </row>
    <row r="77" spans="1:1" x14ac:dyDescent="0.2">
      <c r="A77" s="13" t="s">
        <v>334</v>
      </c>
    </row>
    <row r="78" spans="1:1" x14ac:dyDescent="0.2">
      <c r="A78" s="24" t="s">
        <v>723</v>
      </c>
    </row>
    <row r="79" spans="1:1" x14ac:dyDescent="0.2">
      <c r="A79" s="13" t="s">
        <v>727</v>
      </c>
    </row>
    <row r="80" spans="1:1" x14ac:dyDescent="0.2">
      <c r="A80" s="13" t="s">
        <v>369</v>
      </c>
    </row>
    <row r="81" spans="1:1" x14ac:dyDescent="0.2">
      <c r="A81" s="13" t="s">
        <v>729</v>
      </c>
    </row>
    <row r="82" spans="1:1" x14ac:dyDescent="0.2">
      <c r="A82" s="13" t="s">
        <v>730</v>
      </c>
    </row>
    <row r="83" spans="1:1" x14ac:dyDescent="0.2">
      <c r="A83" s="13" t="s">
        <v>724</v>
      </c>
    </row>
    <row r="84" spans="1:1" x14ac:dyDescent="0.2">
      <c r="A84" s="13" t="s">
        <v>724</v>
      </c>
    </row>
    <row r="85" spans="1:1" x14ac:dyDescent="0.2">
      <c r="A85" s="13" t="s">
        <v>724</v>
      </c>
    </row>
    <row r="86" spans="1:1" x14ac:dyDescent="0.2">
      <c r="A86" s="13" t="s">
        <v>724</v>
      </c>
    </row>
    <row r="87" spans="1:1" x14ac:dyDescent="0.2">
      <c r="A87" s="13" t="s">
        <v>724</v>
      </c>
    </row>
    <row r="88" spans="1:1" x14ac:dyDescent="0.2">
      <c r="A88" s="13" t="s">
        <v>724</v>
      </c>
    </row>
    <row r="89" spans="1:1" x14ac:dyDescent="0.2">
      <c r="A89" s="13" t="s">
        <v>725</v>
      </c>
    </row>
    <row r="90" spans="1:1" x14ac:dyDescent="0.2">
      <c r="A90" s="24" t="s">
        <v>344</v>
      </c>
    </row>
    <row r="91" spans="1:1" x14ac:dyDescent="0.2">
      <c r="A91" s="13" t="s">
        <v>161</v>
      </c>
    </row>
    <row r="92" spans="1:1" x14ac:dyDescent="0.2">
      <c r="A92" s="24" t="s">
        <v>726</v>
      </c>
    </row>
    <row r="93" spans="1:1" x14ac:dyDescent="0.2">
      <c r="A93" s="13" t="s">
        <v>233</v>
      </c>
    </row>
    <row r="94" spans="1:1" x14ac:dyDescent="0.2">
      <c r="A94" s="13" t="s">
        <v>233</v>
      </c>
    </row>
    <row r="95" spans="1:1" x14ac:dyDescent="0.2">
      <c r="A95" s="13" t="s">
        <v>233</v>
      </c>
    </row>
    <row r="96" spans="1:1" x14ac:dyDescent="0.2">
      <c r="A96" s="13" t="s">
        <v>233</v>
      </c>
    </row>
    <row r="97" spans="1:1" x14ac:dyDescent="0.2">
      <c r="A97" s="13" t="s">
        <v>233</v>
      </c>
    </row>
    <row r="98" spans="1:1" x14ac:dyDescent="0.2">
      <c r="A98" s="13" t="s">
        <v>233</v>
      </c>
    </row>
    <row r="99" spans="1:1" x14ac:dyDescent="0.2">
      <c r="A99" s="13" t="s">
        <v>233</v>
      </c>
    </row>
    <row r="100" spans="1:1" x14ac:dyDescent="0.2">
      <c r="A100" s="13" t="s">
        <v>233</v>
      </c>
    </row>
    <row r="101" spans="1:1" x14ac:dyDescent="0.2">
      <c r="A101" s="13" t="s">
        <v>233</v>
      </c>
    </row>
    <row r="102" spans="1:1" x14ac:dyDescent="0.2">
      <c r="A102" s="13" t="s">
        <v>233</v>
      </c>
    </row>
    <row r="103" spans="1:1" x14ac:dyDescent="0.2">
      <c r="A103" s="13" t="s">
        <v>233</v>
      </c>
    </row>
    <row r="104" spans="1:1" x14ac:dyDescent="0.2">
      <c r="A104" s="13" t="s">
        <v>233</v>
      </c>
    </row>
    <row r="105" spans="1:1" x14ac:dyDescent="0.2">
      <c r="A105" s="13" t="s">
        <v>233</v>
      </c>
    </row>
    <row r="106" spans="1:1" x14ac:dyDescent="0.2">
      <c r="A106" s="13" t="s">
        <v>233</v>
      </c>
    </row>
    <row r="107" spans="1:1" x14ac:dyDescent="0.2">
      <c r="A107" s="13" t="s">
        <v>233</v>
      </c>
    </row>
    <row r="108" spans="1:1" x14ac:dyDescent="0.2">
      <c r="A108" s="13" t="s">
        <v>233</v>
      </c>
    </row>
    <row r="109" spans="1:1" x14ac:dyDescent="0.2">
      <c r="A109" s="13" t="s">
        <v>233</v>
      </c>
    </row>
    <row r="110" spans="1:1" x14ac:dyDescent="0.2">
      <c r="A110" s="13" t="s">
        <v>233</v>
      </c>
    </row>
    <row r="111" spans="1:1" x14ac:dyDescent="0.2">
      <c r="A111" s="13" t="s">
        <v>233</v>
      </c>
    </row>
    <row r="112" spans="1:1" x14ac:dyDescent="0.2">
      <c r="A112" s="13" t="s">
        <v>233</v>
      </c>
    </row>
    <row r="113" spans="1:12" x14ac:dyDescent="0.2">
      <c r="A113" s="24" t="s">
        <v>728</v>
      </c>
    </row>
    <row r="114" spans="1:12" x14ac:dyDescent="0.2">
      <c r="A114" s="13" t="s">
        <v>134</v>
      </c>
    </row>
    <row r="115" spans="1:12" x14ac:dyDescent="0.2">
      <c r="A115" s="13" t="s">
        <v>759</v>
      </c>
    </row>
    <row r="116" spans="1:12" x14ac:dyDescent="0.2">
      <c r="A116" s="13" t="s">
        <v>761</v>
      </c>
    </row>
    <row r="117" spans="1:12" x14ac:dyDescent="0.2">
      <c r="A117" s="13" t="s">
        <v>760</v>
      </c>
    </row>
    <row r="118" spans="1:12" x14ac:dyDescent="0.2">
      <c r="A118" s="13" t="s">
        <v>741</v>
      </c>
    </row>
    <row r="119" spans="1:12" x14ac:dyDescent="0.2">
      <c r="A119" s="13" t="s">
        <v>742</v>
      </c>
    </row>
    <row r="125" spans="1:12" x14ac:dyDescent="0.2">
      <c r="A125" t="s">
        <v>62</v>
      </c>
      <c r="B125" t="s">
        <v>731</v>
      </c>
    </row>
    <row r="126" spans="1:12" x14ac:dyDescent="0.2">
      <c r="A126" t="s">
        <v>62</v>
      </c>
      <c r="B126" t="s">
        <v>619</v>
      </c>
    </row>
    <row r="127" spans="1:12" x14ac:dyDescent="0.2">
      <c r="A127" t="s">
        <v>62</v>
      </c>
      <c r="B127" t="s">
        <v>608</v>
      </c>
    </row>
    <row r="128" spans="1:12" x14ac:dyDescent="0.2">
      <c r="A128" t="s">
        <v>62</v>
      </c>
      <c r="B128" t="s">
        <v>452</v>
      </c>
      <c r="J128" t="s">
        <v>82</v>
      </c>
      <c r="K128" t="s">
        <v>767</v>
      </c>
      <c r="L128" t="s">
        <v>62</v>
      </c>
    </row>
    <row r="129" spans="1:14" x14ac:dyDescent="0.2">
      <c r="A129" t="s">
        <v>62</v>
      </c>
      <c r="B129" t="s">
        <v>452</v>
      </c>
      <c r="I129" t="s">
        <v>768</v>
      </c>
      <c r="J129">
        <v>52</v>
      </c>
      <c r="K129">
        <v>73</v>
      </c>
      <c r="L129">
        <v>58</v>
      </c>
      <c r="N129" t="s">
        <v>769</v>
      </c>
    </row>
    <row r="130" spans="1:14" x14ac:dyDescent="0.2">
      <c r="A130" t="s">
        <v>62</v>
      </c>
      <c r="B130" t="s">
        <v>757</v>
      </c>
      <c r="I130" t="s">
        <v>233</v>
      </c>
      <c r="J130">
        <v>28</v>
      </c>
      <c r="K130">
        <v>13</v>
      </c>
      <c r="L130">
        <v>0</v>
      </c>
    </row>
    <row r="131" spans="1:14" x14ac:dyDescent="0.2">
      <c r="A131" t="s">
        <v>62</v>
      </c>
      <c r="B131" t="s">
        <v>624</v>
      </c>
      <c r="I131" t="s">
        <v>724</v>
      </c>
      <c r="J131">
        <v>4</v>
      </c>
      <c r="K131">
        <v>0</v>
      </c>
      <c r="L131">
        <v>5</v>
      </c>
    </row>
    <row r="132" spans="1:14" x14ac:dyDescent="0.2">
      <c r="A132" t="s">
        <v>62</v>
      </c>
      <c r="B132" t="s">
        <v>624</v>
      </c>
    </row>
    <row r="133" spans="1:14" x14ac:dyDescent="0.2">
      <c r="A133" t="s">
        <v>62</v>
      </c>
      <c r="B133" t="s">
        <v>129</v>
      </c>
    </row>
    <row r="134" spans="1:14" x14ac:dyDescent="0.2">
      <c r="A134" t="s">
        <v>62</v>
      </c>
      <c r="B134" t="s">
        <v>129</v>
      </c>
    </row>
    <row r="135" spans="1:14" x14ac:dyDescent="0.2">
      <c r="A135" t="s">
        <v>62</v>
      </c>
      <c r="B135" t="s">
        <v>129</v>
      </c>
    </row>
    <row r="136" spans="1:14" x14ac:dyDescent="0.2">
      <c r="A136" t="s">
        <v>62</v>
      </c>
      <c r="B136" t="s">
        <v>129</v>
      </c>
    </row>
    <row r="137" spans="1:14" x14ac:dyDescent="0.2">
      <c r="A137" t="s">
        <v>62</v>
      </c>
      <c r="B137" t="s">
        <v>129</v>
      </c>
    </row>
    <row r="138" spans="1:14" x14ac:dyDescent="0.2">
      <c r="A138" t="s">
        <v>62</v>
      </c>
      <c r="B138" t="s">
        <v>129</v>
      </c>
    </row>
    <row r="139" spans="1:14" x14ac:dyDescent="0.2">
      <c r="A139" t="s">
        <v>62</v>
      </c>
      <c r="B139" t="s">
        <v>129</v>
      </c>
    </row>
    <row r="140" spans="1:14" x14ac:dyDescent="0.2">
      <c r="A140" t="s">
        <v>62</v>
      </c>
      <c r="B140" t="s">
        <v>129</v>
      </c>
    </row>
    <row r="141" spans="1:14" x14ac:dyDescent="0.2">
      <c r="A141" t="s">
        <v>62</v>
      </c>
      <c r="B141" t="s">
        <v>129</v>
      </c>
    </row>
    <row r="142" spans="1:14" x14ac:dyDescent="0.2">
      <c r="A142" t="s">
        <v>62</v>
      </c>
      <c r="B142" t="s">
        <v>129</v>
      </c>
    </row>
    <row r="143" spans="1:14" x14ac:dyDescent="0.2">
      <c r="A143" t="s">
        <v>62</v>
      </c>
      <c r="B143" t="s">
        <v>129</v>
      </c>
    </row>
    <row r="144" spans="1:14" x14ac:dyDescent="0.2">
      <c r="A144" t="s">
        <v>62</v>
      </c>
      <c r="B144" t="s">
        <v>129</v>
      </c>
    </row>
    <row r="145" spans="1:2" x14ac:dyDescent="0.2">
      <c r="A145" t="s">
        <v>62</v>
      </c>
      <c r="B145" t="s">
        <v>129</v>
      </c>
    </row>
    <row r="146" spans="1:2" x14ac:dyDescent="0.2">
      <c r="A146" t="s">
        <v>62</v>
      </c>
      <c r="B146" t="s">
        <v>129</v>
      </c>
    </row>
    <row r="147" spans="1:2" x14ac:dyDescent="0.2">
      <c r="A147" t="s">
        <v>62</v>
      </c>
      <c r="B147" t="s">
        <v>129</v>
      </c>
    </row>
    <row r="148" spans="1:2" x14ac:dyDescent="0.2">
      <c r="A148" t="s">
        <v>62</v>
      </c>
      <c r="B148" t="s">
        <v>129</v>
      </c>
    </row>
    <row r="149" spans="1:2" x14ac:dyDescent="0.2">
      <c r="A149" t="s">
        <v>62</v>
      </c>
      <c r="B149" t="s">
        <v>129</v>
      </c>
    </row>
    <row r="150" spans="1:2" x14ac:dyDescent="0.2">
      <c r="A150" t="s">
        <v>62</v>
      </c>
      <c r="B150" t="s">
        <v>129</v>
      </c>
    </row>
    <row r="151" spans="1:2" x14ac:dyDescent="0.2">
      <c r="A151" t="s">
        <v>62</v>
      </c>
      <c r="B151" t="s">
        <v>129</v>
      </c>
    </row>
    <row r="152" spans="1:2" x14ac:dyDescent="0.2">
      <c r="A152" t="s">
        <v>62</v>
      </c>
      <c r="B152" t="s">
        <v>292</v>
      </c>
    </row>
    <row r="153" spans="1:2" x14ac:dyDescent="0.2">
      <c r="A153" t="s">
        <v>62</v>
      </c>
      <c r="B153" t="s">
        <v>292</v>
      </c>
    </row>
    <row r="154" spans="1:2" x14ac:dyDescent="0.2">
      <c r="A154" t="s">
        <v>62</v>
      </c>
      <c r="B154" t="s">
        <v>292</v>
      </c>
    </row>
    <row r="155" spans="1:2" x14ac:dyDescent="0.2">
      <c r="A155" t="s">
        <v>62</v>
      </c>
      <c r="B155" t="s">
        <v>748</v>
      </c>
    </row>
    <row r="156" spans="1:2" x14ac:dyDescent="0.2">
      <c r="A156" t="s">
        <v>62</v>
      </c>
      <c r="B156" t="s">
        <v>380</v>
      </c>
    </row>
    <row r="157" spans="1:2" x14ac:dyDescent="0.2">
      <c r="A157" t="s">
        <v>62</v>
      </c>
      <c r="B157" t="s">
        <v>369</v>
      </c>
    </row>
    <row r="158" spans="1:2" x14ac:dyDescent="0.2">
      <c r="A158" t="s">
        <v>62</v>
      </c>
      <c r="B158" t="s">
        <v>724</v>
      </c>
    </row>
    <row r="159" spans="1:2" x14ac:dyDescent="0.2">
      <c r="A159" t="s">
        <v>62</v>
      </c>
      <c r="B159" t="s">
        <v>724</v>
      </c>
    </row>
    <row r="160" spans="1:2" x14ac:dyDescent="0.2">
      <c r="A160" t="s">
        <v>62</v>
      </c>
      <c r="B160" t="s">
        <v>458</v>
      </c>
    </row>
    <row r="161" spans="1:2" x14ac:dyDescent="0.2">
      <c r="A161" t="s">
        <v>62</v>
      </c>
      <c r="B161" t="s">
        <v>749</v>
      </c>
    </row>
    <row r="162" spans="1:2" x14ac:dyDescent="0.2">
      <c r="A162" t="s">
        <v>62</v>
      </c>
      <c r="B162" t="s">
        <v>766</v>
      </c>
    </row>
    <row r="170" spans="1:2" x14ac:dyDescent="0.2">
      <c r="A170" t="s">
        <v>82</v>
      </c>
      <c r="B170" t="s">
        <v>85</v>
      </c>
    </row>
    <row r="171" spans="1:2" x14ac:dyDescent="0.2">
      <c r="A171" t="s">
        <v>82</v>
      </c>
      <c r="B171" t="s">
        <v>200</v>
      </c>
    </row>
    <row r="172" spans="1:2" x14ac:dyDescent="0.2">
      <c r="A172" t="s">
        <v>82</v>
      </c>
      <c r="B172" t="s">
        <v>238</v>
      </c>
    </row>
    <row r="173" spans="1:2" x14ac:dyDescent="0.2">
      <c r="A173" t="s">
        <v>82</v>
      </c>
      <c r="B173" t="s">
        <v>452</v>
      </c>
    </row>
    <row r="174" spans="1:2" x14ac:dyDescent="0.2">
      <c r="A174" t="s">
        <v>82</v>
      </c>
      <c r="B174" t="s">
        <v>761</v>
      </c>
    </row>
    <row r="175" spans="1:2" x14ac:dyDescent="0.2">
      <c r="A175" t="s">
        <v>82</v>
      </c>
      <c r="B175" t="s">
        <v>739</v>
      </c>
    </row>
    <row r="176" spans="1:2" x14ac:dyDescent="0.2">
      <c r="A176" t="s">
        <v>82</v>
      </c>
      <c r="B176" t="s">
        <v>250</v>
      </c>
    </row>
    <row r="177" spans="1:2" x14ac:dyDescent="0.2">
      <c r="A177" t="s">
        <v>82</v>
      </c>
      <c r="B177" t="s">
        <v>129</v>
      </c>
    </row>
    <row r="178" spans="1:2" x14ac:dyDescent="0.2">
      <c r="A178" t="s">
        <v>82</v>
      </c>
      <c r="B178" t="s">
        <v>129</v>
      </c>
    </row>
    <row r="179" spans="1:2" x14ac:dyDescent="0.2">
      <c r="A179" t="s">
        <v>82</v>
      </c>
      <c r="B179" t="s">
        <v>129</v>
      </c>
    </row>
    <row r="180" spans="1:2" x14ac:dyDescent="0.2">
      <c r="A180" t="s">
        <v>82</v>
      </c>
      <c r="B180" t="s">
        <v>129</v>
      </c>
    </row>
    <row r="181" spans="1:2" x14ac:dyDescent="0.2">
      <c r="A181" t="s">
        <v>82</v>
      </c>
      <c r="B181" t="s">
        <v>129</v>
      </c>
    </row>
    <row r="182" spans="1:2" x14ac:dyDescent="0.2">
      <c r="A182" t="s">
        <v>82</v>
      </c>
      <c r="B182" t="s">
        <v>129</v>
      </c>
    </row>
    <row r="183" spans="1:2" x14ac:dyDescent="0.2">
      <c r="A183" t="s">
        <v>82</v>
      </c>
      <c r="B183" t="s">
        <v>129</v>
      </c>
    </row>
    <row r="184" spans="1:2" x14ac:dyDescent="0.2">
      <c r="A184" t="s">
        <v>82</v>
      </c>
      <c r="B184" t="s">
        <v>129</v>
      </c>
    </row>
    <row r="185" spans="1:2" x14ac:dyDescent="0.2">
      <c r="A185" t="s">
        <v>82</v>
      </c>
      <c r="B185" t="s">
        <v>129</v>
      </c>
    </row>
    <row r="186" spans="1:2" x14ac:dyDescent="0.2">
      <c r="A186" s="15" t="s">
        <v>82</v>
      </c>
      <c r="B186" t="s">
        <v>129</v>
      </c>
    </row>
    <row r="187" spans="1:2" x14ac:dyDescent="0.2">
      <c r="A187" t="s">
        <v>82</v>
      </c>
      <c r="B187" t="s">
        <v>129</v>
      </c>
    </row>
    <row r="188" spans="1:2" x14ac:dyDescent="0.2">
      <c r="A188" t="s">
        <v>82</v>
      </c>
      <c r="B188" t="s">
        <v>129</v>
      </c>
    </row>
    <row r="189" spans="1:2" x14ac:dyDescent="0.2">
      <c r="A189" t="s">
        <v>82</v>
      </c>
      <c r="B189" t="s">
        <v>129</v>
      </c>
    </row>
    <row r="190" spans="1:2" x14ac:dyDescent="0.2">
      <c r="A190" t="s">
        <v>82</v>
      </c>
      <c r="B190" t="s">
        <v>129</v>
      </c>
    </row>
    <row r="191" spans="1:2" x14ac:dyDescent="0.2">
      <c r="A191" t="s">
        <v>82</v>
      </c>
      <c r="B191" t="s">
        <v>129</v>
      </c>
    </row>
    <row r="192" spans="1:2" x14ac:dyDescent="0.2">
      <c r="A192" t="s">
        <v>82</v>
      </c>
      <c r="B192" t="s">
        <v>129</v>
      </c>
    </row>
    <row r="193" spans="1:2" x14ac:dyDescent="0.2">
      <c r="A193" t="s">
        <v>82</v>
      </c>
      <c r="B193" t="s">
        <v>129</v>
      </c>
    </row>
    <row r="194" spans="1:2" x14ac:dyDescent="0.2">
      <c r="A194" t="s">
        <v>82</v>
      </c>
      <c r="B194" t="s">
        <v>129</v>
      </c>
    </row>
    <row r="195" spans="1:2" x14ac:dyDescent="0.2">
      <c r="A195" t="s">
        <v>82</v>
      </c>
      <c r="B195" t="s">
        <v>129</v>
      </c>
    </row>
    <row r="196" spans="1:2" x14ac:dyDescent="0.2">
      <c r="A196" t="s">
        <v>82</v>
      </c>
      <c r="B196" t="s">
        <v>129</v>
      </c>
    </row>
    <row r="197" spans="1:2" x14ac:dyDescent="0.2">
      <c r="A197" t="s">
        <v>82</v>
      </c>
      <c r="B197" t="s">
        <v>129</v>
      </c>
    </row>
    <row r="198" spans="1:2" x14ac:dyDescent="0.2">
      <c r="A198" t="s">
        <v>82</v>
      </c>
      <c r="B198" t="s">
        <v>129</v>
      </c>
    </row>
    <row r="199" spans="1:2" x14ac:dyDescent="0.2">
      <c r="A199" t="s">
        <v>82</v>
      </c>
      <c r="B199" t="s">
        <v>129</v>
      </c>
    </row>
    <row r="200" spans="1:2" x14ac:dyDescent="0.2">
      <c r="A200" t="s">
        <v>82</v>
      </c>
      <c r="B200" t="s">
        <v>129</v>
      </c>
    </row>
    <row r="201" spans="1:2" x14ac:dyDescent="0.2">
      <c r="A201" t="s">
        <v>82</v>
      </c>
      <c r="B201" t="s">
        <v>129</v>
      </c>
    </row>
    <row r="202" spans="1:2" x14ac:dyDescent="0.2">
      <c r="A202" t="s">
        <v>82</v>
      </c>
      <c r="B202" t="s">
        <v>129</v>
      </c>
    </row>
    <row r="203" spans="1:2" x14ac:dyDescent="0.2">
      <c r="A203" t="s">
        <v>82</v>
      </c>
      <c r="B203" t="s">
        <v>129</v>
      </c>
    </row>
    <row r="204" spans="1:2" x14ac:dyDescent="0.2">
      <c r="A204" t="s">
        <v>82</v>
      </c>
      <c r="B204" t="s">
        <v>129</v>
      </c>
    </row>
    <row r="205" spans="1:2" x14ac:dyDescent="0.2">
      <c r="A205" t="s">
        <v>82</v>
      </c>
      <c r="B205" t="s">
        <v>129</v>
      </c>
    </row>
    <row r="206" spans="1:2" x14ac:dyDescent="0.2">
      <c r="A206" t="s">
        <v>82</v>
      </c>
      <c r="B206" t="s">
        <v>129</v>
      </c>
    </row>
    <row r="207" spans="1:2" x14ac:dyDescent="0.2">
      <c r="A207" t="s">
        <v>82</v>
      </c>
      <c r="B207" t="s">
        <v>129</v>
      </c>
    </row>
    <row r="208" spans="1:2" x14ac:dyDescent="0.2">
      <c r="A208" t="s">
        <v>82</v>
      </c>
      <c r="B208" t="s">
        <v>129</v>
      </c>
    </row>
    <row r="209" spans="1:2" x14ac:dyDescent="0.2">
      <c r="A209" t="s">
        <v>82</v>
      </c>
      <c r="B209" t="s">
        <v>129</v>
      </c>
    </row>
    <row r="210" spans="1:2" x14ac:dyDescent="0.2">
      <c r="A210" t="s">
        <v>82</v>
      </c>
      <c r="B210" t="s">
        <v>129</v>
      </c>
    </row>
    <row r="211" spans="1:2" x14ac:dyDescent="0.2">
      <c r="A211" t="s">
        <v>82</v>
      </c>
      <c r="B211" t="s">
        <v>292</v>
      </c>
    </row>
    <row r="212" spans="1:2" x14ac:dyDescent="0.2">
      <c r="A212" t="s">
        <v>82</v>
      </c>
      <c r="B212" t="s">
        <v>292</v>
      </c>
    </row>
    <row r="213" spans="1:2" x14ac:dyDescent="0.2">
      <c r="A213" t="s">
        <v>82</v>
      </c>
      <c r="B213" t="s">
        <v>292</v>
      </c>
    </row>
    <row r="214" spans="1:2" x14ac:dyDescent="0.2">
      <c r="A214" t="s">
        <v>82</v>
      </c>
      <c r="B214" t="s">
        <v>334</v>
      </c>
    </row>
    <row r="215" spans="1:2" x14ac:dyDescent="0.2">
      <c r="A215" t="s">
        <v>82</v>
      </c>
      <c r="B215" t="s">
        <v>334</v>
      </c>
    </row>
    <row r="216" spans="1:2" x14ac:dyDescent="0.2">
      <c r="A216" t="s">
        <v>82</v>
      </c>
      <c r="B216" t="s">
        <v>334</v>
      </c>
    </row>
    <row r="217" spans="1:2" x14ac:dyDescent="0.2">
      <c r="A217" t="s">
        <v>82</v>
      </c>
      <c r="B217" t="s">
        <v>724</v>
      </c>
    </row>
    <row r="218" spans="1:2" x14ac:dyDescent="0.2">
      <c r="A218" t="s">
        <v>82</v>
      </c>
      <c r="B218" t="s">
        <v>724</v>
      </c>
    </row>
    <row r="219" spans="1:2" x14ac:dyDescent="0.2">
      <c r="A219" t="s">
        <v>82</v>
      </c>
      <c r="B219" t="s">
        <v>724</v>
      </c>
    </row>
    <row r="220" spans="1:2" x14ac:dyDescent="0.2">
      <c r="A220" t="s">
        <v>82</v>
      </c>
      <c r="B220" t="s">
        <v>738</v>
      </c>
    </row>
    <row r="221" spans="1:2" x14ac:dyDescent="0.2">
      <c r="A221" t="s">
        <v>82</v>
      </c>
      <c r="B221" t="s">
        <v>233</v>
      </c>
    </row>
    <row r="222" spans="1:2" x14ac:dyDescent="0.2">
      <c r="A222" s="15" t="s">
        <v>82</v>
      </c>
      <c r="B222" t="s">
        <v>233</v>
      </c>
    </row>
    <row r="223" spans="1:2" x14ac:dyDescent="0.2">
      <c r="A223" t="s">
        <v>82</v>
      </c>
      <c r="B223" t="s">
        <v>233</v>
      </c>
    </row>
    <row r="224" spans="1:2" x14ac:dyDescent="0.2">
      <c r="A224" t="s">
        <v>82</v>
      </c>
      <c r="B224" t="s">
        <v>233</v>
      </c>
    </row>
    <row r="225" spans="1:2" x14ac:dyDescent="0.2">
      <c r="A225" t="s">
        <v>82</v>
      </c>
      <c r="B225" t="s">
        <v>233</v>
      </c>
    </row>
    <row r="226" spans="1:2" x14ac:dyDescent="0.2">
      <c r="A226" t="s">
        <v>82</v>
      </c>
      <c r="B226" t="s">
        <v>233</v>
      </c>
    </row>
    <row r="227" spans="1:2" x14ac:dyDescent="0.2">
      <c r="A227" t="s">
        <v>82</v>
      </c>
      <c r="B227" t="s">
        <v>233</v>
      </c>
    </row>
    <row r="228" spans="1:2" x14ac:dyDescent="0.2">
      <c r="A228" t="s">
        <v>82</v>
      </c>
      <c r="B228" t="s">
        <v>233</v>
      </c>
    </row>
    <row r="229" spans="1:2" x14ac:dyDescent="0.2">
      <c r="A229" t="s">
        <v>82</v>
      </c>
      <c r="B229" t="s">
        <v>233</v>
      </c>
    </row>
    <row r="230" spans="1:2" x14ac:dyDescent="0.2">
      <c r="A230" t="s">
        <v>82</v>
      </c>
      <c r="B230" t="s">
        <v>233</v>
      </c>
    </row>
    <row r="231" spans="1:2" x14ac:dyDescent="0.2">
      <c r="A231" t="s">
        <v>82</v>
      </c>
      <c r="B231" t="s">
        <v>233</v>
      </c>
    </row>
    <row r="232" spans="1:2" x14ac:dyDescent="0.2">
      <c r="A232" t="s">
        <v>82</v>
      </c>
      <c r="B232" t="s">
        <v>233</v>
      </c>
    </row>
    <row r="233" spans="1:2" x14ac:dyDescent="0.2">
      <c r="A233" t="s">
        <v>82</v>
      </c>
      <c r="B233" t="s">
        <v>233</v>
      </c>
    </row>
    <row r="234" spans="1:2" x14ac:dyDescent="0.2">
      <c r="A234" t="s">
        <v>82</v>
      </c>
      <c r="B234" t="s">
        <v>233</v>
      </c>
    </row>
    <row r="235" spans="1:2" x14ac:dyDescent="0.2">
      <c r="A235" t="s">
        <v>82</v>
      </c>
      <c r="B235" t="s">
        <v>233</v>
      </c>
    </row>
    <row r="236" spans="1:2" x14ac:dyDescent="0.2">
      <c r="A236" t="s">
        <v>82</v>
      </c>
      <c r="B236" t="s">
        <v>233</v>
      </c>
    </row>
    <row r="237" spans="1:2" x14ac:dyDescent="0.2">
      <c r="A237" t="s">
        <v>82</v>
      </c>
      <c r="B237" t="s">
        <v>233</v>
      </c>
    </row>
    <row r="238" spans="1:2" x14ac:dyDescent="0.2">
      <c r="A238" t="s">
        <v>82</v>
      </c>
      <c r="B238" t="s">
        <v>233</v>
      </c>
    </row>
    <row r="239" spans="1:2" x14ac:dyDescent="0.2">
      <c r="A239" t="s">
        <v>82</v>
      </c>
      <c r="B239" t="s">
        <v>233</v>
      </c>
    </row>
    <row r="240" spans="1:2" x14ac:dyDescent="0.2">
      <c r="A240" t="s">
        <v>82</v>
      </c>
      <c r="B240" t="s">
        <v>233</v>
      </c>
    </row>
    <row r="242" spans="1:2" x14ac:dyDescent="0.2">
      <c r="A242" t="s">
        <v>121</v>
      </c>
      <c r="B242" t="s">
        <v>452</v>
      </c>
    </row>
    <row r="243" spans="1:2" x14ac:dyDescent="0.2">
      <c r="A243" t="s">
        <v>121</v>
      </c>
      <c r="B243" t="s">
        <v>129</v>
      </c>
    </row>
    <row r="244" spans="1:2" x14ac:dyDescent="0.2">
      <c r="A244" t="s">
        <v>121</v>
      </c>
      <c r="B244" t="s">
        <v>129</v>
      </c>
    </row>
    <row r="245" spans="1:2" x14ac:dyDescent="0.2">
      <c r="A245" t="s">
        <v>121</v>
      </c>
      <c r="B245" t="s">
        <v>129</v>
      </c>
    </row>
    <row r="246" spans="1:2" x14ac:dyDescent="0.2">
      <c r="A246" t="s">
        <v>121</v>
      </c>
      <c r="B246" t="s">
        <v>129</v>
      </c>
    </row>
    <row r="247" spans="1:2" x14ac:dyDescent="0.2">
      <c r="A247" t="s">
        <v>121</v>
      </c>
      <c r="B247" t="s">
        <v>129</v>
      </c>
    </row>
    <row r="248" spans="1:2" x14ac:dyDescent="0.2">
      <c r="A248" t="s">
        <v>121</v>
      </c>
      <c r="B248" t="s">
        <v>129</v>
      </c>
    </row>
    <row r="249" spans="1:2" x14ac:dyDescent="0.2">
      <c r="A249" t="s">
        <v>121</v>
      </c>
      <c r="B249" t="s">
        <v>129</v>
      </c>
    </row>
    <row r="250" spans="1:2" x14ac:dyDescent="0.2">
      <c r="A250" t="s">
        <v>121</v>
      </c>
      <c r="B250" t="s">
        <v>129</v>
      </c>
    </row>
    <row r="251" spans="1:2" x14ac:dyDescent="0.2">
      <c r="A251" t="s">
        <v>121</v>
      </c>
      <c r="B251" t="s">
        <v>129</v>
      </c>
    </row>
    <row r="252" spans="1:2" x14ac:dyDescent="0.2">
      <c r="A252" t="s">
        <v>121</v>
      </c>
      <c r="B252" t="s">
        <v>292</v>
      </c>
    </row>
    <row r="253" spans="1:2" x14ac:dyDescent="0.2">
      <c r="A253" t="s">
        <v>121</v>
      </c>
      <c r="B253" t="s">
        <v>292</v>
      </c>
    </row>
    <row r="254" spans="1:2" x14ac:dyDescent="0.2">
      <c r="A254" t="s">
        <v>121</v>
      </c>
      <c r="B254" t="s">
        <v>233</v>
      </c>
    </row>
    <row r="255" spans="1:2" x14ac:dyDescent="0.2">
      <c r="A255" t="s">
        <v>121</v>
      </c>
      <c r="B255" t="s">
        <v>233</v>
      </c>
    </row>
    <row r="256" spans="1:2" x14ac:dyDescent="0.2">
      <c r="A256" t="s">
        <v>121</v>
      </c>
      <c r="B256" t="s">
        <v>750</v>
      </c>
    </row>
  </sheetData>
  <sortState xmlns:xlrd2="http://schemas.microsoft.com/office/spreadsheetml/2017/richdata2" ref="A126:B162">
    <sortCondition ref="B125:B162"/>
  </sortState>
  <hyperlinks>
    <hyperlink ref="J14" r:id="rId1" xr:uid="{DD53DFDE-093B-AE4F-A57A-3F4F62DE6525}"/>
    <hyperlink ref="J15" r:id="rId2" xr:uid="{B4BAE330-76F3-D64C-B009-8B5847D30C3E}"/>
    <hyperlink ref="J32" r:id="rId3" xr:uid="{E7E0E133-17DE-0946-835B-1F5F9369208A}"/>
    <hyperlink ref="J24" r:id="rId4" xr:uid="{79735244-58B7-514A-A001-87410CE47A99}"/>
    <hyperlink ref="J25" r:id="rId5" xr:uid="{FB378912-F3AB-8149-9142-53E7D893B871}"/>
    <hyperlink ref="J26" r:id="rId6" xr:uid="{A5D077FA-38A6-ED40-9BDB-20153BA2214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6769C-3486-0140-82D8-44558A48F7DC}">
  <dimension ref="A1:D151"/>
  <sheetViews>
    <sheetView workbookViewId="0">
      <selection activeCell="D1" activeCellId="1" sqref="B1:B109 D1:D109"/>
    </sheetView>
  </sheetViews>
  <sheetFormatPr baseColWidth="10" defaultRowHeight="16" x14ac:dyDescent="0.2"/>
  <cols>
    <col min="2" max="2" width="10.83203125" customWidth="1"/>
  </cols>
  <sheetData>
    <row r="1" spans="1:4" x14ac:dyDescent="0.2">
      <c r="A1" s="14"/>
      <c r="B1" t="s">
        <v>129</v>
      </c>
      <c r="C1" t="s">
        <v>721</v>
      </c>
      <c r="D1" s="14" t="s">
        <v>465</v>
      </c>
    </row>
    <row r="2" spans="1:4" x14ac:dyDescent="0.2">
      <c r="A2" s="18"/>
      <c r="B2" t="s">
        <v>101</v>
      </c>
      <c r="C2" t="s">
        <v>711</v>
      </c>
      <c r="D2" s="3" t="s">
        <v>97</v>
      </c>
    </row>
    <row r="3" spans="1:4" x14ac:dyDescent="0.2">
      <c r="A3" s="3"/>
      <c r="B3" t="s">
        <v>85</v>
      </c>
      <c r="C3" t="s">
        <v>709</v>
      </c>
      <c r="D3" s="3" t="s">
        <v>79</v>
      </c>
    </row>
    <row r="4" spans="1:4" x14ac:dyDescent="0.2">
      <c r="A4" s="3"/>
      <c r="B4" t="s">
        <v>619</v>
      </c>
      <c r="C4" s="13" t="s">
        <v>715</v>
      </c>
      <c r="D4" s="3" t="s">
        <v>615</v>
      </c>
    </row>
    <row r="5" spans="1:4" x14ac:dyDescent="0.2">
      <c r="A5" s="3"/>
      <c r="B5" t="s">
        <v>200</v>
      </c>
      <c r="C5" t="s">
        <v>712</v>
      </c>
      <c r="D5" s="3" t="s">
        <v>196</v>
      </c>
    </row>
    <row r="6" spans="1:4" x14ac:dyDescent="0.2">
      <c r="B6" t="s">
        <v>608</v>
      </c>
      <c r="C6" t="s">
        <v>709</v>
      </c>
      <c r="D6" s="3" t="s">
        <v>603</v>
      </c>
    </row>
    <row r="7" spans="1:4" x14ac:dyDescent="0.2">
      <c r="B7" t="s">
        <v>238</v>
      </c>
      <c r="C7" t="s">
        <v>711</v>
      </c>
      <c r="D7" s="3" t="s">
        <v>235</v>
      </c>
    </row>
    <row r="8" spans="1:4" x14ac:dyDescent="0.2">
      <c r="B8" t="s">
        <v>452</v>
      </c>
      <c r="C8" t="s">
        <v>711</v>
      </c>
      <c r="D8" s="3" t="s">
        <v>702</v>
      </c>
    </row>
    <row r="9" spans="1:4" x14ac:dyDescent="0.2">
      <c r="A9" s="3"/>
      <c r="B9" t="s">
        <v>452</v>
      </c>
      <c r="C9" s="13" t="s">
        <v>711</v>
      </c>
      <c r="D9" t="s">
        <v>501</v>
      </c>
    </row>
    <row r="10" spans="1:4" x14ac:dyDescent="0.2">
      <c r="A10" s="3"/>
      <c r="B10" t="s">
        <v>452</v>
      </c>
      <c r="C10" t="s">
        <v>711</v>
      </c>
      <c r="D10" s="3" t="s">
        <v>597</v>
      </c>
    </row>
    <row r="11" spans="1:4" x14ac:dyDescent="0.2">
      <c r="B11" t="s">
        <v>174</v>
      </c>
      <c r="C11" s="13" t="s">
        <v>709</v>
      </c>
      <c r="D11" t="s">
        <v>170</v>
      </c>
    </row>
    <row r="12" spans="1:4" x14ac:dyDescent="0.2">
      <c r="B12" t="s">
        <v>180</v>
      </c>
      <c r="C12" s="13" t="s">
        <v>709</v>
      </c>
      <c r="D12" t="s">
        <v>177</v>
      </c>
    </row>
    <row r="13" spans="1:4" x14ac:dyDescent="0.2">
      <c r="B13" t="s">
        <v>761</v>
      </c>
      <c r="C13" s="13" t="s">
        <v>721</v>
      </c>
      <c r="D13" s="16" t="s">
        <v>104</v>
      </c>
    </row>
    <row r="14" spans="1:4" x14ac:dyDescent="0.2">
      <c r="A14" s="14"/>
      <c r="B14" t="s">
        <v>624</v>
      </c>
      <c r="C14" s="13" t="s">
        <v>711</v>
      </c>
      <c r="D14" s="17" t="s">
        <v>621</v>
      </c>
    </row>
    <row r="15" spans="1:4" x14ac:dyDescent="0.2">
      <c r="A15" s="3"/>
      <c r="B15" t="s">
        <v>250</v>
      </c>
      <c r="C15" t="s">
        <v>712</v>
      </c>
      <c r="D15" s="3" t="s">
        <v>247</v>
      </c>
    </row>
    <row r="16" spans="1:4" x14ac:dyDescent="0.2">
      <c r="A16" s="3"/>
      <c r="B16" t="s">
        <v>636</v>
      </c>
      <c r="C16" t="s">
        <v>721</v>
      </c>
      <c r="D16" s="3" t="s">
        <v>630</v>
      </c>
    </row>
    <row r="17" spans="1:4" x14ac:dyDescent="0.2">
      <c r="B17" t="s">
        <v>129</v>
      </c>
      <c r="C17" t="s">
        <v>714</v>
      </c>
      <c r="D17" s="18" t="s">
        <v>645</v>
      </c>
    </row>
    <row r="18" spans="1:4" x14ac:dyDescent="0.2">
      <c r="B18" t="s">
        <v>129</v>
      </c>
      <c r="C18" t="s">
        <v>722</v>
      </c>
      <c r="D18" s="3" t="s">
        <v>144</v>
      </c>
    </row>
    <row r="19" spans="1:4" x14ac:dyDescent="0.2">
      <c r="B19" t="s">
        <v>129</v>
      </c>
      <c r="C19" t="s">
        <v>709</v>
      </c>
      <c r="D19" t="s">
        <v>267</v>
      </c>
    </row>
    <row r="20" spans="1:4" x14ac:dyDescent="0.2">
      <c r="B20" t="s">
        <v>129</v>
      </c>
      <c r="C20" t="s">
        <v>709</v>
      </c>
      <c r="D20" t="s">
        <v>264</v>
      </c>
    </row>
    <row r="21" spans="1:4" x14ac:dyDescent="0.2">
      <c r="B21" t="s">
        <v>129</v>
      </c>
      <c r="C21" t="s">
        <v>711</v>
      </c>
      <c r="D21" t="s">
        <v>347</v>
      </c>
    </row>
    <row r="22" spans="1:4" x14ac:dyDescent="0.2">
      <c r="B22" t="s">
        <v>129</v>
      </c>
      <c r="C22" s="13" t="s">
        <v>711</v>
      </c>
      <c r="D22" s="3" t="s">
        <v>559</v>
      </c>
    </row>
    <row r="23" spans="1:4" x14ac:dyDescent="0.2">
      <c r="A23" s="3"/>
      <c r="B23" t="s">
        <v>129</v>
      </c>
      <c r="C23" s="13" t="s">
        <v>711</v>
      </c>
      <c r="D23" t="s">
        <v>217</v>
      </c>
    </row>
    <row r="24" spans="1:4" x14ac:dyDescent="0.2">
      <c r="B24" t="s">
        <v>129</v>
      </c>
      <c r="C24" t="s">
        <v>709</v>
      </c>
      <c r="D24" t="s">
        <v>307</v>
      </c>
    </row>
    <row r="25" spans="1:4" x14ac:dyDescent="0.2">
      <c r="B25" t="s">
        <v>129</v>
      </c>
      <c r="C25" s="13" t="s">
        <v>715</v>
      </c>
      <c r="D25" s="3" t="s">
        <v>259</v>
      </c>
    </row>
    <row r="26" spans="1:4" x14ac:dyDescent="0.2">
      <c r="B26" t="s">
        <v>129</v>
      </c>
      <c r="C26" t="s">
        <v>709</v>
      </c>
      <c r="D26" t="s">
        <v>523</v>
      </c>
    </row>
    <row r="27" spans="1:4" x14ac:dyDescent="0.2">
      <c r="B27" t="s">
        <v>129</v>
      </c>
      <c r="C27" t="s">
        <v>712</v>
      </c>
      <c r="D27" t="s">
        <v>474</v>
      </c>
    </row>
    <row r="28" spans="1:4" x14ac:dyDescent="0.2">
      <c r="B28" t="s">
        <v>129</v>
      </c>
      <c r="C28" t="s">
        <v>712</v>
      </c>
      <c r="D28" s="3" t="s">
        <v>314</v>
      </c>
    </row>
    <row r="29" spans="1:4" x14ac:dyDescent="0.2">
      <c r="A29" s="3"/>
      <c r="B29" t="s">
        <v>129</v>
      </c>
      <c r="C29" t="s">
        <v>709</v>
      </c>
      <c r="D29" s="3" t="s">
        <v>298</v>
      </c>
    </row>
    <row r="30" spans="1:4" x14ac:dyDescent="0.2">
      <c r="A30" s="3"/>
      <c r="B30" t="s">
        <v>129</v>
      </c>
      <c r="C30" s="13" t="s">
        <v>711</v>
      </c>
      <c r="D30" s="3" t="s">
        <v>328</v>
      </c>
    </row>
    <row r="31" spans="1:4" x14ac:dyDescent="0.2">
      <c r="B31" t="s">
        <v>129</v>
      </c>
      <c r="C31" s="13" t="s">
        <v>711</v>
      </c>
      <c r="D31" s="3" t="s">
        <v>288</v>
      </c>
    </row>
    <row r="32" spans="1:4" x14ac:dyDescent="0.2">
      <c r="A32" s="3"/>
      <c r="B32" t="s">
        <v>129</v>
      </c>
      <c r="C32" t="s">
        <v>721</v>
      </c>
      <c r="D32" s="3" t="s">
        <v>469</v>
      </c>
    </row>
    <row r="33" spans="1:4" x14ac:dyDescent="0.2">
      <c r="A33" s="3"/>
      <c r="B33" t="s">
        <v>129</v>
      </c>
      <c r="C33" t="s">
        <v>709</v>
      </c>
      <c r="D33" t="s">
        <v>551</v>
      </c>
    </row>
    <row r="34" spans="1:4" x14ac:dyDescent="0.2">
      <c r="A34" s="3"/>
      <c r="B34" t="s">
        <v>129</v>
      </c>
      <c r="C34" t="s">
        <v>721</v>
      </c>
      <c r="D34" s="3" t="s">
        <v>626</v>
      </c>
    </row>
    <row r="35" spans="1:4" x14ac:dyDescent="0.2">
      <c r="A35" s="3"/>
      <c r="B35" t="s">
        <v>129</v>
      </c>
      <c r="C35" t="s">
        <v>721</v>
      </c>
      <c r="D35" s="3" t="s">
        <v>585</v>
      </c>
    </row>
    <row r="36" spans="1:4" x14ac:dyDescent="0.2">
      <c r="A36" s="3"/>
      <c r="B36" t="s">
        <v>129</v>
      </c>
      <c r="C36" t="s">
        <v>721</v>
      </c>
      <c r="D36" s="16" t="s">
        <v>609</v>
      </c>
    </row>
    <row r="37" spans="1:4" x14ac:dyDescent="0.2">
      <c r="A37" s="3"/>
      <c r="B37" t="s">
        <v>129</v>
      </c>
      <c r="C37" t="s">
        <v>710</v>
      </c>
      <c r="D37" s="3" t="s">
        <v>183</v>
      </c>
    </row>
    <row r="38" spans="1:4" x14ac:dyDescent="0.2">
      <c r="A38" s="3"/>
      <c r="B38" t="s">
        <v>129</v>
      </c>
      <c r="C38" t="s">
        <v>712</v>
      </c>
      <c r="D38" s="3" t="s">
        <v>388</v>
      </c>
    </row>
    <row r="39" spans="1:4" x14ac:dyDescent="0.2">
      <c r="A39" s="3"/>
      <c r="B39" t="s">
        <v>129</v>
      </c>
      <c r="C39" t="s">
        <v>709</v>
      </c>
      <c r="D39" s="3" t="s">
        <v>201</v>
      </c>
    </row>
    <row r="40" spans="1:4" x14ac:dyDescent="0.2">
      <c r="B40" t="s">
        <v>129</v>
      </c>
      <c r="C40" s="13" t="s">
        <v>711</v>
      </c>
      <c r="D40" s="13" t="s">
        <v>419</v>
      </c>
    </row>
    <row r="41" spans="1:4" x14ac:dyDescent="0.2">
      <c r="A41" s="3"/>
      <c r="B41" t="s">
        <v>129</v>
      </c>
      <c r="C41" t="s">
        <v>711</v>
      </c>
      <c r="D41" t="s">
        <v>409</v>
      </c>
    </row>
    <row r="42" spans="1:4" x14ac:dyDescent="0.2">
      <c r="A42" s="3"/>
      <c r="B42" t="s">
        <v>129</v>
      </c>
      <c r="C42" t="s">
        <v>709</v>
      </c>
      <c r="D42" s="3" t="s">
        <v>442</v>
      </c>
    </row>
    <row r="43" spans="1:4" x14ac:dyDescent="0.2">
      <c r="A43" s="16"/>
      <c r="B43" t="s">
        <v>129</v>
      </c>
      <c r="C43" t="s">
        <v>711</v>
      </c>
      <c r="D43" t="s">
        <v>252</v>
      </c>
    </row>
    <row r="44" spans="1:4" x14ac:dyDescent="0.2">
      <c r="A44" s="3"/>
      <c r="B44" t="s">
        <v>129</v>
      </c>
      <c r="C44" t="s">
        <v>712</v>
      </c>
      <c r="D44" s="3" t="s">
        <v>278</v>
      </c>
    </row>
    <row r="45" spans="1:4" x14ac:dyDescent="0.2">
      <c r="A45" s="3"/>
      <c r="B45" t="s">
        <v>129</v>
      </c>
      <c r="C45" t="s">
        <v>711</v>
      </c>
      <c r="D45" t="s">
        <v>383</v>
      </c>
    </row>
    <row r="46" spans="1:4" x14ac:dyDescent="0.2">
      <c r="B46" t="s">
        <v>129</v>
      </c>
      <c r="C46" s="13" t="s">
        <v>711</v>
      </c>
      <c r="D46" t="s">
        <v>492</v>
      </c>
    </row>
    <row r="47" spans="1:4" x14ac:dyDescent="0.2">
      <c r="A47" s="3"/>
      <c r="B47" t="s">
        <v>129</v>
      </c>
      <c r="C47" t="s">
        <v>709</v>
      </c>
      <c r="D47" t="s">
        <v>460</v>
      </c>
    </row>
    <row r="48" spans="1:4" x14ac:dyDescent="0.2">
      <c r="A48" s="3"/>
      <c r="B48" t="s">
        <v>129</v>
      </c>
      <c r="C48" s="13" t="s">
        <v>711</v>
      </c>
      <c r="D48" t="s">
        <v>544</v>
      </c>
    </row>
    <row r="49" spans="1:4" x14ac:dyDescent="0.2">
      <c r="A49" s="3"/>
      <c r="B49" t="s">
        <v>129</v>
      </c>
      <c r="C49" t="s">
        <v>721</v>
      </c>
      <c r="D49" s="3" t="s">
        <v>137</v>
      </c>
    </row>
    <row r="50" spans="1:4" x14ac:dyDescent="0.2">
      <c r="A50" s="3"/>
      <c r="B50" t="s">
        <v>129</v>
      </c>
      <c r="C50" t="s">
        <v>713</v>
      </c>
      <c r="D50" t="s">
        <v>440</v>
      </c>
    </row>
    <row r="51" spans="1:4" x14ac:dyDescent="0.2">
      <c r="A51" s="3"/>
      <c r="B51" t="s">
        <v>129</v>
      </c>
      <c r="C51" s="13" t="s">
        <v>709</v>
      </c>
      <c r="D51" t="s">
        <v>164</v>
      </c>
    </row>
    <row r="52" spans="1:4" x14ac:dyDescent="0.2">
      <c r="B52" t="s">
        <v>129</v>
      </c>
      <c r="C52" t="s">
        <v>721</v>
      </c>
      <c r="D52" s="3" t="s">
        <v>154</v>
      </c>
    </row>
    <row r="53" spans="1:4" x14ac:dyDescent="0.2">
      <c r="A53" s="13"/>
      <c r="B53" t="s">
        <v>129</v>
      </c>
      <c r="C53" s="13" t="s">
        <v>711</v>
      </c>
      <c r="D53" s="3" t="s">
        <v>322</v>
      </c>
    </row>
    <row r="54" spans="1:4" x14ac:dyDescent="0.2">
      <c r="B54" t="s">
        <v>129</v>
      </c>
      <c r="C54" t="s">
        <v>711</v>
      </c>
      <c r="D54" t="s">
        <v>206</v>
      </c>
    </row>
    <row r="55" spans="1:4" x14ac:dyDescent="0.2">
      <c r="A55" s="3"/>
      <c r="B55" t="s">
        <v>129</v>
      </c>
      <c r="C55" s="13" t="s">
        <v>711</v>
      </c>
      <c r="D55" t="s">
        <v>491</v>
      </c>
    </row>
    <row r="56" spans="1:4" x14ac:dyDescent="0.2">
      <c r="B56" t="s">
        <v>129</v>
      </c>
      <c r="C56" t="s">
        <v>714</v>
      </c>
      <c r="D56" s="18" t="s">
        <v>638</v>
      </c>
    </row>
    <row r="57" spans="1:4" x14ac:dyDescent="0.2">
      <c r="A57" s="3"/>
      <c r="B57" t="s">
        <v>129</v>
      </c>
      <c r="C57" t="s">
        <v>721</v>
      </c>
      <c r="D57" s="3" t="s">
        <v>149</v>
      </c>
    </row>
    <row r="58" spans="1:4" x14ac:dyDescent="0.2">
      <c r="B58" t="s">
        <v>129</v>
      </c>
      <c r="C58" t="s">
        <v>712</v>
      </c>
      <c r="D58" s="3" t="s">
        <v>431</v>
      </c>
    </row>
    <row r="59" spans="1:4" x14ac:dyDescent="0.2">
      <c r="A59" s="3"/>
      <c r="B59" t="s">
        <v>129</v>
      </c>
      <c r="C59" s="13" t="s">
        <v>709</v>
      </c>
      <c r="D59" t="s">
        <v>338</v>
      </c>
    </row>
    <row r="60" spans="1:4" x14ac:dyDescent="0.2">
      <c r="B60" t="s">
        <v>129</v>
      </c>
      <c r="C60" s="13" t="s">
        <v>711</v>
      </c>
      <c r="D60" t="s">
        <v>481</v>
      </c>
    </row>
    <row r="61" spans="1:4" x14ac:dyDescent="0.2">
      <c r="A61" s="3"/>
      <c r="B61" t="s">
        <v>129</v>
      </c>
      <c r="C61" t="s">
        <v>711</v>
      </c>
      <c r="D61" t="s">
        <v>406</v>
      </c>
    </row>
    <row r="62" spans="1:4" x14ac:dyDescent="0.2">
      <c r="A62" s="14"/>
      <c r="B62" t="s">
        <v>129</v>
      </c>
      <c r="C62" s="13" t="s">
        <v>711</v>
      </c>
      <c r="D62" s="3" t="s">
        <v>241</v>
      </c>
    </row>
    <row r="63" spans="1:4" x14ac:dyDescent="0.2">
      <c r="B63" t="s">
        <v>129</v>
      </c>
      <c r="C63" s="13" t="s">
        <v>711</v>
      </c>
      <c r="D63" t="s">
        <v>555</v>
      </c>
    </row>
    <row r="64" spans="1:4" x14ac:dyDescent="0.2">
      <c r="B64" t="s">
        <v>129</v>
      </c>
      <c r="C64" s="13" t="s">
        <v>711</v>
      </c>
      <c r="D64" t="s">
        <v>272</v>
      </c>
    </row>
    <row r="65" spans="1:4" x14ac:dyDescent="0.2">
      <c r="B65" t="s">
        <v>129</v>
      </c>
      <c r="C65" s="13" t="s">
        <v>711</v>
      </c>
      <c r="D65" t="s">
        <v>125</v>
      </c>
    </row>
    <row r="66" spans="1:4" x14ac:dyDescent="0.2">
      <c r="B66" t="s">
        <v>73</v>
      </c>
      <c r="C66" t="s">
        <v>709</v>
      </c>
      <c r="D66" s="3" t="s">
        <v>68</v>
      </c>
    </row>
    <row r="67" spans="1:4" x14ac:dyDescent="0.2">
      <c r="B67" t="s">
        <v>292</v>
      </c>
      <c r="C67" t="s">
        <v>721</v>
      </c>
      <c r="D67" s="3" t="s">
        <v>289</v>
      </c>
    </row>
    <row r="68" spans="1:4" x14ac:dyDescent="0.2">
      <c r="B68" t="s">
        <v>92</v>
      </c>
      <c r="C68" t="s">
        <v>708</v>
      </c>
      <c r="D68" s="3" t="s">
        <v>87</v>
      </c>
    </row>
    <row r="69" spans="1:4" x14ac:dyDescent="0.2">
      <c r="B69" t="s">
        <v>595</v>
      </c>
      <c r="C69" s="13" t="s">
        <v>721</v>
      </c>
      <c r="D69" s="3" t="s">
        <v>590</v>
      </c>
    </row>
    <row r="70" spans="1:4" x14ac:dyDescent="0.2">
      <c r="A70" s="16"/>
      <c r="B70" t="s">
        <v>227</v>
      </c>
      <c r="C70" t="s">
        <v>712</v>
      </c>
      <c r="D70" t="s">
        <v>223</v>
      </c>
    </row>
    <row r="71" spans="1:4" x14ac:dyDescent="0.2">
      <c r="B71" t="s">
        <v>360</v>
      </c>
      <c r="C71" s="13" t="s">
        <v>709</v>
      </c>
      <c r="D71" t="s">
        <v>356</v>
      </c>
    </row>
    <row r="72" spans="1:4" x14ac:dyDescent="0.2">
      <c r="A72" s="3"/>
      <c r="B72" t="s">
        <v>334</v>
      </c>
      <c r="C72" s="13" t="s">
        <v>711</v>
      </c>
      <c r="D72" t="s">
        <v>565</v>
      </c>
    </row>
    <row r="73" spans="1:4" x14ac:dyDescent="0.2">
      <c r="A73" s="3"/>
      <c r="B73" t="s">
        <v>334</v>
      </c>
      <c r="C73" t="s">
        <v>711</v>
      </c>
      <c r="D73" t="s">
        <v>337</v>
      </c>
    </row>
    <row r="74" spans="1:4" x14ac:dyDescent="0.2">
      <c r="B74" t="s">
        <v>748</v>
      </c>
      <c r="C74" s="13" t="s">
        <v>709</v>
      </c>
      <c r="D74" s="13" t="s">
        <v>350</v>
      </c>
    </row>
    <row r="75" spans="1:4" x14ac:dyDescent="0.2">
      <c r="B75" t="s">
        <v>380</v>
      </c>
      <c r="C75" t="s">
        <v>709</v>
      </c>
      <c r="D75" s="14" t="s">
        <v>377</v>
      </c>
    </row>
    <row r="76" spans="1:4" x14ac:dyDescent="0.2">
      <c r="A76" s="3"/>
      <c r="B76" t="s">
        <v>369</v>
      </c>
      <c r="C76" s="13" t="s">
        <v>721</v>
      </c>
      <c r="D76" t="s">
        <v>368</v>
      </c>
    </row>
    <row r="77" spans="1:4" x14ac:dyDescent="0.2">
      <c r="A77" s="3"/>
      <c r="B77" t="s">
        <v>215</v>
      </c>
      <c r="C77" s="21" t="s">
        <v>711</v>
      </c>
      <c r="D77" s="3" t="s">
        <v>211</v>
      </c>
    </row>
    <row r="78" spans="1:4" x14ac:dyDescent="0.2">
      <c r="A78" s="3"/>
      <c r="B78" t="s">
        <v>195</v>
      </c>
      <c r="C78" s="23" t="s">
        <v>709</v>
      </c>
      <c r="D78" t="s">
        <v>191</v>
      </c>
    </row>
    <row r="79" spans="1:4" x14ac:dyDescent="0.2">
      <c r="A79" s="3"/>
      <c r="B79" t="s">
        <v>458</v>
      </c>
      <c r="C79" s="21" t="s">
        <v>709</v>
      </c>
      <c r="D79" s="14" t="s">
        <v>454</v>
      </c>
    </row>
    <row r="80" spans="1:4" x14ac:dyDescent="0.2">
      <c r="A80" s="3"/>
      <c r="B80" t="s">
        <v>458</v>
      </c>
      <c r="C80" s="23" t="s">
        <v>711</v>
      </c>
      <c r="D80" t="s">
        <v>512</v>
      </c>
    </row>
    <row r="81" spans="1:4" x14ac:dyDescent="0.2">
      <c r="A81" s="3"/>
      <c r="B81" t="s">
        <v>344</v>
      </c>
      <c r="C81" s="21" t="s">
        <v>711</v>
      </c>
      <c r="D81" t="s">
        <v>341</v>
      </c>
    </row>
    <row r="82" spans="1:4" x14ac:dyDescent="0.2">
      <c r="B82" t="s">
        <v>161</v>
      </c>
      <c r="C82" s="23" t="s">
        <v>709</v>
      </c>
      <c r="D82" t="s">
        <v>158</v>
      </c>
    </row>
    <row r="83" spans="1:4" x14ac:dyDescent="0.2">
      <c r="B83" t="s">
        <v>749</v>
      </c>
      <c r="C83" s="21" t="s">
        <v>721</v>
      </c>
      <c r="D83" s="3" t="s">
        <v>55</v>
      </c>
    </row>
    <row r="84" spans="1:4" x14ac:dyDescent="0.2">
      <c r="A84" s="3"/>
      <c r="B84" t="s">
        <v>233</v>
      </c>
      <c r="C84" s="21" t="s">
        <v>711</v>
      </c>
      <c r="D84" s="3" t="s">
        <v>517</v>
      </c>
    </row>
    <row r="85" spans="1:4" x14ac:dyDescent="0.2">
      <c r="B85" t="s">
        <v>233</v>
      </c>
      <c r="C85" s="23" t="s">
        <v>711</v>
      </c>
      <c r="D85" t="s">
        <v>508</v>
      </c>
    </row>
    <row r="86" spans="1:4" x14ac:dyDescent="0.2">
      <c r="A86" s="18"/>
      <c r="B86" t="s">
        <v>233</v>
      </c>
      <c r="C86" s="23" t="s">
        <v>711</v>
      </c>
      <c r="D86" t="s">
        <v>529</v>
      </c>
    </row>
    <row r="87" spans="1:4" x14ac:dyDescent="0.2">
      <c r="A87" s="3"/>
      <c r="B87" t="s">
        <v>233</v>
      </c>
      <c r="C87" s="23" t="s">
        <v>711</v>
      </c>
      <c r="D87" t="s">
        <v>394</v>
      </c>
    </row>
    <row r="88" spans="1:4" x14ac:dyDescent="0.2">
      <c r="A88" s="3"/>
      <c r="B88" t="s">
        <v>233</v>
      </c>
      <c r="C88" s="23" t="s">
        <v>711</v>
      </c>
      <c r="D88" t="s">
        <v>545</v>
      </c>
    </row>
    <row r="89" spans="1:4" x14ac:dyDescent="0.2">
      <c r="A89" s="3"/>
      <c r="B89" t="s">
        <v>233</v>
      </c>
      <c r="C89" s="21" t="s">
        <v>715</v>
      </c>
      <c r="D89" t="s">
        <v>697</v>
      </c>
    </row>
    <row r="90" spans="1:4" x14ac:dyDescent="0.2">
      <c r="A90" s="3"/>
      <c r="B90" t="s">
        <v>233</v>
      </c>
      <c r="C90" s="23" t="s">
        <v>711</v>
      </c>
      <c r="D90" t="s">
        <v>537</v>
      </c>
    </row>
    <row r="91" spans="1:4" x14ac:dyDescent="0.2">
      <c r="B91" t="s">
        <v>233</v>
      </c>
      <c r="C91" s="21" t="s">
        <v>711</v>
      </c>
      <c r="D91" s="3" t="s">
        <v>230</v>
      </c>
    </row>
    <row r="92" spans="1:4" x14ac:dyDescent="0.2">
      <c r="A92" s="3"/>
      <c r="B92" t="s">
        <v>233</v>
      </c>
      <c r="C92" s="23" t="s">
        <v>711</v>
      </c>
      <c r="D92" t="s">
        <v>538</v>
      </c>
    </row>
    <row r="93" spans="1:4" ht="17" thickBot="1" x14ac:dyDescent="0.25">
      <c r="B93" t="s">
        <v>233</v>
      </c>
      <c r="C93" s="22" t="s">
        <v>711</v>
      </c>
      <c r="D93" s="3" t="s">
        <v>398</v>
      </c>
    </row>
    <row r="94" spans="1:4" x14ac:dyDescent="0.2">
      <c r="B94" t="s">
        <v>233</v>
      </c>
      <c r="C94" t="s">
        <v>711</v>
      </c>
      <c r="D94" s="3" t="s">
        <v>274</v>
      </c>
    </row>
    <row r="95" spans="1:4" x14ac:dyDescent="0.2">
      <c r="A95" s="3"/>
      <c r="B95" t="s">
        <v>233</v>
      </c>
      <c r="C95" t="s">
        <v>709</v>
      </c>
      <c r="D95" s="3" t="s">
        <v>274</v>
      </c>
    </row>
    <row r="96" spans="1:4" x14ac:dyDescent="0.2">
      <c r="B96" t="s">
        <v>233</v>
      </c>
      <c r="C96" s="13" t="s">
        <v>711</v>
      </c>
      <c r="D96" t="s">
        <v>302</v>
      </c>
    </row>
    <row r="97" spans="1:4" x14ac:dyDescent="0.2">
      <c r="B97" t="s">
        <v>233</v>
      </c>
      <c r="C97" t="s">
        <v>709</v>
      </c>
      <c r="D97" s="3" t="s">
        <v>425</v>
      </c>
    </row>
    <row r="98" spans="1:4" x14ac:dyDescent="0.2">
      <c r="A98" s="3"/>
      <c r="B98" t="s">
        <v>233</v>
      </c>
      <c r="C98" t="s">
        <v>711</v>
      </c>
      <c r="D98" t="s">
        <v>703</v>
      </c>
    </row>
    <row r="99" spans="1:4" x14ac:dyDescent="0.2">
      <c r="B99" t="s">
        <v>233</v>
      </c>
      <c r="C99" s="13" t="s">
        <v>711</v>
      </c>
      <c r="D99" s="3" t="s">
        <v>570</v>
      </c>
    </row>
    <row r="100" spans="1:4" x14ac:dyDescent="0.2">
      <c r="B100" t="s">
        <v>233</v>
      </c>
      <c r="C100" s="13" t="s">
        <v>711</v>
      </c>
      <c r="D100" t="s">
        <v>424</v>
      </c>
    </row>
    <row r="101" spans="1:4" x14ac:dyDescent="0.2">
      <c r="B101" t="s">
        <v>233</v>
      </c>
      <c r="C101" s="13" t="s">
        <v>711</v>
      </c>
      <c r="D101" s="3" t="s">
        <v>583</v>
      </c>
    </row>
    <row r="102" spans="1:4" x14ac:dyDescent="0.2">
      <c r="B102" t="s">
        <v>233</v>
      </c>
      <c r="C102" s="13" t="s">
        <v>711</v>
      </c>
      <c r="D102" s="3" t="s">
        <v>579</v>
      </c>
    </row>
    <row r="103" spans="1:4" x14ac:dyDescent="0.2">
      <c r="B103" t="s">
        <v>233</v>
      </c>
      <c r="C103" s="13" t="s">
        <v>711</v>
      </c>
      <c r="D103" t="s">
        <v>575</v>
      </c>
    </row>
    <row r="104" spans="1:4" x14ac:dyDescent="0.2">
      <c r="A104" s="3"/>
      <c r="B104" t="s">
        <v>233</v>
      </c>
      <c r="C104" s="13" t="s">
        <v>711</v>
      </c>
      <c r="D104" t="s">
        <v>497</v>
      </c>
    </row>
    <row r="105" spans="1:4" x14ac:dyDescent="0.2">
      <c r="A105" s="3"/>
      <c r="B105" t="s">
        <v>374</v>
      </c>
      <c r="C105" s="13" t="s">
        <v>709</v>
      </c>
      <c r="D105" t="s">
        <v>370</v>
      </c>
    </row>
    <row r="106" spans="1:4" x14ac:dyDescent="0.2">
      <c r="A106" s="13"/>
      <c r="B106" t="s">
        <v>134</v>
      </c>
      <c r="C106" t="s">
        <v>709</v>
      </c>
      <c r="D106" s="3" t="s">
        <v>131</v>
      </c>
    </row>
    <row r="107" spans="1:4" x14ac:dyDescent="0.2">
      <c r="A107" s="17"/>
      <c r="B107" t="s">
        <v>115</v>
      </c>
      <c r="C107" t="s">
        <v>715</v>
      </c>
      <c r="D107" s="3" t="s">
        <v>110</v>
      </c>
    </row>
    <row r="108" spans="1:4" x14ac:dyDescent="0.2">
      <c r="B108" t="s">
        <v>123</v>
      </c>
      <c r="C108" s="13" t="s">
        <v>721</v>
      </c>
      <c r="D108" s="3" t="s">
        <v>118</v>
      </c>
    </row>
    <row r="109" spans="1:4" x14ac:dyDescent="0.2">
      <c r="B109" t="s">
        <v>319</v>
      </c>
      <c r="C109" s="13" t="s">
        <v>709</v>
      </c>
      <c r="D109" t="s">
        <v>315</v>
      </c>
    </row>
    <row r="131" spans="2:4" x14ac:dyDescent="0.2">
      <c r="B131" t="s">
        <v>233</v>
      </c>
      <c r="C131" s="21" t="s">
        <v>711</v>
      </c>
      <c r="D131" s="3" t="s">
        <v>517</v>
      </c>
    </row>
    <row r="132" spans="2:4" x14ac:dyDescent="0.2">
      <c r="B132" t="s">
        <v>233</v>
      </c>
      <c r="C132" s="23" t="s">
        <v>711</v>
      </c>
      <c r="D132" t="s">
        <v>508</v>
      </c>
    </row>
    <row r="133" spans="2:4" x14ac:dyDescent="0.2">
      <c r="B133" t="s">
        <v>233</v>
      </c>
      <c r="C133" s="23" t="s">
        <v>711</v>
      </c>
      <c r="D133" t="s">
        <v>529</v>
      </c>
    </row>
    <row r="134" spans="2:4" x14ac:dyDescent="0.2">
      <c r="B134" t="s">
        <v>233</v>
      </c>
      <c r="C134" s="23" t="s">
        <v>711</v>
      </c>
      <c r="D134" t="s">
        <v>394</v>
      </c>
    </row>
    <row r="135" spans="2:4" x14ac:dyDescent="0.2">
      <c r="B135" t="s">
        <v>233</v>
      </c>
      <c r="C135" s="23" t="s">
        <v>711</v>
      </c>
      <c r="D135" t="s">
        <v>545</v>
      </c>
    </row>
    <row r="136" spans="2:4" x14ac:dyDescent="0.2">
      <c r="B136" t="s">
        <v>233</v>
      </c>
      <c r="C136" s="21" t="s">
        <v>715</v>
      </c>
      <c r="D136" t="s">
        <v>697</v>
      </c>
    </row>
    <row r="137" spans="2:4" x14ac:dyDescent="0.2">
      <c r="B137" t="s">
        <v>233</v>
      </c>
      <c r="C137" s="23" t="s">
        <v>711</v>
      </c>
      <c r="D137" t="s">
        <v>537</v>
      </c>
    </row>
    <row r="138" spans="2:4" x14ac:dyDescent="0.2">
      <c r="B138" t="s">
        <v>233</v>
      </c>
      <c r="C138" s="21" t="s">
        <v>711</v>
      </c>
      <c r="D138" s="3" t="s">
        <v>230</v>
      </c>
    </row>
    <row r="139" spans="2:4" x14ac:dyDescent="0.2">
      <c r="B139" t="s">
        <v>233</v>
      </c>
      <c r="C139" s="23" t="s">
        <v>711</v>
      </c>
      <c r="D139" t="s">
        <v>538</v>
      </c>
    </row>
    <row r="140" spans="2:4" ht="17" thickBot="1" x14ac:dyDescent="0.25">
      <c r="B140" t="s">
        <v>233</v>
      </c>
      <c r="C140" s="22" t="s">
        <v>711</v>
      </c>
      <c r="D140" s="3" t="s">
        <v>398</v>
      </c>
    </row>
    <row r="141" spans="2:4" x14ac:dyDescent="0.2">
      <c r="B141" t="s">
        <v>233</v>
      </c>
      <c r="C141" t="s">
        <v>711</v>
      </c>
      <c r="D141" s="3" t="s">
        <v>274</v>
      </c>
    </row>
    <row r="142" spans="2:4" x14ac:dyDescent="0.2">
      <c r="B142" t="s">
        <v>233</v>
      </c>
      <c r="C142" t="s">
        <v>709</v>
      </c>
      <c r="D142" s="3" t="s">
        <v>274</v>
      </c>
    </row>
    <row r="143" spans="2:4" x14ac:dyDescent="0.2">
      <c r="B143" t="s">
        <v>233</v>
      </c>
      <c r="C143" s="13" t="s">
        <v>711</v>
      </c>
      <c r="D143" t="s">
        <v>302</v>
      </c>
    </row>
    <row r="144" spans="2:4" x14ac:dyDescent="0.2">
      <c r="B144" t="s">
        <v>233</v>
      </c>
      <c r="C144" t="s">
        <v>709</v>
      </c>
      <c r="D144" s="3" t="s">
        <v>425</v>
      </c>
    </row>
    <row r="145" spans="2:4" x14ac:dyDescent="0.2">
      <c r="B145" t="s">
        <v>233</v>
      </c>
      <c r="C145" t="s">
        <v>711</v>
      </c>
      <c r="D145" t="s">
        <v>703</v>
      </c>
    </row>
    <row r="146" spans="2:4" x14ac:dyDescent="0.2">
      <c r="B146" t="s">
        <v>233</v>
      </c>
      <c r="C146" s="13" t="s">
        <v>711</v>
      </c>
      <c r="D146" s="3" t="s">
        <v>570</v>
      </c>
    </row>
    <row r="147" spans="2:4" x14ac:dyDescent="0.2">
      <c r="B147" t="s">
        <v>233</v>
      </c>
      <c r="C147" s="13" t="s">
        <v>711</v>
      </c>
      <c r="D147" t="s">
        <v>424</v>
      </c>
    </row>
    <row r="148" spans="2:4" x14ac:dyDescent="0.2">
      <c r="B148" t="s">
        <v>233</v>
      </c>
      <c r="C148" s="13" t="s">
        <v>711</v>
      </c>
      <c r="D148" s="3" t="s">
        <v>583</v>
      </c>
    </row>
    <row r="149" spans="2:4" x14ac:dyDescent="0.2">
      <c r="B149" t="s">
        <v>233</v>
      </c>
      <c r="C149" s="13" t="s">
        <v>711</v>
      </c>
      <c r="D149" s="3" t="s">
        <v>579</v>
      </c>
    </row>
    <row r="150" spans="2:4" x14ac:dyDescent="0.2">
      <c r="B150" t="s">
        <v>233</v>
      </c>
      <c r="C150" s="13" t="s">
        <v>711</v>
      </c>
      <c r="D150" t="s">
        <v>575</v>
      </c>
    </row>
    <row r="151" spans="2:4" x14ac:dyDescent="0.2">
      <c r="B151" t="s">
        <v>233</v>
      </c>
      <c r="C151" s="13" t="s">
        <v>711</v>
      </c>
      <c r="D151" t="s">
        <v>497</v>
      </c>
    </row>
  </sheetData>
  <sortState xmlns:xlrd2="http://schemas.microsoft.com/office/spreadsheetml/2017/richdata2" ref="B2:D109">
    <sortCondition ref="B1:B109"/>
  </sortState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FC8B6-415F-BD40-929D-0672ABA81430}">
  <dimension ref="A1:E119"/>
  <sheetViews>
    <sheetView topLeftCell="A83" workbookViewId="0">
      <selection activeCell="C106" activeCellId="2" sqref="C1:C36 C38:C104 C106:C119"/>
    </sheetView>
  </sheetViews>
  <sheetFormatPr baseColWidth="10" defaultRowHeight="16" x14ac:dyDescent="0.2"/>
  <cols>
    <col min="2" max="2" width="17.5" bestFit="1" customWidth="1"/>
    <col min="3" max="3" width="13.83203125" customWidth="1"/>
  </cols>
  <sheetData>
    <row r="1" spans="1:5" x14ac:dyDescent="0.2">
      <c r="A1" s="3" t="s">
        <v>144</v>
      </c>
      <c r="B1" t="s">
        <v>62</v>
      </c>
      <c r="C1">
        <v>600</v>
      </c>
      <c r="E1" t="s">
        <v>770</v>
      </c>
    </row>
    <row r="2" spans="1:5" x14ac:dyDescent="0.2">
      <c r="A2" s="3" t="s">
        <v>55</v>
      </c>
      <c r="B2" t="s">
        <v>62</v>
      </c>
      <c r="C2">
        <v>219</v>
      </c>
    </row>
    <row r="3" spans="1:5" x14ac:dyDescent="0.2">
      <c r="A3" s="3" t="s">
        <v>183</v>
      </c>
      <c r="B3" t="s">
        <v>62</v>
      </c>
      <c r="C3">
        <v>215</v>
      </c>
    </row>
    <row r="4" spans="1:5" x14ac:dyDescent="0.2">
      <c r="A4" s="3" t="s">
        <v>97</v>
      </c>
      <c r="B4" t="s">
        <v>62</v>
      </c>
      <c r="C4">
        <v>200</v>
      </c>
    </row>
    <row r="5" spans="1:5" x14ac:dyDescent="0.2">
      <c r="A5" s="3" t="s">
        <v>110</v>
      </c>
      <c r="B5" t="s">
        <v>62</v>
      </c>
      <c r="C5">
        <v>187</v>
      </c>
    </row>
    <row r="6" spans="1:5" x14ac:dyDescent="0.2">
      <c r="A6" s="3" t="s">
        <v>615</v>
      </c>
      <c r="B6" t="s">
        <v>62</v>
      </c>
      <c r="C6">
        <v>154</v>
      </c>
    </row>
    <row r="7" spans="1:5" x14ac:dyDescent="0.2">
      <c r="A7" s="14" t="s">
        <v>377</v>
      </c>
      <c r="B7" t="s">
        <v>62</v>
      </c>
      <c r="C7">
        <v>150</v>
      </c>
    </row>
    <row r="8" spans="1:5" x14ac:dyDescent="0.2">
      <c r="A8" s="3" t="s">
        <v>469</v>
      </c>
      <c r="B8" t="s">
        <v>62</v>
      </c>
      <c r="C8">
        <v>145</v>
      </c>
    </row>
    <row r="9" spans="1:5" x14ac:dyDescent="0.2">
      <c r="A9" s="3" t="s">
        <v>154</v>
      </c>
      <c r="B9" t="s">
        <v>62</v>
      </c>
      <c r="C9">
        <v>100</v>
      </c>
    </row>
    <row r="10" spans="1:5" x14ac:dyDescent="0.2">
      <c r="A10" t="s">
        <v>368</v>
      </c>
      <c r="B10" t="s">
        <v>62</v>
      </c>
      <c r="C10">
        <v>100</v>
      </c>
    </row>
    <row r="11" spans="1:5" x14ac:dyDescent="0.2">
      <c r="A11" s="18" t="s">
        <v>645</v>
      </c>
      <c r="B11" t="s">
        <v>62</v>
      </c>
      <c r="C11">
        <v>100</v>
      </c>
    </row>
    <row r="12" spans="1:5" x14ac:dyDescent="0.2">
      <c r="A12" s="3" t="s">
        <v>597</v>
      </c>
      <c r="B12" t="s">
        <v>62</v>
      </c>
      <c r="C12">
        <v>90</v>
      </c>
    </row>
    <row r="13" spans="1:5" x14ac:dyDescent="0.2">
      <c r="A13" s="3" t="s">
        <v>149</v>
      </c>
      <c r="B13" t="s">
        <v>62</v>
      </c>
      <c r="C13">
        <v>85</v>
      </c>
    </row>
    <row r="14" spans="1:5" x14ac:dyDescent="0.2">
      <c r="A14" s="17" t="s">
        <v>621</v>
      </c>
      <c r="B14" t="s">
        <v>62</v>
      </c>
      <c r="C14" s="13">
        <v>61</v>
      </c>
    </row>
    <row r="15" spans="1:5" x14ac:dyDescent="0.2">
      <c r="A15" s="13" t="s">
        <v>350</v>
      </c>
      <c r="B15" t="s">
        <v>62</v>
      </c>
      <c r="C15">
        <v>53</v>
      </c>
    </row>
    <row r="16" spans="1:5" x14ac:dyDescent="0.2">
      <c r="A16" s="3" t="s">
        <v>131</v>
      </c>
      <c r="B16" t="s">
        <v>62</v>
      </c>
      <c r="C16">
        <v>50</v>
      </c>
    </row>
    <row r="17" spans="1:3" x14ac:dyDescent="0.2">
      <c r="A17" s="18" t="s">
        <v>638</v>
      </c>
      <c r="B17" t="s">
        <v>62</v>
      </c>
      <c r="C17">
        <v>50</v>
      </c>
    </row>
    <row r="18" spans="1:3" x14ac:dyDescent="0.2">
      <c r="A18" t="s">
        <v>341</v>
      </c>
      <c r="B18" t="s">
        <v>62</v>
      </c>
      <c r="C18">
        <v>48</v>
      </c>
    </row>
    <row r="19" spans="1:3" x14ac:dyDescent="0.2">
      <c r="A19" s="3" t="s">
        <v>137</v>
      </c>
      <c r="B19" t="s">
        <v>62</v>
      </c>
      <c r="C19">
        <v>30</v>
      </c>
    </row>
    <row r="20" spans="1:3" x14ac:dyDescent="0.2">
      <c r="A20" s="3" t="s">
        <v>442</v>
      </c>
      <c r="B20" t="s">
        <v>62</v>
      </c>
      <c r="C20">
        <v>30</v>
      </c>
    </row>
    <row r="21" spans="1:3" x14ac:dyDescent="0.2">
      <c r="A21" s="3" t="s">
        <v>288</v>
      </c>
      <c r="B21" t="s">
        <v>62</v>
      </c>
      <c r="C21">
        <v>28</v>
      </c>
    </row>
    <row r="22" spans="1:3" x14ac:dyDescent="0.2">
      <c r="A22" t="s">
        <v>551</v>
      </c>
      <c r="B22" t="s">
        <v>62</v>
      </c>
      <c r="C22">
        <v>26</v>
      </c>
    </row>
    <row r="23" spans="1:3" x14ac:dyDescent="0.2">
      <c r="A23" t="s">
        <v>170</v>
      </c>
      <c r="B23" t="s">
        <v>62</v>
      </c>
      <c r="C23">
        <v>25</v>
      </c>
    </row>
    <row r="24" spans="1:3" x14ac:dyDescent="0.2">
      <c r="A24" s="3" t="s">
        <v>626</v>
      </c>
      <c r="B24" t="s">
        <v>62</v>
      </c>
      <c r="C24">
        <v>25</v>
      </c>
    </row>
    <row r="25" spans="1:3" x14ac:dyDescent="0.2">
      <c r="A25" s="3" t="s">
        <v>585</v>
      </c>
      <c r="B25" t="s">
        <v>62</v>
      </c>
      <c r="C25">
        <v>25</v>
      </c>
    </row>
    <row r="26" spans="1:3" x14ac:dyDescent="0.2">
      <c r="A26" s="16" t="s">
        <v>609</v>
      </c>
      <c r="B26" t="s">
        <v>62</v>
      </c>
      <c r="C26">
        <v>25</v>
      </c>
    </row>
    <row r="27" spans="1:3" x14ac:dyDescent="0.2">
      <c r="A27" s="3" t="s">
        <v>590</v>
      </c>
      <c r="B27" t="s">
        <v>62</v>
      </c>
      <c r="C27">
        <v>24</v>
      </c>
    </row>
    <row r="28" spans="1:3" x14ac:dyDescent="0.2">
      <c r="A28" s="3" t="s">
        <v>702</v>
      </c>
      <c r="B28" t="s">
        <v>62</v>
      </c>
      <c r="C28">
        <v>22</v>
      </c>
    </row>
    <row r="29" spans="1:3" x14ac:dyDescent="0.2">
      <c r="A29" s="3" t="s">
        <v>259</v>
      </c>
      <c r="B29" t="s">
        <v>62</v>
      </c>
      <c r="C29">
        <v>20</v>
      </c>
    </row>
    <row r="30" spans="1:3" x14ac:dyDescent="0.2">
      <c r="A30" s="3" t="s">
        <v>630</v>
      </c>
      <c r="B30" t="s">
        <v>62</v>
      </c>
      <c r="C30">
        <v>20</v>
      </c>
    </row>
    <row r="31" spans="1:3" x14ac:dyDescent="0.2">
      <c r="A31" s="14" t="s">
        <v>465</v>
      </c>
      <c r="B31" t="s">
        <v>62</v>
      </c>
      <c r="C31">
        <v>15</v>
      </c>
    </row>
    <row r="32" spans="1:3" x14ac:dyDescent="0.2">
      <c r="A32" s="3" t="s">
        <v>211</v>
      </c>
      <c r="B32" t="s">
        <v>62</v>
      </c>
      <c r="C32">
        <v>14</v>
      </c>
    </row>
    <row r="33" spans="1:5" x14ac:dyDescent="0.2">
      <c r="A33" s="14" t="s">
        <v>454</v>
      </c>
      <c r="B33" t="s">
        <v>62</v>
      </c>
      <c r="C33" s="13">
        <v>14</v>
      </c>
    </row>
    <row r="34" spans="1:5" x14ac:dyDescent="0.2">
      <c r="A34" s="3" t="s">
        <v>603</v>
      </c>
      <c r="B34" t="s">
        <v>62</v>
      </c>
      <c r="C34">
        <v>10</v>
      </c>
      <c r="D34" t="s">
        <v>772</v>
      </c>
      <c r="E34" t="s">
        <v>773</v>
      </c>
    </row>
    <row r="35" spans="1:5" x14ac:dyDescent="0.2">
      <c r="A35" t="s">
        <v>356</v>
      </c>
      <c r="B35" t="s">
        <v>62</v>
      </c>
      <c r="C35">
        <v>3</v>
      </c>
      <c r="D35">
        <f>MEDIAN(C1:C35)</f>
        <v>48</v>
      </c>
      <c r="E35">
        <f>AVERAGE(C1:C35)</f>
        <v>84.657142857142858</v>
      </c>
    </row>
    <row r="36" spans="1:5" x14ac:dyDescent="0.2">
      <c r="A36" s="3" t="s">
        <v>68</v>
      </c>
      <c r="B36" t="s">
        <v>62</v>
      </c>
    </row>
    <row r="38" spans="1:5" x14ac:dyDescent="0.2">
      <c r="A38" s="3" t="s">
        <v>79</v>
      </c>
      <c r="B38" t="s">
        <v>82</v>
      </c>
      <c r="C38">
        <v>25</v>
      </c>
    </row>
    <row r="39" spans="1:5" x14ac:dyDescent="0.2">
      <c r="A39" s="3" t="s">
        <v>87</v>
      </c>
      <c r="B39" t="s">
        <v>82</v>
      </c>
      <c r="C39">
        <v>390</v>
      </c>
    </row>
    <row r="40" spans="1:5" x14ac:dyDescent="0.2">
      <c r="A40" s="3" t="s">
        <v>278</v>
      </c>
      <c r="B40" s="15" t="s">
        <v>82</v>
      </c>
      <c r="C40">
        <v>600</v>
      </c>
    </row>
    <row r="41" spans="1:5" x14ac:dyDescent="0.2">
      <c r="A41" t="s">
        <v>191</v>
      </c>
      <c r="B41" t="s">
        <v>82</v>
      </c>
      <c r="C41" s="24">
        <v>500</v>
      </c>
    </row>
    <row r="42" spans="1:5" x14ac:dyDescent="0.2">
      <c r="A42" t="s">
        <v>409</v>
      </c>
      <c r="B42" t="s">
        <v>82</v>
      </c>
      <c r="C42" s="24">
        <v>325</v>
      </c>
    </row>
    <row r="43" spans="1:5" x14ac:dyDescent="0.2">
      <c r="A43" t="s">
        <v>383</v>
      </c>
      <c r="B43" t="s">
        <v>82</v>
      </c>
      <c r="C43" s="24">
        <v>300</v>
      </c>
    </row>
    <row r="44" spans="1:5" x14ac:dyDescent="0.2">
      <c r="A44" t="s">
        <v>460</v>
      </c>
      <c r="B44" t="s">
        <v>82</v>
      </c>
      <c r="C44">
        <v>130</v>
      </c>
    </row>
    <row r="45" spans="1:5" x14ac:dyDescent="0.2">
      <c r="A45" s="3" t="s">
        <v>196</v>
      </c>
      <c r="B45" t="s">
        <v>82</v>
      </c>
      <c r="C45">
        <v>100</v>
      </c>
    </row>
    <row r="46" spans="1:5" x14ac:dyDescent="0.2">
      <c r="A46" s="3" t="s">
        <v>425</v>
      </c>
      <c r="B46" t="s">
        <v>82</v>
      </c>
      <c r="C46">
        <v>97</v>
      </c>
    </row>
    <row r="47" spans="1:5" x14ac:dyDescent="0.2">
      <c r="A47" s="3" t="s">
        <v>201</v>
      </c>
      <c r="B47" t="s">
        <v>82</v>
      </c>
      <c r="C47">
        <v>72</v>
      </c>
    </row>
    <row r="48" spans="1:5" x14ac:dyDescent="0.2">
      <c r="A48" s="3" t="s">
        <v>274</v>
      </c>
      <c r="B48" s="15" t="s">
        <v>82</v>
      </c>
      <c r="C48">
        <v>65</v>
      </c>
    </row>
    <row r="49" spans="1:3" x14ac:dyDescent="0.2">
      <c r="A49" s="3" t="s">
        <v>517</v>
      </c>
      <c r="B49" t="s">
        <v>82</v>
      </c>
      <c r="C49">
        <v>65</v>
      </c>
    </row>
    <row r="50" spans="1:3" x14ac:dyDescent="0.2">
      <c r="A50" s="16" t="s">
        <v>104</v>
      </c>
      <c r="B50" t="s">
        <v>82</v>
      </c>
      <c r="C50">
        <v>62</v>
      </c>
    </row>
    <row r="51" spans="1:3" x14ac:dyDescent="0.2">
      <c r="A51" s="3" t="s">
        <v>388</v>
      </c>
      <c r="B51" t="s">
        <v>82</v>
      </c>
      <c r="C51">
        <v>60</v>
      </c>
    </row>
    <row r="52" spans="1:3" x14ac:dyDescent="0.2">
      <c r="A52" t="s">
        <v>177</v>
      </c>
      <c r="B52" t="s">
        <v>82</v>
      </c>
      <c r="C52">
        <v>50</v>
      </c>
    </row>
    <row r="53" spans="1:3" x14ac:dyDescent="0.2">
      <c r="A53" s="18" t="s">
        <v>638</v>
      </c>
      <c r="B53" t="s">
        <v>82</v>
      </c>
      <c r="C53">
        <v>50</v>
      </c>
    </row>
    <row r="54" spans="1:3" x14ac:dyDescent="0.2">
      <c r="A54" t="s">
        <v>492</v>
      </c>
      <c r="B54" t="s">
        <v>82</v>
      </c>
      <c r="C54">
        <v>41</v>
      </c>
    </row>
    <row r="55" spans="1:3" x14ac:dyDescent="0.2">
      <c r="A55" t="s">
        <v>125</v>
      </c>
      <c r="B55" t="s">
        <v>82</v>
      </c>
      <c r="C55">
        <v>40</v>
      </c>
    </row>
    <row r="56" spans="1:3" x14ac:dyDescent="0.2">
      <c r="A56" t="s">
        <v>307</v>
      </c>
      <c r="B56" t="s">
        <v>82</v>
      </c>
      <c r="C56">
        <v>40</v>
      </c>
    </row>
    <row r="57" spans="1:3" x14ac:dyDescent="0.2">
      <c r="A57" t="s">
        <v>523</v>
      </c>
      <c r="B57" t="s">
        <v>82</v>
      </c>
      <c r="C57">
        <v>38</v>
      </c>
    </row>
    <row r="58" spans="1:3" x14ac:dyDescent="0.2">
      <c r="A58" t="s">
        <v>544</v>
      </c>
      <c r="B58" t="s">
        <v>82</v>
      </c>
      <c r="C58">
        <v>37</v>
      </c>
    </row>
    <row r="59" spans="1:3" x14ac:dyDescent="0.2">
      <c r="A59" t="s">
        <v>158</v>
      </c>
      <c r="B59" t="s">
        <v>82</v>
      </c>
      <c r="C59">
        <v>30</v>
      </c>
    </row>
    <row r="60" spans="1:3" x14ac:dyDescent="0.2">
      <c r="A60" t="s">
        <v>217</v>
      </c>
      <c r="B60" t="s">
        <v>82</v>
      </c>
      <c r="C60">
        <v>30</v>
      </c>
    </row>
    <row r="61" spans="1:3" x14ac:dyDescent="0.2">
      <c r="A61" s="3" t="s">
        <v>570</v>
      </c>
      <c r="B61" t="s">
        <v>82</v>
      </c>
      <c r="C61">
        <v>30</v>
      </c>
    </row>
    <row r="62" spans="1:3" x14ac:dyDescent="0.2">
      <c r="A62" t="s">
        <v>497</v>
      </c>
      <c r="B62" t="s">
        <v>82</v>
      </c>
      <c r="C62">
        <v>30</v>
      </c>
    </row>
    <row r="63" spans="1:3" x14ac:dyDescent="0.2">
      <c r="A63" s="3" t="s">
        <v>431</v>
      </c>
      <c r="B63" t="s">
        <v>82</v>
      </c>
      <c r="C63">
        <v>29</v>
      </c>
    </row>
    <row r="64" spans="1:3" x14ac:dyDescent="0.2">
      <c r="A64" t="s">
        <v>440</v>
      </c>
      <c r="B64" t="s">
        <v>82</v>
      </c>
      <c r="C64">
        <v>29</v>
      </c>
    </row>
    <row r="65" spans="1:3" x14ac:dyDescent="0.2">
      <c r="A65" t="s">
        <v>315</v>
      </c>
      <c r="B65" t="s">
        <v>82</v>
      </c>
      <c r="C65">
        <v>26</v>
      </c>
    </row>
    <row r="66" spans="1:3" x14ac:dyDescent="0.2">
      <c r="A66" t="s">
        <v>272</v>
      </c>
      <c r="B66" t="s">
        <v>82</v>
      </c>
      <c r="C66">
        <v>25</v>
      </c>
    </row>
    <row r="67" spans="1:3" x14ac:dyDescent="0.2">
      <c r="A67" t="s">
        <v>703</v>
      </c>
      <c r="B67" t="s">
        <v>82</v>
      </c>
      <c r="C67">
        <v>25</v>
      </c>
    </row>
    <row r="68" spans="1:3" x14ac:dyDescent="0.2">
      <c r="A68" t="s">
        <v>529</v>
      </c>
      <c r="B68" t="s">
        <v>82</v>
      </c>
      <c r="C68">
        <v>25</v>
      </c>
    </row>
    <row r="69" spans="1:3" x14ac:dyDescent="0.2">
      <c r="A69" t="s">
        <v>537</v>
      </c>
      <c r="B69" t="s">
        <v>82</v>
      </c>
      <c r="C69">
        <v>22</v>
      </c>
    </row>
    <row r="70" spans="1:3" x14ac:dyDescent="0.2">
      <c r="A70" t="s">
        <v>223</v>
      </c>
      <c r="B70" t="s">
        <v>82</v>
      </c>
      <c r="C70">
        <v>20</v>
      </c>
    </row>
    <row r="71" spans="1:3" x14ac:dyDescent="0.2">
      <c r="A71" t="s">
        <v>252</v>
      </c>
      <c r="B71" t="s">
        <v>82</v>
      </c>
      <c r="C71">
        <v>20</v>
      </c>
    </row>
    <row r="72" spans="1:3" x14ac:dyDescent="0.2">
      <c r="A72" t="s">
        <v>302</v>
      </c>
      <c r="B72" t="s">
        <v>82</v>
      </c>
      <c r="C72">
        <v>20</v>
      </c>
    </row>
    <row r="73" spans="1:3" x14ac:dyDescent="0.2">
      <c r="A73" t="s">
        <v>474</v>
      </c>
      <c r="B73" t="s">
        <v>82</v>
      </c>
      <c r="C73">
        <v>20</v>
      </c>
    </row>
    <row r="74" spans="1:3" x14ac:dyDescent="0.2">
      <c r="A74" t="s">
        <v>697</v>
      </c>
      <c r="B74" t="s">
        <v>82</v>
      </c>
      <c r="C74">
        <v>20</v>
      </c>
    </row>
    <row r="75" spans="1:3" x14ac:dyDescent="0.2">
      <c r="A75" t="s">
        <v>538</v>
      </c>
      <c r="B75" t="s">
        <v>82</v>
      </c>
      <c r="C75">
        <v>18</v>
      </c>
    </row>
    <row r="76" spans="1:3" x14ac:dyDescent="0.2">
      <c r="A76" t="s">
        <v>206</v>
      </c>
      <c r="B76" t="s">
        <v>82</v>
      </c>
      <c r="C76">
        <v>17</v>
      </c>
    </row>
    <row r="77" spans="1:3" x14ac:dyDescent="0.2">
      <c r="A77" t="s">
        <v>337</v>
      </c>
      <c r="B77" t="s">
        <v>82</v>
      </c>
      <c r="C77">
        <v>16</v>
      </c>
    </row>
    <row r="78" spans="1:3" x14ac:dyDescent="0.2">
      <c r="A78" s="3" t="s">
        <v>398</v>
      </c>
      <c r="B78" t="s">
        <v>82</v>
      </c>
      <c r="C78">
        <v>16</v>
      </c>
    </row>
    <row r="79" spans="1:3" x14ac:dyDescent="0.2">
      <c r="A79" t="s">
        <v>508</v>
      </c>
      <c r="B79" t="s">
        <v>82</v>
      </c>
      <c r="C79">
        <v>16</v>
      </c>
    </row>
    <row r="80" spans="1:3" x14ac:dyDescent="0.2">
      <c r="A80" s="3" t="s">
        <v>235</v>
      </c>
      <c r="B80" t="s">
        <v>82</v>
      </c>
      <c r="C80">
        <v>15</v>
      </c>
    </row>
    <row r="81" spans="1:3" x14ac:dyDescent="0.2">
      <c r="A81" t="s">
        <v>481</v>
      </c>
      <c r="B81" t="s">
        <v>82</v>
      </c>
      <c r="C81">
        <v>14</v>
      </c>
    </row>
    <row r="82" spans="1:3" x14ac:dyDescent="0.2">
      <c r="A82" s="3" t="s">
        <v>289</v>
      </c>
      <c r="B82" t="s">
        <v>82</v>
      </c>
      <c r="C82">
        <v>14</v>
      </c>
    </row>
    <row r="83" spans="1:3" x14ac:dyDescent="0.2">
      <c r="A83" s="3" t="s">
        <v>559</v>
      </c>
      <c r="B83" t="s">
        <v>82</v>
      </c>
      <c r="C83">
        <v>12</v>
      </c>
    </row>
    <row r="84" spans="1:3" x14ac:dyDescent="0.2">
      <c r="A84" t="s">
        <v>512</v>
      </c>
      <c r="B84" t="s">
        <v>82</v>
      </c>
      <c r="C84">
        <v>12</v>
      </c>
    </row>
    <row r="85" spans="1:3" x14ac:dyDescent="0.2">
      <c r="A85" t="s">
        <v>575</v>
      </c>
      <c r="B85" t="s">
        <v>82</v>
      </c>
      <c r="C85">
        <v>12</v>
      </c>
    </row>
    <row r="86" spans="1:3" x14ac:dyDescent="0.2">
      <c r="A86" s="3" t="s">
        <v>314</v>
      </c>
      <c r="B86" t="s">
        <v>82</v>
      </c>
      <c r="C86">
        <v>10</v>
      </c>
    </row>
    <row r="87" spans="1:3" x14ac:dyDescent="0.2">
      <c r="A87" s="3" t="s">
        <v>328</v>
      </c>
      <c r="B87" t="s">
        <v>82</v>
      </c>
      <c r="C87">
        <v>10</v>
      </c>
    </row>
    <row r="88" spans="1:3" x14ac:dyDescent="0.2">
      <c r="A88" t="s">
        <v>338</v>
      </c>
      <c r="B88" t="s">
        <v>82</v>
      </c>
      <c r="C88">
        <v>10</v>
      </c>
    </row>
    <row r="89" spans="1:3" x14ac:dyDescent="0.2">
      <c r="A89" s="3" t="s">
        <v>583</v>
      </c>
      <c r="B89" t="s">
        <v>82</v>
      </c>
      <c r="C89">
        <v>10</v>
      </c>
    </row>
    <row r="90" spans="1:3" x14ac:dyDescent="0.2">
      <c r="A90" s="3" t="s">
        <v>579</v>
      </c>
      <c r="B90" t="s">
        <v>82</v>
      </c>
      <c r="C90">
        <v>10</v>
      </c>
    </row>
    <row r="91" spans="1:3" x14ac:dyDescent="0.2">
      <c r="A91" t="s">
        <v>501</v>
      </c>
      <c r="B91" t="s">
        <v>82</v>
      </c>
      <c r="C91">
        <v>10</v>
      </c>
    </row>
    <row r="92" spans="1:3" x14ac:dyDescent="0.2">
      <c r="A92" t="s">
        <v>394</v>
      </c>
      <c r="B92" t="s">
        <v>82</v>
      </c>
      <c r="C92">
        <v>9</v>
      </c>
    </row>
    <row r="93" spans="1:3" x14ac:dyDescent="0.2">
      <c r="A93" t="s">
        <v>565</v>
      </c>
      <c r="B93" t="s">
        <v>82</v>
      </c>
      <c r="C93">
        <v>9</v>
      </c>
    </row>
    <row r="94" spans="1:3" x14ac:dyDescent="0.2">
      <c r="A94" t="s">
        <v>555</v>
      </c>
      <c r="B94" t="s">
        <v>82</v>
      </c>
      <c r="C94">
        <v>9</v>
      </c>
    </row>
    <row r="95" spans="1:3" x14ac:dyDescent="0.2">
      <c r="A95" s="3" t="s">
        <v>230</v>
      </c>
      <c r="B95" t="s">
        <v>82</v>
      </c>
      <c r="C95">
        <v>8</v>
      </c>
    </row>
    <row r="96" spans="1:3" x14ac:dyDescent="0.2">
      <c r="A96" s="3" t="s">
        <v>247</v>
      </c>
      <c r="B96" t="s">
        <v>82</v>
      </c>
      <c r="C96">
        <v>8</v>
      </c>
    </row>
    <row r="97" spans="1:5" x14ac:dyDescent="0.2">
      <c r="A97" t="s">
        <v>424</v>
      </c>
      <c r="B97" t="s">
        <v>82</v>
      </c>
      <c r="C97">
        <v>8</v>
      </c>
    </row>
    <row r="98" spans="1:5" x14ac:dyDescent="0.2">
      <c r="A98" t="s">
        <v>491</v>
      </c>
      <c r="B98" t="s">
        <v>82</v>
      </c>
      <c r="C98">
        <v>8</v>
      </c>
    </row>
    <row r="99" spans="1:5" x14ac:dyDescent="0.2">
      <c r="A99" t="s">
        <v>164</v>
      </c>
      <c r="B99" t="s">
        <v>82</v>
      </c>
      <c r="C99">
        <v>7</v>
      </c>
    </row>
    <row r="100" spans="1:5" x14ac:dyDescent="0.2">
      <c r="A100" t="s">
        <v>545</v>
      </c>
      <c r="B100" t="s">
        <v>82</v>
      </c>
      <c r="C100">
        <v>7</v>
      </c>
    </row>
    <row r="101" spans="1:5" x14ac:dyDescent="0.2">
      <c r="A101" t="s">
        <v>264</v>
      </c>
      <c r="B101" t="s">
        <v>82</v>
      </c>
      <c r="C101">
        <v>6</v>
      </c>
    </row>
    <row r="102" spans="1:5" x14ac:dyDescent="0.2">
      <c r="A102" t="s">
        <v>267</v>
      </c>
      <c r="B102" t="s">
        <v>82</v>
      </c>
      <c r="C102">
        <v>6</v>
      </c>
    </row>
    <row r="103" spans="1:5" x14ac:dyDescent="0.2">
      <c r="A103" t="s">
        <v>347</v>
      </c>
      <c r="B103" t="s">
        <v>82</v>
      </c>
      <c r="C103">
        <v>5</v>
      </c>
    </row>
    <row r="104" spans="1:5" x14ac:dyDescent="0.2">
      <c r="A104" t="s">
        <v>406</v>
      </c>
      <c r="B104" t="s">
        <v>82</v>
      </c>
      <c r="C104">
        <v>5</v>
      </c>
      <c r="D104">
        <f>MEDIAN(C38:C104)</f>
        <v>20</v>
      </c>
      <c r="E104">
        <f>AVERAGE(C38:C104)</f>
        <v>56.791044776119406</v>
      </c>
    </row>
    <row r="106" spans="1:5" x14ac:dyDescent="0.2">
      <c r="A106" t="s">
        <v>409</v>
      </c>
      <c r="B106" t="s">
        <v>121</v>
      </c>
      <c r="C106">
        <v>325</v>
      </c>
    </row>
    <row r="107" spans="1:5" x14ac:dyDescent="0.2">
      <c r="A107" t="s">
        <v>383</v>
      </c>
      <c r="B107" t="s">
        <v>121</v>
      </c>
      <c r="C107">
        <v>300</v>
      </c>
    </row>
    <row r="108" spans="1:5" x14ac:dyDescent="0.2">
      <c r="A108" s="13" t="s">
        <v>419</v>
      </c>
      <c r="B108" t="s">
        <v>121</v>
      </c>
      <c r="C108">
        <v>222</v>
      </c>
    </row>
    <row r="109" spans="1:5" x14ac:dyDescent="0.2">
      <c r="A109" t="s">
        <v>460</v>
      </c>
      <c r="B109" t="s">
        <v>121</v>
      </c>
      <c r="C109">
        <v>130</v>
      </c>
    </row>
    <row r="110" spans="1:5" x14ac:dyDescent="0.2">
      <c r="A110" s="3" t="s">
        <v>517</v>
      </c>
      <c r="B110" t="s">
        <v>121</v>
      </c>
      <c r="C110">
        <v>65</v>
      </c>
    </row>
    <row r="111" spans="1:5" x14ac:dyDescent="0.2">
      <c r="A111" s="3" t="s">
        <v>322</v>
      </c>
      <c r="B111" t="s">
        <v>121</v>
      </c>
      <c r="C111">
        <v>55</v>
      </c>
    </row>
    <row r="112" spans="1:5" x14ac:dyDescent="0.2">
      <c r="A112" s="3" t="s">
        <v>241</v>
      </c>
      <c r="B112" t="s">
        <v>121</v>
      </c>
      <c r="C112">
        <v>30</v>
      </c>
    </row>
    <row r="113" spans="1:5" x14ac:dyDescent="0.2">
      <c r="A113" s="3" t="s">
        <v>298</v>
      </c>
      <c r="B113" t="s">
        <v>121</v>
      </c>
      <c r="C113">
        <v>30</v>
      </c>
    </row>
    <row r="114" spans="1:5" x14ac:dyDescent="0.2">
      <c r="A114" s="3" t="s">
        <v>288</v>
      </c>
      <c r="B114" t="s">
        <v>121</v>
      </c>
      <c r="C114">
        <v>28</v>
      </c>
    </row>
    <row r="115" spans="1:5" x14ac:dyDescent="0.2">
      <c r="A115" t="s">
        <v>537</v>
      </c>
      <c r="B115" t="s">
        <v>121</v>
      </c>
      <c r="C115">
        <v>22</v>
      </c>
    </row>
    <row r="116" spans="1:5" x14ac:dyDescent="0.2">
      <c r="A116" t="s">
        <v>370</v>
      </c>
      <c r="B116" t="s">
        <v>121</v>
      </c>
      <c r="C116">
        <v>20</v>
      </c>
    </row>
    <row r="117" spans="1:5" x14ac:dyDescent="0.2">
      <c r="A117" s="3" t="s">
        <v>289</v>
      </c>
      <c r="B117" t="s">
        <v>121</v>
      </c>
      <c r="C117">
        <v>14</v>
      </c>
    </row>
    <row r="118" spans="1:5" x14ac:dyDescent="0.2">
      <c r="A118" t="s">
        <v>501</v>
      </c>
      <c r="B118" t="s">
        <v>121</v>
      </c>
      <c r="C118">
        <v>10</v>
      </c>
    </row>
    <row r="119" spans="1:5" x14ac:dyDescent="0.2">
      <c r="A119" s="3" t="s">
        <v>118</v>
      </c>
      <c r="B119" t="s">
        <v>121</v>
      </c>
      <c r="C119" s="13">
        <v>27</v>
      </c>
      <c r="D119">
        <f>MEDIAN(C106:C119)</f>
        <v>30</v>
      </c>
      <c r="E119">
        <f>AVERAGE(C106:C119)</f>
        <v>91.285714285714292</v>
      </c>
    </row>
  </sheetData>
  <sortState xmlns:xlrd2="http://schemas.microsoft.com/office/spreadsheetml/2017/richdata2" ref="A107:C119">
    <sortCondition descending="1" ref="C106:C119"/>
  </sortState>
  <pageMargins left="0.7" right="0.7" top="0.75" bottom="0.75" header="0.3" footer="0.3"/>
  <pageSetup paperSize="9" orientation="portrait" horizontalDpi="0" verticalDpi="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C76D2-A016-B148-9046-56FC93233128}">
  <dimension ref="A1:Q130"/>
  <sheetViews>
    <sheetView topLeftCell="A45" workbookViewId="0">
      <selection activeCell="L108" sqref="L108"/>
    </sheetView>
  </sheetViews>
  <sheetFormatPr baseColWidth="10" defaultRowHeight="16" x14ac:dyDescent="0.2"/>
  <cols>
    <col min="1" max="1" width="39.1640625" customWidth="1"/>
    <col min="13" max="13" width="18.33203125" customWidth="1"/>
    <col min="15" max="15" width="17.6640625" bestFit="1" customWidth="1"/>
    <col min="16" max="16" width="14.6640625" bestFit="1" customWidth="1"/>
  </cols>
  <sheetData>
    <row r="1" spans="1:17" x14ac:dyDescent="0.2">
      <c r="A1" s="3" t="s">
        <v>131</v>
      </c>
      <c r="B1" t="s">
        <v>62</v>
      </c>
      <c r="C1" t="s">
        <v>776</v>
      </c>
    </row>
    <row r="2" spans="1:17" x14ac:dyDescent="0.2">
      <c r="A2" s="14" t="s">
        <v>377</v>
      </c>
      <c r="B2" t="s">
        <v>62</v>
      </c>
      <c r="C2" t="s">
        <v>776</v>
      </c>
    </row>
    <row r="3" spans="1:17" x14ac:dyDescent="0.2">
      <c r="A3" s="14" t="s">
        <v>645</v>
      </c>
      <c r="B3" t="s">
        <v>62</v>
      </c>
      <c r="C3" t="s">
        <v>776</v>
      </c>
    </row>
    <row r="4" spans="1:17" x14ac:dyDescent="0.2">
      <c r="A4" s="14" t="s">
        <v>603</v>
      </c>
      <c r="B4" t="s">
        <v>62</v>
      </c>
      <c r="C4" t="s">
        <v>776</v>
      </c>
    </row>
    <row r="5" spans="1:17" x14ac:dyDescent="0.2">
      <c r="A5" s="3" t="s">
        <v>585</v>
      </c>
      <c r="B5" t="s">
        <v>62</v>
      </c>
      <c r="C5" t="s">
        <v>776</v>
      </c>
    </row>
    <row r="6" spans="1:17" x14ac:dyDescent="0.2">
      <c r="A6" s="3" t="s">
        <v>609</v>
      </c>
      <c r="B6" t="s">
        <v>62</v>
      </c>
      <c r="C6" t="s">
        <v>776</v>
      </c>
    </row>
    <row r="7" spans="1:17" x14ac:dyDescent="0.2">
      <c r="A7" s="3" t="s">
        <v>626</v>
      </c>
      <c r="B7" t="s">
        <v>62</v>
      </c>
      <c r="C7" s="13" t="s">
        <v>776</v>
      </c>
    </row>
    <row r="8" spans="1:17" x14ac:dyDescent="0.2">
      <c r="A8" s="14" t="s">
        <v>603</v>
      </c>
      <c r="B8" t="s">
        <v>62</v>
      </c>
      <c r="C8" t="s">
        <v>779</v>
      </c>
    </row>
    <row r="9" spans="1:17" x14ac:dyDescent="0.2">
      <c r="A9" s="14" t="s">
        <v>68</v>
      </c>
      <c r="B9" t="s">
        <v>62</v>
      </c>
      <c r="C9" t="s">
        <v>774</v>
      </c>
      <c r="F9" s="3"/>
    </row>
    <row r="10" spans="1:17" x14ac:dyDescent="0.2">
      <c r="A10" s="14" t="s">
        <v>597</v>
      </c>
      <c r="B10" t="s">
        <v>62</v>
      </c>
      <c r="C10" t="s">
        <v>780</v>
      </c>
      <c r="F10" s="3"/>
    </row>
    <row r="11" spans="1:17" x14ac:dyDescent="0.2">
      <c r="A11" s="14" t="s">
        <v>211</v>
      </c>
      <c r="B11" t="s">
        <v>62</v>
      </c>
      <c r="C11" t="s">
        <v>778</v>
      </c>
      <c r="F11" s="3"/>
    </row>
    <row r="12" spans="1:17" x14ac:dyDescent="0.2">
      <c r="A12" s="14" t="s">
        <v>454</v>
      </c>
      <c r="B12" t="s">
        <v>62</v>
      </c>
      <c r="C12" t="s">
        <v>778</v>
      </c>
      <c r="F12" s="3"/>
      <c r="N12" t="s">
        <v>82</v>
      </c>
      <c r="O12" t="s">
        <v>767</v>
      </c>
      <c r="P12" t="s">
        <v>782</v>
      </c>
      <c r="Q12" s="7" t="s">
        <v>719</v>
      </c>
    </row>
    <row r="13" spans="1:17" ht="17" thickBot="1" x14ac:dyDescent="0.25">
      <c r="A13" s="14" t="s">
        <v>288</v>
      </c>
      <c r="B13" t="s">
        <v>62</v>
      </c>
      <c r="C13" t="s">
        <v>778</v>
      </c>
      <c r="F13" s="3"/>
      <c r="M13" t="s">
        <v>774</v>
      </c>
      <c r="N13">
        <v>66</v>
      </c>
      <c r="O13">
        <v>15</v>
      </c>
      <c r="P13">
        <v>35</v>
      </c>
      <c r="Q13" s="7">
        <f>SUM(N13:P13)</f>
        <v>116</v>
      </c>
    </row>
    <row r="14" spans="1:17" x14ac:dyDescent="0.2">
      <c r="A14" s="3" t="s">
        <v>97</v>
      </c>
      <c r="B14" t="s">
        <v>62</v>
      </c>
      <c r="C14" t="s">
        <v>775</v>
      </c>
      <c r="F14" s="3"/>
      <c r="M14" s="29" t="s">
        <v>775</v>
      </c>
      <c r="N14" s="30">
        <v>5</v>
      </c>
      <c r="O14" s="30">
        <v>1</v>
      </c>
      <c r="P14" s="30">
        <v>4</v>
      </c>
      <c r="Q14" s="31">
        <f t="shared" ref="Q14:Q20" si="0">SUM(N14:P14)</f>
        <v>10</v>
      </c>
    </row>
    <row r="15" spans="1:17" x14ac:dyDescent="0.2">
      <c r="A15" s="14" t="s">
        <v>211</v>
      </c>
      <c r="B15" t="s">
        <v>62</v>
      </c>
      <c r="C15" t="s">
        <v>775</v>
      </c>
      <c r="M15" s="32" t="s">
        <v>781</v>
      </c>
      <c r="N15">
        <v>1</v>
      </c>
      <c r="O15">
        <v>0</v>
      </c>
      <c r="P15">
        <v>0</v>
      </c>
      <c r="Q15" s="33">
        <f t="shared" si="0"/>
        <v>1</v>
      </c>
    </row>
    <row r="16" spans="1:17" x14ac:dyDescent="0.2">
      <c r="A16" s="14" t="s">
        <v>454</v>
      </c>
      <c r="B16" t="s">
        <v>62</v>
      </c>
      <c r="C16" t="s">
        <v>775</v>
      </c>
      <c r="F16" s="3"/>
      <c r="M16" s="32" t="s">
        <v>778</v>
      </c>
      <c r="N16">
        <v>1</v>
      </c>
      <c r="O16">
        <v>1</v>
      </c>
      <c r="P16">
        <v>3</v>
      </c>
      <c r="Q16" s="33">
        <f t="shared" si="0"/>
        <v>5</v>
      </c>
    </row>
    <row r="17" spans="1:17" ht="17" thickBot="1" x14ac:dyDescent="0.25">
      <c r="A17" s="14" t="s">
        <v>597</v>
      </c>
      <c r="B17" t="s">
        <v>62</v>
      </c>
      <c r="C17" t="s">
        <v>775</v>
      </c>
      <c r="F17" s="3"/>
      <c r="M17" s="34" t="s">
        <v>780</v>
      </c>
      <c r="N17" s="35">
        <v>0</v>
      </c>
      <c r="O17" s="35">
        <v>0</v>
      </c>
      <c r="P17" s="35">
        <v>1</v>
      </c>
      <c r="Q17" s="36">
        <f t="shared" si="0"/>
        <v>1</v>
      </c>
    </row>
    <row r="18" spans="1:17" x14ac:dyDescent="0.2">
      <c r="A18" s="14" t="s">
        <v>638</v>
      </c>
      <c r="B18" t="s">
        <v>62</v>
      </c>
      <c r="C18" t="s">
        <v>774</v>
      </c>
      <c r="F18" s="3"/>
      <c r="M18" t="s">
        <v>776</v>
      </c>
      <c r="N18">
        <v>4</v>
      </c>
      <c r="O18">
        <v>0</v>
      </c>
      <c r="P18">
        <v>7</v>
      </c>
      <c r="Q18" s="7">
        <f t="shared" si="0"/>
        <v>11</v>
      </c>
    </row>
    <row r="19" spans="1:17" x14ac:dyDescent="0.2">
      <c r="A19" s="3" t="s">
        <v>590</v>
      </c>
      <c r="B19" t="s">
        <v>62</v>
      </c>
      <c r="C19" t="s">
        <v>774</v>
      </c>
      <c r="M19" t="s">
        <v>779</v>
      </c>
      <c r="N19">
        <v>0</v>
      </c>
      <c r="O19">
        <v>0</v>
      </c>
      <c r="P19">
        <v>1</v>
      </c>
      <c r="Q19" s="7">
        <f t="shared" si="0"/>
        <v>1</v>
      </c>
    </row>
    <row r="20" spans="1:17" x14ac:dyDescent="0.2">
      <c r="A20" s="3" t="s">
        <v>55</v>
      </c>
      <c r="B20" t="s">
        <v>62</v>
      </c>
      <c r="C20" t="s">
        <v>774</v>
      </c>
      <c r="F20" s="3"/>
      <c r="M20" t="s">
        <v>777</v>
      </c>
      <c r="N20">
        <v>0</v>
      </c>
      <c r="O20">
        <v>0</v>
      </c>
      <c r="P20">
        <v>3</v>
      </c>
      <c r="Q20" s="7">
        <f t="shared" si="0"/>
        <v>3</v>
      </c>
    </row>
    <row r="21" spans="1:17" x14ac:dyDescent="0.2">
      <c r="A21" s="3" t="s">
        <v>110</v>
      </c>
      <c r="B21" t="s">
        <v>62</v>
      </c>
      <c r="C21" t="s">
        <v>774</v>
      </c>
      <c r="F21" s="3"/>
      <c r="M21" s="5" t="s">
        <v>719</v>
      </c>
      <c r="N21" s="5">
        <v>70</v>
      </c>
      <c r="O21" s="5">
        <v>15</v>
      </c>
      <c r="P21" s="5">
        <f>P13+P18+P19+P20</f>
        <v>46</v>
      </c>
      <c r="Q21" s="4"/>
    </row>
    <row r="22" spans="1:17" x14ac:dyDescent="0.2">
      <c r="A22" s="3" t="s">
        <v>137</v>
      </c>
      <c r="B22" t="s">
        <v>62</v>
      </c>
      <c r="C22" t="s">
        <v>774</v>
      </c>
    </row>
    <row r="23" spans="1:17" x14ac:dyDescent="0.2">
      <c r="A23" s="14" t="s">
        <v>149</v>
      </c>
      <c r="B23" t="s">
        <v>62</v>
      </c>
      <c r="C23" t="s">
        <v>774</v>
      </c>
      <c r="F23" s="3"/>
    </row>
    <row r="24" spans="1:17" x14ac:dyDescent="0.2">
      <c r="A24" s="3" t="s">
        <v>154</v>
      </c>
      <c r="B24" t="s">
        <v>62</v>
      </c>
      <c r="C24" t="s">
        <v>774</v>
      </c>
      <c r="F24" s="3"/>
      <c r="N24" t="s">
        <v>82</v>
      </c>
      <c r="O24" t="s">
        <v>767</v>
      </c>
      <c r="P24" t="s">
        <v>782</v>
      </c>
    </row>
    <row r="25" spans="1:17" x14ac:dyDescent="0.2">
      <c r="A25" t="s">
        <v>170</v>
      </c>
      <c r="B25" t="s">
        <v>62</v>
      </c>
      <c r="C25" t="s">
        <v>774</v>
      </c>
      <c r="F25" s="3"/>
      <c r="M25" t="s">
        <v>774</v>
      </c>
      <c r="N25" s="28">
        <f>(N13/N21)*100</f>
        <v>94.285714285714278</v>
      </c>
      <c r="O25" s="28">
        <f>(O13/O21)*100</f>
        <v>100</v>
      </c>
      <c r="P25" s="28">
        <f>(P13/P21)*100</f>
        <v>76.08695652173914</v>
      </c>
    </row>
    <row r="26" spans="1:17" x14ac:dyDescent="0.2">
      <c r="A26" s="3" t="s">
        <v>183</v>
      </c>
      <c r="B26" t="s">
        <v>62</v>
      </c>
      <c r="C26" t="s">
        <v>774</v>
      </c>
      <c r="M26" t="s">
        <v>776</v>
      </c>
      <c r="N26" s="28">
        <f>(N18/N21)*100</f>
        <v>5.7142857142857144</v>
      </c>
      <c r="O26" s="28">
        <f>(O18/O21)*100</f>
        <v>0</v>
      </c>
      <c r="P26" s="28">
        <f>(P18/P21)*100</f>
        <v>15.217391304347828</v>
      </c>
    </row>
    <row r="27" spans="1:17" x14ac:dyDescent="0.2">
      <c r="A27" t="s">
        <v>368</v>
      </c>
      <c r="B27" t="s">
        <v>62</v>
      </c>
      <c r="C27" t="s">
        <v>774</v>
      </c>
      <c r="F27" s="3"/>
      <c r="M27" t="s">
        <v>779</v>
      </c>
      <c r="N27" s="28">
        <f>(N19/N21)*100</f>
        <v>0</v>
      </c>
      <c r="O27" s="28">
        <f>(O19/O21)*100</f>
        <v>0</v>
      </c>
      <c r="P27" s="28">
        <f>(P19/P21)*100</f>
        <v>2.1739130434782608</v>
      </c>
    </row>
    <row r="28" spans="1:17" x14ac:dyDescent="0.2">
      <c r="A28" s="14" t="s">
        <v>377</v>
      </c>
      <c r="B28" t="s">
        <v>62</v>
      </c>
      <c r="C28" t="s">
        <v>774</v>
      </c>
      <c r="F28" s="3"/>
      <c r="M28" t="s">
        <v>777</v>
      </c>
      <c r="N28" s="28">
        <f>(N20/N21)*100</f>
        <v>0</v>
      </c>
      <c r="O28" s="28">
        <f>(O20/O21)*100</f>
        <v>0</v>
      </c>
      <c r="P28" s="28">
        <f>(P20/P21)*100</f>
        <v>6.5217391304347823</v>
      </c>
    </row>
    <row r="29" spans="1:17" x14ac:dyDescent="0.2">
      <c r="A29" s="3" t="s">
        <v>259</v>
      </c>
      <c r="B29" t="s">
        <v>62</v>
      </c>
      <c r="C29" t="s">
        <v>774</v>
      </c>
      <c r="F29" s="3"/>
      <c r="N29" s="28"/>
      <c r="O29" s="28"/>
      <c r="P29" s="28"/>
    </row>
    <row r="30" spans="1:17" x14ac:dyDescent="0.2">
      <c r="A30" t="s">
        <v>341</v>
      </c>
      <c r="B30" t="s">
        <v>62</v>
      </c>
      <c r="C30" t="s">
        <v>774</v>
      </c>
      <c r="F30" s="3"/>
      <c r="N30" s="28"/>
      <c r="O30" s="28"/>
      <c r="P30" s="28"/>
    </row>
    <row r="31" spans="1:17" x14ac:dyDescent="0.2">
      <c r="A31" t="s">
        <v>350</v>
      </c>
      <c r="B31" t="s">
        <v>62</v>
      </c>
      <c r="C31" t="s">
        <v>774</v>
      </c>
      <c r="F31" s="3"/>
      <c r="N31" s="28"/>
      <c r="O31" s="28"/>
      <c r="P31" s="28"/>
    </row>
    <row r="32" spans="1:17" x14ac:dyDescent="0.2">
      <c r="A32" t="s">
        <v>356</v>
      </c>
      <c r="B32" t="s">
        <v>62</v>
      </c>
      <c r="C32" t="s">
        <v>774</v>
      </c>
      <c r="F32" s="3"/>
      <c r="N32" t="s">
        <v>776</v>
      </c>
      <c r="O32" t="s">
        <v>777</v>
      </c>
      <c r="P32" t="s">
        <v>779</v>
      </c>
    </row>
    <row r="33" spans="1:16" x14ac:dyDescent="0.2">
      <c r="A33" s="3" t="s">
        <v>630</v>
      </c>
      <c r="B33" t="s">
        <v>62</v>
      </c>
      <c r="C33" t="s">
        <v>774</v>
      </c>
      <c r="F33" s="3"/>
      <c r="M33" t="s">
        <v>122</v>
      </c>
      <c r="N33" t="s">
        <v>787</v>
      </c>
    </row>
    <row r="34" spans="1:16" x14ac:dyDescent="0.2">
      <c r="A34" s="3" t="s">
        <v>442</v>
      </c>
      <c r="B34" t="s">
        <v>62</v>
      </c>
      <c r="C34" t="s">
        <v>774</v>
      </c>
      <c r="M34" t="s">
        <v>786</v>
      </c>
      <c r="O34" t="s">
        <v>788</v>
      </c>
    </row>
    <row r="35" spans="1:16" x14ac:dyDescent="0.2">
      <c r="A35" s="3" t="s">
        <v>702</v>
      </c>
      <c r="B35" t="s">
        <v>62</v>
      </c>
      <c r="C35" t="s">
        <v>774</v>
      </c>
      <c r="F35" s="3"/>
      <c r="M35" t="s">
        <v>665</v>
      </c>
      <c r="N35" t="s">
        <v>790</v>
      </c>
      <c r="O35" t="s">
        <v>789</v>
      </c>
    </row>
    <row r="36" spans="1:16" x14ac:dyDescent="0.2">
      <c r="A36" s="3" t="s">
        <v>465</v>
      </c>
      <c r="B36" t="s">
        <v>62</v>
      </c>
      <c r="C36" t="s">
        <v>774</v>
      </c>
      <c r="M36" t="s">
        <v>784</v>
      </c>
      <c r="N36" t="s">
        <v>791</v>
      </c>
    </row>
    <row r="37" spans="1:16" x14ac:dyDescent="0.2">
      <c r="A37" s="3" t="s">
        <v>469</v>
      </c>
      <c r="B37" t="s">
        <v>62</v>
      </c>
      <c r="C37" t="s">
        <v>774</v>
      </c>
      <c r="M37" t="s">
        <v>107</v>
      </c>
      <c r="N37" t="s">
        <v>792</v>
      </c>
    </row>
    <row r="38" spans="1:16" x14ac:dyDescent="0.2">
      <c r="A38" t="s">
        <v>551</v>
      </c>
      <c r="B38" t="s">
        <v>62</v>
      </c>
      <c r="C38" t="s">
        <v>774</v>
      </c>
      <c r="F38" s="3"/>
      <c r="M38" t="s">
        <v>435</v>
      </c>
      <c r="N38" t="s">
        <v>793</v>
      </c>
    </row>
    <row r="39" spans="1:16" x14ac:dyDescent="0.2">
      <c r="A39" s="3" t="s">
        <v>615</v>
      </c>
      <c r="B39" t="s">
        <v>62</v>
      </c>
      <c r="C39" t="s">
        <v>774</v>
      </c>
      <c r="M39" t="s">
        <v>785</v>
      </c>
      <c r="N39" t="s">
        <v>794</v>
      </c>
      <c r="P39" t="s">
        <v>794</v>
      </c>
    </row>
    <row r="40" spans="1:16" x14ac:dyDescent="0.2">
      <c r="A40" t="s">
        <v>621</v>
      </c>
      <c r="B40" t="s">
        <v>62</v>
      </c>
      <c r="C40" t="s">
        <v>774</v>
      </c>
      <c r="M40" t="s">
        <v>684</v>
      </c>
      <c r="N40" t="s">
        <v>789</v>
      </c>
    </row>
    <row r="41" spans="1:16" x14ac:dyDescent="0.2">
      <c r="A41" s="14" t="s">
        <v>288</v>
      </c>
      <c r="B41" t="s">
        <v>62</v>
      </c>
      <c r="C41" t="s">
        <v>774</v>
      </c>
      <c r="M41" t="s">
        <v>122</v>
      </c>
      <c r="N41" t="s">
        <v>795</v>
      </c>
    </row>
    <row r="42" spans="1:16" x14ac:dyDescent="0.2">
      <c r="F42" s="3"/>
      <c r="M42" s="3"/>
    </row>
    <row r="43" spans="1:16" x14ac:dyDescent="0.2">
      <c r="F43" s="3"/>
    </row>
    <row r="44" spans="1:16" x14ac:dyDescent="0.2">
      <c r="M44" s="3"/>
    </row>
    <row r="45" spans="1:16" x14ac:dyDescent="0.2">
      <c r="A45" s="14" t="s">
        <v>314</v>
      </c>
      <c r="B45" t="s">
        <v>82</v>
      </c>
      <c r="C45" t="s">
        <v>776</v>
      </c>
      <c r="M45" s="3"/>
    </row>
    <row r="46" spans="1:16" x14ac:dyDescent="0.2">
      <c r="A46" t="s">
        <v>338</v>
      </c>
      <c r="B46" t="s">
        <v>82</v>
      </c>
      <c r="C46" t="s">
        <v>776</v>
      </c>
      <c r="M46" s="3"/>
    </row>
    <row r="47" spans="1:16" x14ac:dyDescent="0.2">
      <c r="A47" t="s">
        <v>481</v>
      </c>
      <c r="B47" t="s">
        <v>82</v>
      </c>
      <c r="C47" t="s">
        <v>776</v>
      </c>
      <c r="M47" s="3"/>
    </row>
    <row r="48" spans="1:16" x14ac:dyDescent="0.2">
      <c r="A48" s="14" t="s">
        <v>638</v>
      </c>
      <c r="B48" t="s">
        <v>82</v>
      </c>
      <c r="C48" t="s">
        <v>776</v>
      </c>
    </row>
    <row r="49" spans="1:6" x14ac:dyDescent="0.2">
      <c r="A49" s="14" t="s">
        <v>638</v>
      </c>
      <c r="B49" t="s">
        <v>82</v>
      </c>
      <c r="C49" t="s">
        <v>778</v>
      </c>
    </row>
    <row r="50" spans="1:6" x14ac:dyDescent="0.2">
      <c r="A50" t="s">
        <v>575</v>
      </c>
      <c r="B50" t="s">
        <v>82</v>
      </c>
      <c r="C50" t="s">
        <v>781</v>
      </c>
    </row>
    <row r="51" spans="1:6" x14ac:dyDescent="0.2">
      <c r="A51" t="s">
        <v>177</v>
      </c>
      <c r="B51" t="s">
        <v>82</v>
      </c>
      <c r="C51" t="s">
        <v>775</v>
      </c>
    </row>
    <row r="52" spans="1:6" x14ac:dyDescent="0.2">
      <c r="A52" s="14" t="s">
        <v>314</v>
      </c>
      <c r="B52" t="s">
        <v>82</v>
      </c>
      <c r="C52" t="s">
        <v>775</v>
      </c>
    </row>
    <row r="53" spans="1:6" x14ac:dyDescent="0.2">
      <c r="A53" t="s">
        <v>347</v>
      </c>
      <c r="B53" t="s">
        <v>82</v>
      </c>
      <c r="C53" t="s">
        <v>775</v>
      </c>
    </row>
    <row r="54" spans="1:6" x14ac:dyDescent="0.2">
      <c r="A54" t="s">
        <v>575</v>
      </c>
      <c r="B54" t="s">
        <v>82</v>
      </c>
      <c r="C54" t="s">
        <v>775</v>
      </c>
    </row>
    <row r="55" spans="1:6" x14ac:dyDescent="0.2">
      <c r="A55" t="s">
        <v>383</v>
      </c>
      <c r="B55" t="s">
        <v>82</v>
      </c>
      <c r="C55" t="s">
        <v>775</v>
      </c>
    </row>
    <row r="56" spans="1:6" x14ac:dyDescent="0.2">
      <c r="A56" s="3" t="s">
        <v>79</v>
      </c>
      <c r="B56" t="s">
        <v>82</v>
      </c>
      <c r="C56" t="s">
        <v>774</v>
      </c>
    </row>
    <row r="57" spans="1:6" x14ac:dyDescent="0.2">
      <c r="A57" s="3" t="s">
        <v>87</v>
      </c>
      <c r="B57" t="s">
        <v>82</v>
      </c>
      <c r="C57" t="s">
        <v>774</v>
      </c>
      <c r="F57" s="3"/>
    </row>
    <row r="58" spans="1:6" x14ac:dyDescent="0.2">
      <c r="A58" s="3" t="s">
        <v>104</v>
      </c>
      <c r="B58" t="s">
        <v>82</v>
      </c>
      <c r="C58" t="s">
        <v>774</v>
      </c>
      <c r="F58" s="3"/>
    </row>
    <row r="59" spans="1:6" x14ac:dyDescent="0.2">
      <c r="A59" t="s">
        <v>125</v>
      </c>
      <c r="B59" t="s">
        <v>82</v>
      </c>
      <c r="C59" t="s">
        <v>774</v>
      </c>
    </row>
    <row r="60" spans="1:6" x14ac:dyDescent="0.2">
      <c r="A60" t="s">
        <v>158</v>
      </c>
      <c r="B60" t="s">
        <v>82</v>
      </c>
      <c r="C60" t="s">
        <v>774</v>
      </c>
      <c r="F60" s="3"/>
    </row>
    <row r="61" spans="1:6" x14ac:dyDescent="0.2">
      <c r="A61" t="s">
        <v>164</v>
      </c>
      <c r="B61" t="s">
        <v>82</v>
      </c>
      <c r="C61" t="s">
        <v>774</v>
      </c>
      <c r="F61" s="3"/>
    </row>
    <row r="62" spans="1:6" x14ac:dyDescent="0.2">
      <c r="A62" t="s">
        <v>191</v>
      </c>
      <c r="B62" t="s">
        <v>82</v>
      </c>
      <c r="C62" t="s">
        <v>774</v>
      </c>
      <c r="F62" s="3"/>
    </row>
    <row r="63" spans="1:6" x14ac:dyDescent="0.2">
      <c r="A63" s="3" t="s">
        <v>196</v>
      </c>
      <c r="B63" t="s">
        <v>82</v>
      </c>
      <c r="C63" t="s">
        <v>774</v>
      </c>
      <c r="F63" s="3"/>
    </row>
    <row r="64" spans="1:6" x14ac:dyDescent="0.2">
      <c r="A64" s="3" t="s">
        <v>201</v>
      </c>
      <c r="B64" t="s">
        <v>82</v>
      </c>
      <c r="C64" t="s">
        <v>774</v>
      </c>
      <c r="F64" s="3"/>
    </row>
    <row r="65" spans="1:6" x14ac:dyDescent="0.2">
      <c r="A65" t="s">
        <v>206</v>
      </c>
      <c r="B65" t="s">
        <v>82</v>
      </c>
      <c r="C65" t="s">
        <v>774</v>
      </c>
      <c r="F65" s="3"/>
    </row>
    <row r="66" spans="1:6" x14ac:dyDescent="0.2">
      <c r="A66" t="s">
        <v>217</v>
      </c>
      <c r="B66" t="s">
        <v>82</v>
      </c>
      <c r="C66" t="s">
        <v>774</v>
      </c>
      <c r="F66" s="3"/>
    </row>
    <row r="67" spans="1:6" x14ac:dyDescent="0.2">
      <c r="A67" t="s">
        <v>223</v>
      </c>
      <c r="B67" t="s">
        <v>82</v>
      </c>
      <c r="C67" t="s">
        <v>774</v>
      </c>
    </row>
    <row r="68" spans="1:6" x14ac:dyDescent="0.2">
      <c r="A68" s="3" t="s">
        <v>230</v>
      </c>
      <c r="B68" t="s">
        <v>82</v>
      </c>
      <c r="C68" t="s">
        <v>774</v>
      </c>
    </row>
    <row r="69" spans="1:6" x14ac:dyDescent="0.2">
      <c r="A69" s="3" t="s">
        <v>235</v>
      </c>
      <c r="B69" t="s">
        <v>82</v>
      </c>
      <c r="C69" t="s">
        <v>774</v>
      </c>
    </row>
    <row r="70" spans="1:6" x14ac:dyDescent="0.2">
      <c r="A70" s="3" t="s">
        <v>247</v>
      </c>
      <c r="B70" t="s">
        <v>82</v>
      </c>
      <c r="C70" t="s">
        <v>774</v>
      </c>
      <c r="F70" s="3"/>
    </row>
    <row r="71" spans="1:6" x14ac:dyDescent="0.2">
      <c r="A71" t="s">
        <v>252</v>
      </c>
      <c r="B71" t="s">
        <v>82</v>
      </c>
      <c r="C71" t="s">
        <v>774</v>
      </c>
    </row>
    <row r="72" spans="1:6" x14ac:dyDescent="0.2">
      <c r="A72" t="s">
        <v>264</v>
      </c>
      <c r="B72" t="s">
        <v>82</v>
      </c>
      <c r="C72" t="s">
        <v>774</v>
      </c>
      <c r="F72" s="3"/>
    </row>
    <row r="73" spans="1:6" x14ac:dyDescent="0.2">
      <c r="A73" t="s">
        <v>267</v>
      </c>
      <c r="B73" t="s">
        <v>82</v>
      </c>
      <c r="C73" t="s">
        <v>774</v>
      </c>
    </row>
    <row r="74" spans="1:6" x14ac:dyDescent="0.2">
      <c r="A74" t="s">
        <v>272</v>
      </c>
      <c r="B74" t="s">
        <v>82</v>
      </c>
      <c r="C74" t="s">
        <v>774</v>
      </c>
      <c r="F74" s="3"/>
    </row>
    <row r="75" spans="1:6" x14ac:dyDescent="0.2">
      <c r="A75" s="3" t="s">
        <v>274</v>
      </c>
      <c r="B75" s="15" t="s">
        <v>82</v>
      </c>
      <c r="C75" t="s">
        <v>774</v>
      </c>
    </row>
    <row r="76" spans="1:6" x14ac:dyDescent="0.2">
      <c r="A76" s="3" t="s">
        <v>278</v>
      </c>
      <c r="B76" s="15" t="s">
        <v>82</v>
      </c>
      <c r="C76" t="s">
        <v>774</v>
      </c>
    </row>
    <row r="77" spans="1:6" x14ac:dyDescent="0.2">
      <c r="A77" t="s">
        <v>302</v>
      </c>
      <c r="B77" t="s">
        <v>82</v>
      </c>
      <c r="C77" t="s">
        <v>774</v>
      </c>
    </row>
    <row r="78" spans="1:6" x14ac:dyDescent="0.2">
      <c r="A78" t="s">
        <v>307</v>
      </c>
      <c r="B78" t="s">
        <v>82</v>
      </c>
      <c r="C78" t="s">
        <v>774</v>
      </c>
    </row>
    <row r="79" spans="1:6" x14ac:dyDescent="0.2">
      <c r="A79" t="s">
        <v>315</v>
      </c>
      <c r="B79" t="s">
        <v>82</v>
      </c>
      <c r="C79" t="s">
        <v>774</v>
      </c>
    </row>
    <row r="80" spans="1:6" x14ac:dyDescent="0.2">
      <c r="A80" s="3" t="s">
        <v>328</v>
      </c>
      <c r="B80" t="s">
        <v>82</v>
      </c>
      <c r="C80" t="s">
        <v>774</v>
      </c>
    </row>
    <row r="81" spans="1:6" x14ac:dyDescent="0.2">
      <c r="A81" t="s">
        <v>337</v>
      </c>
      <c r="B81" t="s">
        <v>82</v>
      </c>
      <c r="C81" t="s">
        <v>774</v>
      </c>
      <c r="F81" s="3"/>
    </row>
    <row r="82" spans="1:6" x14ac:dyDescent="0.2">
      <c r="A82" s="3" t="s">
        <v>388</v>
      </c>
      <c r="B82" t="s">
        <v>82</v>
      </c>
      <c r="C82" t="s">
        <v>774</v>
      </c>
    </row>
    <row r="83" spans="1:6" x14ac:dyDescent="0.2">
      <c r="A83" t="s">
        <v>394</v>
      </c>
      <c r="B83" t="s">
        <v>82</v>
      </c>
      <c r="C83" t="s">
        <v>774</v>
      </c>
      <c r="F83" s="3"/>
    </row>
    <row r="84" spans="1:6" x14ac:dyDescent="0.2">
      <c r="A84" s="3" t="s">
        <v>398</v>
      </c>
      <c r="B84" t="s">
        <v>82</v>
      </c>
      <c r="C84" t="s">
        <v>774</v>
      </c>
    </row>
    <row r="85" spans="1:6" x14ac:dyDescent="0.2">
      <c r="A85" t="s">
        <v>406</v>
      </c>
      <c r="B85" t="s">
        <v>82</v>
      </c>
      <c r="C85" t="s">
        <v>774</v>
      </c>
    </row>
    <row r="86" spans="1:6" x14ac:dyDescent="0.2">
      <c r="A86" t="s">
        <v>424</v>
      </c>
      <c r="B86" t="s">
        <v>82</v>
      </c>
      <c r="C86" t="s">
        <v>774</v>
      </c>
      <c r="F86" s="3"/>
    </row>
    <row r="87" spans="1:6" x14ac:dyDescent="0.2">
      <c r="A87" s="3" t="s">
        <v>425</v>
      </c>
      <c r="B87" t="s">
        <v>82</v>
      </c>
      <c r="C87" t="s">
        <v>774</v>
      </c>
      <c r="F87" s="3"/>
    </row>
    <row r="88" spans="1:6" x14ac:dyDescent="0.2">
      <c r="A88" s="3" t="s">
        <v>431</v>
      </c>
      <c r="B88" t="s">
        <v>82</v>
      </c>
      <c r="C88" t="s">
        <v>774</v>
      </c>
    </row>
    <row r="89" spans="1:6" x14ac:dyDescent="0.2">
      <c r="A89" t="s">
        <v>440</v>
      </c>
      <c r="B89" t="s">
        <v>82</v>
      </c>
      <c r="C89" t="s">
        <v>774</v>
      </c>
    </row>
    <row r="90" spans="1:6" x14ac:dyDescent="0.2">
      <c r="A90" t="s">
        <v>474</v>
      </c>
      <c r="B90" t="s">
        <v>82</v>
      </c>
      <c r="C90" t="s">
        <v>774</v>
      </c>
    </row>
    <row r="91" spans="1:6" x14ac:dyDescent="0.2">
      <c r="A91" t="s">
        <v>697</v>
      </c>
      <c r="B91" t="s">
        <v>82</v>
      </c>
      <c r="C91" t="s">
        <v>774</v>
      </c>
      <c r="F91" s="3"/>
    </row>
    <row r="92" spans="1:6" x14ac:dyDescent="0.2">
      <c r="A92" t="s">
        <v>703</v>
      </c>
      <c r="B92" t="s">
        <v>82</v>
      </c>
      <c r="C92" t="s">
        <v>774</v>
      </c>
      <c r="F92" s="3"/>
    </row>
    <row r="93" spans="1:6" x14ac:dyDescent="0.2">
      <c r="A93" s="3" t="s">
        <v>559</v>
      </c>
      <c r="B93" t="s">
        <v>82</v>
      </c>
      <c r="C93" t="s">
        <v>774</v>
      </c>
      <c r="F93" s="3"/>
    </row>
    <row r="94" spans="1:6" x14ac:dyDescent="0.2">
      <c r="A94" t="s">
        <v>508</v>
      </c>
      <c r="B94" t="s">
        <v>82</v>
      </c>
      <c r="C94" t="s">
        <v>774</v>
      </c>
    </row>
    <row r="95" spans="1:6" x14ac:dyDescent="0.2">
      <c r="A95" t="s">
        <v>529</v>
      </c>
      <c r="B95" t="s">
        <v>82</v>
      </c>
      <c r="C95" t="s">
        <v>774</v>
      </c>
    </row>
    <row r="96" spans="1:6" x14ac:dyDescent="0.2">
      <c r="A96" t="s">
        <v>545</v>
      </c>
      <c r="B96" t="s">
        <v>82</v>
      </c>
      <c r="C96" t="s">
        <v>774</v>
      </c>
    </row>
    <row r="97" spans="1:6" x14ac:dyDescent="0.2">
      <c r="A97" t="s">
        <v>565</v>
      </c>
      <c r="B97" t="s">
        <v>82</v>
      </c>
      <c r="C97" t="s">
        <v>774</v>
      </c>
    </row>
    <row r="98" spans="1:6" x14ac:dyDescent="0.2">
      <c r="A98" t="s">
        <v>523</v>
      </c>
      <c r="B98" t="s">
        <v>82</v>
      </c>
      <c r="C98" t="s">
        <v>774</v>
      </c>
    </row>
    <row r="99" spans="1:6" x14ac:dyDescent="0.2">
      <c r="A99" t="s">
        <v>538</v>
      </c>
      <c r="B99" t="s">
        <v>82</v>
      </c>
      <c r="C99" t="s">
        <v>774</v>
      </c>
    </row>
    <row r="100" spans="1:6" x14ac:dyDescent="0.2">
      <c r="A100" t="s">
        <v>492</v>
      </c>
      <c r="B100" t="s">
        <v>82</v>
      </c>
      <c r="C100" t="s">
        <v>774</v>
      </c>
      <c r="F100" s="3"/>
    </row>
    <row r="101" spans="1:6" x14ac:dyDescent="0.2">
      <c r="A101" t="s">
        <v>544</v>
      </c>
      <c r="B101" t="s">
        <v>82</v>
      </c>
      <c r="C101" t="s">
        <v>774</v>
      </c>
    </row>
    <row r="102" spans="1:6" x14ac:dyDescent="0.2">
      <c r="A102" t="s">
        <v>512</v>
      </c>
      <c r="B102" t="s">
        <v>82</v>
      </c>
      <c r="C102" t="s">
        <v>774</v>
      </c>
    </row>
    <row r="103" spans="1:6" x14ac:dyDescent="0.2">
      <c r="A103" s="3" t="s">
        <v>570</v>
      </c>
      <c r="B103" t="s">
        <v>82</v>
      </c>
      <c r="C103" t="s">
        <v>774</v>
      </c>
    </row>
    <row r="104" spans="1:6" x14ac:dyDescent="0.2">
      <c r="A104" t="s">
        <v>491</v>
      </c>
      <c r="B104" t="s">
        <v>82</v>
      </c>
      <c r="C104" t="s">
        <v>774</v>
      </c>
      <c r="F104" s="3"/>
    </row>
    <row r="105" spans="1:6" x14ac:dyDescent="0.2">
      <c r="A105" s="3" t="s">
        <v>583</v>
      </c>
      <c r="B105" t="s">
        <v>82</v>
      </c>
      <c r="C105" t="s">
        <v>774</v>
      </c>
      <c r="F105" s="3"/>
    </row>
    <row r="106" spans="1:6" x14ac:dyDescent="0.2">
      <c r="A106" s="3" t="s">
        <v>579</v>
      </c>
      <c r="B106" t="s">
        <v>82</v>
      </c>
      <c r="C106" t="s">
        <v>774</v>
      </c>
      <c r="F106" s="3"/>
    </row>
    <row r="107" spans="1:6" x14ac:dyDescent="0.2">
      <c r="A107" t="s">
        <v>497</v>
      </c>
      <c r="B107" t="s">
        <v>82</v>
      </c>
      <c r="C107" t="s">
        <v>774</v>
      </c>
    </row>
    <row r="108" spans="1:6" x14ac:dyDescent="0.2">
      <c r="A108" t="s">
        <v>555</v>
      </c>
      <c r="B108" t="s">
        <v>82</v>
      </c>
      <c r="C108" t="s">
        <v>774</v>
      </c>
    </row>
    <row r="109" spans="1:6" x14ac:dyDescent="0.2">
      <c r="A109" t="s">
        <v>409</v>
      </c>
      <c r="B109" t="s">
        <v>82</v>
      </c>
      <c r="C109" t="s">
        <v>774</v>
      </c>
    </row>
    <row r="110" spans="1:6" x14ac:dyDescent="0.2">
      <c r="A110" t="s">
        <v>460</v>
      </c>
      <c r="B110" t="s">
        <v>82</v>
      </c>
      <c r="C110" t="s">
        <v>774</v>
      </c>
    </row>
    <row r="111" spans="1:6" x14ac:dyDescent="0.2">
      <c r="A111" s="3" t="s">
        <v>517</v>
      </c>
      <c r="B111" t="s">
        <v>82</v>
      </c>
      <c r="C111" t="s">
        <v>774</v>
      </c>
    </row>
    <row r="112" spans="1:6" x14ac:dyDescent="0.2">
      <c r="A112" t="s">
        <v>537</v>
      </c>
      <c r="B112" t="s">
        <v>82</v>
      </c>
      <c r="C112" t="s">
        <v>774</v>
      </c>
      <c r="F112" s="3"/>
    </row>
    <row r="113" spans="1:6" x14ac:dyDescent="0.2">
      <c r="A113" t="s">
        <v>501</v>
      </c>
      <c r="B113" t="s">
        <v>82</v>
      </c>
      <c r="C113" t="s">
        <v>774</v>
      </c>
      <c r="F113" s="3"/>
    </row>
    <row r="114" spans="1:6" x14ac:dyDescent="0.2">
      <c r="A114" s="3" t="s">
        <v>289</v>
      </c>
      <c r="B114" t="s">
        <v>82</v>
      </c>
      <c r="C114" t="s">
        <v>774</v>
      </c>
      <c r="F114" s="3"/>
    </row>
    <row r="116" spans="1:6" x14ac:dyDescent="0.2">
      <c r="A116" s="14" t="s">
        <v>288</v>
      </c>
      <c r="B116" t="s">
        <v>121</v>
      </c>
      <c r="C116" t="s">
        <v>778</v>
      </c>
      <c r="F116" s="3"/>
    </row>
    <row r="117" spans="1:6" x14ac:dyDescent="0.2">
      <c r="A117" t="s">
        <v>383</v>
      </c>
      <c r="B117" t="s">
        <v>121</v>
      </c>
      <c r="C117" t="s">
        <v>775</v>
      </c>
    </row>
    <row r="118" spans="1:6" x14ac:dyDescent="0.2">
      <c r="A118" s="14" t="s">
        <v>288</v>
      </c>
      <c r="B118" t="s">
        <v>121</v>
      </c>
      <c r="C118" t="s">
        <v>774</v>
      </c>
    </row>
    <row r="119" spans="1:6" x14ac:dyDescent="0.2">
      <c r="A119" t="s">
        <v>409</v>
      </c>
      <c r="B119" t="s">
        <v>121</v>
      </c>
      <c r="C119" t="s">
        <v>774</v>
      </c>
    </row>
    <row r="120" spans="1:6" x14ac:dyDescent="0.2">
      <c r="A120" t="s">
        <v>460</v>
      </c>
      <c r="B120" t="s">
        <v>121</v>
      </c>
      <c r="C120" t="s">
        <v>774</v>
      </c>
    </row>
    <row r="121" spans="1:6" x14ac:dyDescent="0.2">
      <c r="A121" s="3" t="s">
        <v>517</v>
      </c>
      <c r="B121" t="s">
        <v>121</v>
      </c>
      <c r="C121" t="s">
        <v>774</v>
      </c>
    </row>
    <row r="122" spans="1:6" x14ac:dyDescent="0.2">
      <c r="A122" t="s">
        <v>537</v>
      </c>
      <c r="B122" t="s">
        <v>121</v>
      </c>
      <c r="C122" t="s">
        <v>774</v>
      </c>
    </row>
    <row r="123" spans="1:6" x14ac:dyDescent="0.2">
      <c r="A123" t="s">
        <v>501</v>
      </c>
      <c r="B123" t="s">
        <v>121</v>
      </c>
      <c r="C123" t="s">
        <v>774</v>
      </c>
    </row>
    <row r="124" spans="1:6" x14ac:dyDescent="0.2">
      <c r="A124" s="3" t="s">
        <v>118</v>
      </c>
      <c r="B124" t="s">
        <v>121</v>
      </c>
      <c r="C124" t="s">
        <v>774</v>
      </c>
    </row>
    <row r="125" spans="1:6" x14ac:dyDescent="0.2">
      <c r="A125" t="s">
        <v>370</v>
      </c>
      <c r="B125" t="s">
        <v>121</v>
      </c>
      <c r="C125" t="s">
        <v>774</v>
      </c>
    </row>
    <row r="126" spans="1:6" x14ac:dyDescent="0.2">
      <c r="A126" s="3" t="s">
        <v>241</v>
      </c>
      <c r="B126" t="s">
        <v>121</v>
      </c>
      <c r="C126" t="s">
        <v>774</v>
      </c>
    </row>
    <row r="127" spans="1:6" x14ac:dyDescent="0.2">
      <c r="A127" s="3" t="s">
        <v>298</v>
      </c>
      <c r="B127" t="s">
        <v>121</v>
      </c>
      <c r="C127" t="s">
        <v>774</v>
      </c>
    </row>
    <row r="128" spans="1:6" x14ac:dyDescent="0.2">
      <c r="A128" s="3" t="s">
        <v>322</v>
      </c>
      <c r="B128" t="s">
        <v>121</v>
      </c>
      <c r="C128" t="s">
        <v>774</v>
      </c>
    </row>
    <row r="129" spans="1:3" x14ac:dyDescent="0.2">
      <c r="A129" t="s">
        <v>419</v>
      </c>
      <c r="B129" t="s">
        <v>121</v>
      </c>
      <c r="C129" t="s">
        <v>774</v>
      </c>
    </row>
    <row r="130" spans="1:3" x14ac:dyDescent="0.2">
      <c r="A130" s="3" t="s">
        <v>289</v>
      </c>
      <c r="B130" t="s">
        <v>121</v>
      </c>
      <c r="C130" t="s">
        <v>774</v>
      </c>
    </row>
  </sheetData>
  <sortState xmlns:xlrd2="http://schemas.microsoft.com/office/spreadsheetml/2017/richdata2" ref="F103:H116">
    <sortCondition descending="1" ref="F102:F116"/>
  </sortState>
  <pageMargins left="0.7" right="0.7" top="0.75" bottom="0.75" header="0.3" footer="0.3"/>
  <pageSetup paperSize="9" orientation="portrait" horizontalDpi="0" verticalDpi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0E538-7D76-CE42-A69E-D2DBC9DBC8BB}">
  <dimension ref="A1:B108"/>
  <sheetViews>
    <sheetView workbookViewId="0">
      <selection activeCell="H12" sqref="H12"/>
    </sheetView>
  </sheetViews>
  <sheetFormatPr baseColWidth="10" defaultRowHeight="16" x14ac:dyDescent="0.2"/>
  <sheetData>
    <row r="1" spans="1:2" x14ac:dyDescent="0.2">
      <c r="A1" s="3" t="s">
        <v>97</v>
      </c>
      <c r="B1" t="s">
        <v>796</v>
      </c>
    </row>
    <row r="2" spans="1:2" x14ac:dyDescent="0.2">
      <c r="A2" s="3" t="s">
        <v>230</v>
      </c>
      <c r="B2" t="s">
        <v>797</v>
      </c>
    </row>
    <row r="3" spans="1:2" x14ac:dyDescent="0.2">
      <c r="A3" t="s">
        <v>538</v>
      </c>
      <c r="B3" t="s">
        <v>797</v>
      </c>
    </row>
    <row r="4" spans="1:2" x14ac:dyDescent="0.2">
      <c r="A4" t="s">
        <v>164</v>
      </c>
      <c r="B4" s="17" t="s">
        <v>799</v>
      </c>
    </row>
    <row r="5" spans="1:2" x14ac:dyDescent="0.2">
      <c r="A5" t="s">
        <v>206</v>
      </c>
      <c r="B5" s="17" t="s">
        <v>799</v>
      </c>
    </row>
    <row r="6" spans="1:2" x14ac:dyDescent="0.2">
      <c r="A6" s="3" t="s">
        <v>278</v>
      </c>
      <c r="B6" t="s">
        <v>796</v>
      </c>
    </row>
    <row r="7" spans="1:2" x14ac:dyDescent="0.2">
      <c r="A7" t="s">
        <v>575</v>
      </c>
      <c r="B7" s="17" t="s">
        <v>799</v>
      </c>
    </row>
    <row r="8" spans="1:2" x14ac:dyDescent="0.2">
      <c r="A8" s="3" t="s">
        <v>454</v>
      </c>
      <c r="B8" t="s">
        <v>800</v>
      </c>
    </row>
    <row r="9" spans="1:2" x14ac:dyDescent="0.2">
      <c r="A9" s="3" t="s">
        <v>201</v>
      </c>
      <c r="B9" t="s">
        <v>798</v>
      </c>
    </row>
    <row r="10" spans="1:2" x14ac:dyDescent="0.2">
      <c r="A10" t="s">
        <v>529</v>
      </c>
      <c r="B10" t="s">
        <v>798</v>
      </c>
    </row>
    <row r="11" spans="1:2" x14ac:dyDescent="0.2">
      <c r="A11" s="3" t="s">
        <v>570</v>
      </c>
      <c r="B11" t="s">
        <v>798</v>
      </c>
    </row>
    <row r="12" spans="1:2" x14ac:dyDescent="0.2">
      <c r="A12" s="3" t="s">
        <v>469</v>
      </c>
      <c r="B12" t="s">
        <v>796</v>
      </c>
    </row>
    <row r="13" spans="1:2" x14ac:dyDescent="0.2">
      <c r="A13" s="3" t="s">
        <v>55</v>
      </c>
      <c r="B13" t="s">
        <v>796</v>
      </c>
    </row>
    <row r="14" spans="1:2" x14ac:dyDescent="0.2">
      <c r="A14" s="3" t="s">
        <v>68</v>
      </c>
      <c r="B14" t="s">
        <v>796</v>
      </c>
    </row>
    <row r="15" spans="1:2" x14ac:dyDescent="0.2">
      <c r="A15" s="3" t="s">
        <v>79</v>
      </c>
      <c r="B15" t="s">
        <v>796</v>
      </c>
    </row>
    <row r="16" spans="1:2" x14ac:dyDescent="0.2">
      <c r="A16" s="3" t="s">
        <v>87</v>
      </c>
      <c r="B16" t="s">
        <v>796</v>
      </c>
    </row>
    <row r="17" spans="1:2" x14ac:dyDescent="0.2">
      <c r="A17" s="3" t="s">
        <v>104</v>
      </c>
      <c r="B17" t="s">
        <v>796</v>
      </c>
    </row>
    <row r="18" spans="1:2" x14ac:dyDescent="0.2">
      <c r="A18" s="3" t="s">
        <v>110</v>
      </c>
      <c r="B18" t="s">
        <v>796</v>
      </c>
    </row>
    <row r="19" spans="1:2" x14ac:dyDescent="0.2">
      <c r="A19" s="3" t="s">
        <v>118</v>
      </c>
      <c r="B19" t="s">
        <v>796</v>
      </c>
    </row>
    <row r="20" spans="1:2" x14ac:dyDescent="0.2">
      <c r="A20" t="s">
        <v>125</v>
      </c>
      <c r="B20" t="s">
        <v>796</v>
      </c>
    </row>
    <row r="21" spans="1:2" x14ac:dyDescent="0.2">
      <c r="A21" s="3" t="s">
        <v>131</v>
      </c>
      <c r="B21" t="s">
        <v>796</v>
      </c>
    </row>
    <row r="22" spans="1:2" x14ac:dyDescent="0.2">
      <c r="A22" s="3" t="s">
        <v>137</v>
      </c>
      <c r="B22" t="s">
        <v>796</v>
      </c>
    </row>
    <row r="23" spans="1:2" x14ac:dyDescent="0.2">
      <c r="A23" s="3" t="s">
        <v>144</v>
      </c>
      <c r="B23" t="s">
        <v>796</v>
      </c>
    </row>
    <row r="24" spans="1:2" x14ac:dyDescent="0.2">
      <c r="A24" s="3" t="s">
        <v>149</v>
      </c>
      <c r="B24" t="s">
        <v>796</v>
      </c>
    </row>
    <row r="25" spans="1:2" x14ac:dyDescent="0.2">
      <c r="A25" s="3" t="s">
        <v>154</v>
      </c>
      <c r="B25" t="s">
        <v>796</v>
      </c>
    </row>
    <row r="26" spans="1:2" x14ac:dyDescent="0.2">
      <c r="A26" t="s">
        <v>158</v>
      </c>
      <c r="B26" t="s">
        <v>796</v>
      </c>
    </row>
    <row r="27" spans="1:2" x14ac:dyDescent="0.2">
      <c r="A27" t="s">
        <v>170</v>
      </c>
      <c r="B27" t="s">
        <v>796</v>
      </c>
    </row>
    <row r="28" spans="1:2" x14ac:dyDescent="0.2">
      <c r="A28" t="s">
        <v>177</v>
      </c>
      <c r="B28" t="s">
        <v>796</v>
      </c>
    </row>
    <row r="29" spans="1:2" x14ac:dyDescent="0.2">
      <c r="A29" s="3" t="s">
        <v>183</v>
      </c>
      <c r="B29" t="s">
        <v>796</v>
      </c>
    </row>
    <row r="30" spans="1:2" x14ac:dyDescent="0.2">
      <c r="A30" t="s">
        <v>191</v>
      </c>
      <c r="B30" t="s">
        <v>796</v>
      </c>
    </row>
    <row r="31" spans="1:2" x14ac:dyDescent="0.2">
      <c r="A31" s="3" t="s">
        <v>196</v>
      </c>
      <c r="B31" t="s">
        <v>796</v>
      </c>
    </row>
    <row r="32" spans="1:2" x14ac:dyDescent="0.2">
      <c r="A32" t="s">
        <v>368</v>
      </c>
      <c r="B32" t="s">
        <v>796</v>
      </c>
    </row>
    <row r="33" spans="1:2" x14ac:dyDescent="0.2">
      <c r="A33" t="s">
        <v>370</v>
      </c>
      <c r="B33" t="s">
        <v>796</v>
      </c>
    </row>
    <row r="34" spans="1:2" x14ac:dyDescent="0.2">
      <c r="A34" s="3" t="s">
        <v>377</v>
      </c>
      <c r="B34" t="s">
        <v>796</v>
      </c>
    </row>
    <row r="35" spans="1:2" x14ac:dyDescent="0.2">
      <c r="A35" s="3" t="s">
        <v>211</v>
      </c>
      <c r="B35" t="s">
        <v>796</v>
      </c>
    </row>
    <row r="36" spans="1:2" x14ac:dyDescent="0.2">
      <c r="A36" t="s">
        <v>217</v>
      </c>
      <c r="B36" t="s">
        <v>796</v>
      </c>
    </row>
    <row r="37" spans="1:2" x14ac:dyDescent="0.2">
      <c r="A37" t="s">
        <v>223</v>
      </c>
      <c r="B37" t="s">
        <v>796</v>
      </c>
    </row>
    <row r="38" spans="1:2" x14ac:dyDescent="0.2">
      <c r="A38" s="3" t="s">
        <v>235</v>
      </c>
      <c r="B38" t="s">
        <v>796</v>
      </c>
    </row>
    <row r="39" spans="1:2" x14ac:dyDescent="0.2">
      <c r="A39" s="3" t="s">
        <v>241</v>
      </c>
      <c r="B39" t="s">
        <v>796</v>
      </c>
    </row>
    <row r="40" spans="1:2" x14ac:dyDescent="0.2">
      <c r="A40" s="3" t="s">
        <v>247</v>
      </c>
      <c r="B40" t="s">
        <v>796</v>
      </c>
    </row>
    <row r="41" spans="1:2" x14ac:dyDescent="0.2">
      <c r="A41" t="s">
        <v>252</v>
      </c>
      <c r="B41" t="s">
        <v>796</v>
      </c>
    </row>
    <row r="42" spans="1:2" x14ac:dyDescent="0.2">
      <c r="A42" s="3" t="s">
        <v>259</v>
      </c>
      <c r="B42" t="s">
        <v>796</v>
      </c>
    </row>
    <row r="43" spans="1:2" x14ac:dyDescent="0.2">
      <c r="A43" t="s">
        <v>264</v>
      </c>
      <c r="B43" t="s">
        <v>796</v>
      </c>
    </row>
    <row r="44" spans="1:2" x14ac:dyDescent="0.2">
      <c r="A44" t="s">
        <v>267</v>
      </c>
      <c r="B44" t="s">
        <v>796</v>
      </c>
    </row>
    <row r="45" spans="1:2" x14ac:dyDescent="0.2">
      <c r="A45" t="s">
        <v>272</v>
      </c>
      <c r="B45" t="s">
        <v>796</v>
      </c>
    </row>
    <row r="46" spans="1:2" x14ac:dyDescent="0.2">
      <c r="A46" s="3" t="s">
        <v>274</v>
      </c>
      <c r="B46" t="s">
        <v>796</v>
      </c>
    </row>
    <row r="47" spans="1:2" x14ac:dyDescent="0.2">
      <c r="A47" s="3" t="s">
        <v>288</v>
      </c>
      <c r="B47" t="s">
        <v>796</v>
      </c>
    </row>
    <row r="48" spans="1:2" x14ac:dyDescent="0.2">
      <c r="A48" s="3" t="s">
        <v>289</v>
      </c>
      <c r="B48" t="s">
        <v>796</v>
      </c>
    </row>
    <row r="49" spans="1:2" x14ac:dyDescent="0.2">
      <c r="A49" s="3" t="s">
        <v>298</v>
      </c>
      <c r="B49" t="s">
        <v>796</v>
      </c>
    </row>
    <row r="50" spans="1:2" x14ac:dyDescent="0.2">
      <c r="A50" t="s">
        <v>302</v>
      </c>
      <c r="B50" t="s">
        <v>796</v>
      </c>
    </row>
    <row r="51" spans="1:2" x14ac:dyDescent="0.2">
      <c r="A51" t="s">
        <v>307</v>
      </c>
      <c r="B51" t="s">
        <v>796</v>
      </c>
    </row>
    <row r="52" spans="1:2" x14ac:dyDescent="0.2">
      <c r="A52" s="3" t="s">
        <v>314</v>
      </c>
      <c r="B52" t="s">
        <v>796</v>
      </c>
    </row>
    <row r="53" spans="1:2" x14ac:dyDescent="0.2">
      <c r="A53" s="37" t="s">
        <v>314</v>
      </c>
      <c r="B53" t="s">
        <v>796</v>
      </c>
    </row>
    <row r="54" spans="1:2" x14ac:dyDescent="0.2">
      <c r="A54" s="3" t="s">
        <v>322</v>
      </c>
      <c r="B54" t="s">
        <v>796</v>
      </c>
    </row>
    <row r="55" spans="1:2" x14ac:dyDescent="0.2">
      <c r="A55" s="3" t="s">
        <v>328</v>
      </c>
      <c r="B55" t="s">
        <v>796</v>
      </c>
    </row>
    <row r="56" spans="1:2" x14ac:dyDescent="0.2">
      <c r="A56" t="s">
        <v>337</v>
      </c>
      <c r="B56" t="s">
        <v>796</v>
      </c>
    </row>
    <row r="57" spans="1:2" x14ac:dyDescent="0.2">
      <c r="A57" t="s">
        <v>338</v>
      </c>
      <c r="B57" t="s">
        <v>796</v>
      </c>
    </row>
    <row r="58" spans="1:2" x14ac:dyDescent="0.2">
      <c r="A58" t="s">
        <v>341</v>
      </c>
      <c r="B58" t="s">
        <v>796</v>
      </c>
    </row>
    <row r="59" spans="1:2" x14ac:dyDescent="0.2">
      <c r="A59" t="s">
        <v>347</v>
      </c>
      <c r="B59" t="s">
        <v>796</v>
      </c>
    </row>
    <row r="60" spans="1:2" x14ac:dyDescent="0.2">
      <c r="A60" t="s">
        <v>350</v>
      </c>
      <c r="B60" t="s">
        <v>796</v>
      </c>
    </row>
    <row r="61" spans="1:2" x14ac:dyDescent="0.2">
      <c r="A61" t="s">
        <v>356</v>
      </c>
      <c r="B61" t="s">
        <v>796</v>
      </c>
    </row>
    <row r="62" spans="1:2" x14ac:dyDescent="0.2">
      <c r="A62" s="3" t="s">
        <v>630</v>
      </c>
      <c r="B62" t="s">
        <v>796</v>
      </c>
    </row>
    <row r="63" spans="1:2" x14ac:dyDescent="0.2">
      <c r="A63" t="s">
        <v>383</v>
      </c>
      <c r="B63" t="s">
        <v>796</v>
      </c>
    </row>
    <row r="64" spans="1:2" x14ac:dyDescent="0.2">
      <c r="A64" s="3" t="s">
        <v>388</v>
      </c>
      <c r="B64" t="s">
        <v>796</v>
      </c>
    </row>
    <row r="65" spans="1:2" x14ac:dyDescent="0.2">
      <c r="A65" t="s">
        <v>394</v>
      </c>
      <c r="B65" t="s">
        <v>796</v>
      </c>
    </row>
    <row r="66" spans="1:2" x14ac:dyDescent="0.2">
      <c r="A66" s="3" t="s">
        <v>398</v>
      </c>
      <c r="B66" t="s">
        <v>796</v>
      </c>
    </row>
    <row r="67" spans="1:2" x14ac:dyDescent="0.2">
      <c r="A67" t="s">
        <v>406</v>
      </c>
      <c r="B67" t="s">
        <v>796</v>
      </c>
    </row>
    <row r="68" spans="1:2" x14ac:dyDescent="0.2">
      <c r="A68" t="s">
        <v>409</v>
      </c>
      <c r="B68" t="s">
        <v>796</v>
      </c>
    </row>
    <row r="69" spans="1:2" x14ac:dyDescent="0.2">
      <c r="A69" t="s">
        <v>419</v>
      </c>
      <c r="B69" t="s">
        <v>796</v>
      </c>
    </row>
    <row r="70" spans="1:2" x14ac:dyDescent="0.2">
      <c r="A70" t="s">
        <v>424</v>
      </c>
      <c r="B70" t="s">
        <v>796</v>
      </c>
    </row>
    <row r="71" spans="1:2" x14ac:dyDescent="0.2">
      <c r="A71" s="3" t="s">
        <v>425</v>
      </c>
      <c r="B71" t="s">
        <v>796</v>
      </c>
    </row>
    <row r="72" spans="1:2" x14ac:dyDescent="0.2">
      <c r="A72" s="3" t="s">
        <v>431</v>
      </c>
      <c r="B72" t="s">
        <v>796</v>
      </c>
    </row>
    <row r="73" spans="1:2" x14ac:dyDescent="0.2">
      <c r="A73" t="s">
        <v>440</v>
      </c>
      <c r="B73" t="s">
        <v>796</v>
      </c>
    </row>
    <row r="74" spans="1:2" x14ac:dyDescent="0.2">
      <c r="A74" s="3" t="s">
        <v>442</v>
      </c>
      <c r="B74" t="s">
        <v>796</v>
      </c>
    </row>
    <row r="75" spans="1:2" x14ac:dyDescent="0.2">
      <c r="A75" s="3" t="s">
        <v>702</v>
      </c>
      <c r="B75" t="s">
        <v>796</v>
      </c>
    </row>
    <row r="76" spans="1:2" x14ac:dyDescent="0.2">
      <c r="A76" t="s">
        <v>460</v>
      </c>
      <c r="B76" t="s">
        <v>796</v>
      </c>
    </row>
    <row r="77" spans="1:2" x14ac:dyDescent="0.2">
      <c r="A77" s="3" t="s">
        <v>465</v>
      </c>
      <c r="B77" t="s">
        <v>796</v>
      </c>
    </row>
    <row r="78" spans="1:2" x14ac:dyDescent="0.2">
      <c r="A78" t="s">
        <v>474</v>
      </c>
      <c r="B78" t="s">
        <v>796</v>
      </c>
    </row>
    <row r="79" spans="1:2" x14ac:dyDescent="0.2">
      <c r="A79" s="3" t="s">
        <v>638</v>
      </c>
      <c r="B79" t="s">
        <v>796</v>
      </c>
    </row>
    <row r="80" spans="1:2" x14ac:dyDescent="0.2">
      <c r="A80" s="3" t="s">
        <v>645</v>
      </c>
      <c r="B80" t="s">
        <v>796</v>
      </c>
    </row>
    <row r="81" spans="1:2" x14ac:dyDescent="0.2">
      <c r="A81" t="s">
        <v>697</v>
      </c>
      <c r="B81" t="s">
        <v>796</v>
      </c>
    </row>
    <row r="82" spans="1:2" x14ac:dyDescent="0.2">
      <c r="A82" t="s">
        <v>703</v>
      </c>
      <c r="B82" t="s">
        <v>796</v>
      </c>
    </row>
    <row r="83" spans="1:2" x14ac:dyDescent="0.2">
      <c r="A83" s="3" t="s">
        <v>559</v>
      </c>
      <c r="B83" t="s">
        <v>796</v>
      </c>
    </row>
    <row r="84" spans="1:2" x14ac:dyDescent="0.2">
      <c r="A84" s="3" t="s">
        <v>517</v>
      </c>
      <c r="B84" t="s">
        <v>796</v>
      </c>
    </row>
    <row r="85" spans="1:2" x14ac:dyDescent="0.2">
      <c r="A85" t="s">
        <v>508</v>
      </c>
      <c r="B85" t="s">
        <v>796</v>
      </c>
    </row>
    <row r="86" spans="1:2" x14ac:dyDescent="0.2">
      <c r="A86" t="s">
        <v>545</v>
      </c>
      <c r="B86" t="s">
        <v>796</v>
      </c>
    </row>
    <row r="87" spans="1:2" x14ac:dyDescent="0.2">
      <c r="A87" t="s">
        <v>565</v>
      </c>
      <c r="B87" t="s">
        <v>796</v>
      </c>
    </row>
    <row r="88" spans="1:2" x14ac:dyDescent="0.2">
      <c r="A88" t="s">
        <v>523</v>
      </c>
      <c r="B88" t="s">
        <v>796</v>
      </c>
    </row>
    <row r="89" spans="1:2" x14ac:dyDescent="0.2">
      <c r="A89" t="s">
        <v>537</v>
      </c>
      <c r="B89" t="s">
        <v>796</v>
      </c>
    </row>
    <row r="90" spans="1:2" x14ac:dyDescent="0.2">
      <c r="A90" t="s">
        <v>551</v>
      </c>
      <c r="B90" t="s">
        <v>796</v>
      </c>
    </row>
    <row r="91" spans="1:2" x14ac:dyDescent="0.2">
      <c r="A91" s="3" t="s">
        <v>626</v>
      </c>
      <c r="B91" t="s">
        <v>796</v>
      </c>
    </row>
    <row r="92" spans="1:2" x14ac:dyDescent="0.2">
      <c r="A92" s="3" t="s">
        <v>585</v>
      </c>
      <c r="B92" t="s">
        <v>796</v>
      </c>
    </row>
    <row r="93" spans="1:2" x14ac:dyDescent="0.2">
      <c r="A93" s="3" t="s">
        <v>609</v>
      </c>
      <c r="B93" t="s">
        <v>796</v>
      </c>
    </row>
    <row r="94" spans="1:2" x14ac:dyDescent="0.2">
      <c r="A94" s="3" t="s">
        <v>615</v>
      </c>
      <c r="B94" t="s">
        <v>796</v>
      </c>
    </row>
    <row r="95" spans="1:2" x14ac:dyDescent="0.2">
      <c r="A95" t="s">
        <v>501</v>
      </c>
      <c r="B95" t="s">
        <v>796</v>
      </c>
    </row>
    <row r="96" spans="1:2" x14ac:dyDescent="0.2">
      <c r="A96" t="s">
        <v>492</v>
      </c>
      <c r="B96" t="s">
        <v>796</v>
      </c>
    </row>
    <row r="97" spans="1:2" x14ac:dyDescent="0.2">
      <c r="A97" t="s">
        <v>544</v>
      </c>
      <c r="B97" t="s">
        <v>796</v>
      </c>
    </row>
    <row r="98" spans="1:2" x14ac:dyDescent="0.2">
      <c r="A98" t="s">
        <v>512</v>
      </c>
      <c r="B98" t="s">
        <v>796</v>
      </c>
    </row>
    <row r="99" spans="1:2" x14ac:dyDescent="0.2">
      <c r="A99" s="3" t="s">
        <v>603</v>
      </c>
      <c r="B99" t="s">
        <v>796</v>
      </c>
    </row>
    <row r="100" spans="1:2" x14ac:dyDescent="0.2">
      <c r="A100" s="3" t="s">
        <v>597</v>
      </c>
      <c r="B100" t="s">
        <v>796</v>
      </c>
    </row>
    <row r="101" spans="1:2" x14ac:dyDescent="0.2">
      <c r="A101" t="s">
        <v>491</v>
      </c>
      <c r="B101" t="s">
        <v>796</v>
      </c>
    </row>
    <row r="102" spans="1:2" x14ac:dyDescent="0.2">
      <c r="A102" s="3" t="s">
        <v>583</v>
      </c>
      <c r="B102" t="s">
        <v>796</v>
      </c>
    </row>
    <row r="103" spans="1:2" x14ac:dyDescent="0.2">
      <c r="A103" s="3" t="s">
        <v>579</v>
      </c>
      <c r="B103" t="s">
        <v>796</v>
      </c>
    </row>
    <row r="104" spans="1:2" x14ac:dyDescent="0.2">
      <c r="A104" s="3" t="s">
        <v>590</v>
      </c>
      <c r="B104" t="s">
        <v>796</v>
      </c>
    </row>
    <row r="105" spans="1:2" x14ac:dyDescent="0.2">
      <c r="A105" t="s">
        <v>481</v>
      </c>
      <c r="B105" t="s">
        <v>796</v>
      </c>
    </row>
    <row r="106" spans="1:2" x14ac:dyDescent="0.2">
      <c r="A106" t="s">
        <v>497</v>
      </c>
      <c r="B106" t="s">
        <v>796</v>
      </c>
    </row>
    <row r="107" spans="1:2" x14ac:dyDescent="0.2">
      <c r="A107" t="s">
        <v>555</v>
      </c>
      <c r="B107" t="s">
        <v>796</v>
      </c>
    </row>
    <row r="108" spans="1:2" x14ac:dyDescent="0.2">
      <c r="A108" t="s">
        <v>621</v>
      </c>
      <c r="B108" t="s">
        <v>796</v>
      </c>
    </row>
  </sheetData>
  <sortState xmlns:xlrd2="http://schemas.microsoft.com/office/spreadsheetml/2017/richdata2" ref="A1:B108">
    <sortCondition descending="1" ref="B1:B108"/>
  </sortState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Data extraction form</vt:lpstr>
      <vt:lpstr>Data</vt:lpstr>
      <vt:lpstr>TL techniques</vt:lpstr>
      <vt:lpstr>Motivations</vt:lpstr>
      <vt:lpstr>TM Approaches</vt:lpstr>
      <vt:lpstr>TM vs Motivation</vt:lpstr>
      <vt:lpstr>Nr. of Topics</vt:lpstr>
      <vt:lpstr>Label type</vt:lpstr>
      <vt:lpstr>Label selection</vt:lpstr>
      <vt:lpstr>Label quality eval.</vt:lpstr>
      <vt:lpstr>M. approach vs labeling T. </vt:lpstr>
      <vt:lpstr>Corpus</vt:lpstr>
      <vt:lpstr>Corpus size</vt:lpstr>
      <vt:lpstr>Corpus 2</vt:lpstr>
      <vt:lpstr>Pre-Processing</vt:lpstr>
      <vt:lpstr>Pre-processing vs TM TL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Samuele Ceol</dc:creator>
  <cp:lastModifiedBy>Samuele Ceol</cp:lastModifiedBy>
  <dcterms:created xsi:type="dcterms:W3CDTF">2023-02-17T15:39:34Z</dcterms:created>
  <dcterms:modified xsi:type="dcterms:W3CDTF">2023-05-22T19:35:43Z</dcterms:modified>
</cp:coreProperties>
</file>