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tabRatio="668"/>
  </bookViews>
  <sheets>
    <sheet name="JPG_NOUS" sheetId="2" r:id="rId1"/>
    <sheet name="JPG_Modificats" sheetId="6" r:id="rId2"/>
    <sheet name="JPG_A_Borrar" sheetId="5" r:id="rId3"/>
    <sheet name="JPG_NOUS_textpeu" sheetId="3" r:id="rId4"/>
    <sheet name="PostgresSQL_IAS" sheetId="4" r:id="rId5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J6" i="6"/>
  <c r="J5"/>
  <c r="J4"/>
  <c r="J3"/>
  <c r="J2"/>
  <c r="K4" i="5"/>
  <c r="K3"/>
  <c r="K2"/>
  <c r="K2" i="2"/>
  <c r="K3"/>
</calcChain>
</file>

<file path=xl/sharedStrings.xml><?xml version="1.0" encoding="utf-8"?>
<sst xmlns="http://schemas.openxmlformats.org/spreadsheetml/2006/main" count="209" uniqueCount="135">
  <si>
    <t>FITXER</t>
  </si>
  <si>
    <t>FONT</t>
  </si>
  <si>
    <t>CREDITS</t>
  </si>
  <si>
    <t>LLICENCIA</t>
  </si>
  <si>
    <t>CC BY-SA 3.0</t>
  </si>
  <si>
    <t>LINK</t>
  </si>
  <si>
    <t>Wikimedia Commons</t>
  </si>
  <si>
    <t>mascle</t>
  </si>
  <si>
    <t>male</t>
  </si>
  <si>
    <t>mâle</t>
  </si>
  <si>
    <t>Agave_americana_003.jpg</t>
  </si>
  <si>
    <t>EXTERNAL</t>
  </si>
  <si>
    <t>TIPUS</t>
  </si>
  <si>
    <t>id</t>
  </si>
  <si>
    <t>idImatge</t>
  </si>
  <si>
    <t>idioma</t>
  </si>
  <si>
    <t>Text</t>
  </si>
  <si>
    <t>https://fr.wikipedia.org/wiki/Agave_americana#/media/File:Agave_americana_003.JPG</t>
  </si>
  <si>
    <t>H. Zell</t>
  </si>
  <si>
    <t>CA</t>
  </si>
  <si>
    <t>EN</t>
  </si>
  <si>
    <t>ES</t>
  </si>
  <si>
    <t>FR</t>
  </si>
  <si>
    <t>ORDRE</t>
  </si>
  <si>
    <t>Kurt Stueber</t>
  </si>
  <si>
    <t>https://commons.wikimedia.org/wiki/File:Cortaderia_selloana0.jpg</t>
  </si>
  <si>
    <t>Cortaderia_selloana0.jpg</t>
  </si>
  <si>
    <t xml:space="preserve">CC BY-SA 2.0 </t>
  </si>
  <si>
    <t>CC BY-SA 4.0</t>
  </si>
  <si>
    <t>macho</t>
  </si>
  <si>
    <t>Berries</t>
  </si>
  <si>
    <t>https://commons.wikimedia.org/wiki/File:Alexandrine_Parakeet_(Psittacula_eupatria),_Jurong_Bird_Park,_Singapore_-_20090613.jpg</t>
  </si>
  <si>
    <t>Peter Tan</t>
  </si>
  <si>
    <t>Psittacula_eupatria_Jurong_Bird_Park.jpg</t>
  </si>
  <si>
    <t>https://commons.wikimedia.org/wiki/File:Alexandrine_Parakeet-Psittacula_eupatria-Symbio_wildlife_park-NSW.jpg</t>
  </si>
  <si>
    <t>Trevor Lawrie</t>
  </si>
  <si>
    <t>Psittacula_eupatria-Symbio_wildlife_park-NSW.jpg</t>
  </si>
  <si>
    <t>Femella</t>
  </si>
  <si>
    <t>Female</t>
  </si>
  <si>
    <t>Hembra</t>
  </si>
  <si>
    <t>Femelle</t>
  </si>
  <si>
    <t>https://commons.wikimedia.org/wiki/File:Heracleum_mantegazzianum_Sommer_%26_Lever_(7567608538).jpg</t>
  </si>
  <si>
    <t>Udo Schmidt</t>
  </si>
  <si>
    <t>Heracleum_mantegazzianum_Sommer_&amp;_Lever_(7567608538).jpg</t>
  </si>
  <si>
    <t>https://commons.wikimedia.org/wiki/File:Phytolacca_americana_Chocowinity_NC.jpg?uselang=ca</t>
  </si>
  <si>
    <t>Luca Masters</t>
  </si>
  <si>
    <t>Phytolacca_americana_Chocowinity_NC.jpg</t>
  </si>
  <si>
    <t>Neovison_vison_quills.jpg</t>
  </si>
  <si>
    <t>https://commons.wikimedia.org/wiki/File:Neovison_vison_quills.jpg?uselang=ca</t>
  </si>
  <si>
    <t>Gouldingken</t>
  </si>
  <si>
    <t>Phytolacca_Roter_Bruch_Walldorf18.jpg</t>
  </si>
  <si>
    <t>https://commons.wikimedia.org/wiki/File:20120922Roter_Bruch_Walldorf18.jpg?uselang=ca</t>
  </si>
  <si>
    <t>AnRo0002</t>
  </si>
  <si>
    <t>CC0 1.0</t>
  </si>
  <si>
    <t>Fruits mûrs</t>
  </si>
  <si>
    <t>Fruits madurs</t>
  </si>
  <si>
    <t>Frutos maduros</t>
  </si>
  <si>
    <t>IAS_scientificname</t>
  </si>
  <si>
    <t>Agave americana</t>
  </si>
  <si>
    <t>Ailanthus altissima</t>
  </si>
  <si>
    <t>Cortaderia selloana</t>
  </si>
  <si>
    <t>Opuntia spp.</t>
  </si>
  <si>
    <t>Senecio angulatus</t>
  </si>
  <si>
    <t>Dreissena polymorpha</t>
  </si>
  <si>
    <t>Rhynchophorus ferrugineus</t>
  </si>
  <si>
    <t>Procambarus clarkii</t>
  </si>
  <si>
    <t>Trachemys scripta</t>
  </si>
  <si>
    <t>Estrilda astrild</t>
  </si>
  <si>
    <t>Myocastor coypus</t>
  </si>
  <si>
    <t>Carpobrotus spp.</t>
  </si>
  <si>
    <t>Neovison vison</t>
  </si>
  <si>
    <t>Cotoneaster horizontalis</t>
  </si>
  <si>
    <t>Heracleum mantegazzianum</t>
  </si>
  <si>
    <t>Phytolacca americana</t>
  </si>
  <si>
    <t>Myiopsitta monachus</t>
  </si>
  <si>
    <t>Psittacula krameri</t>
  </si>
  <si>
    <t>Psittacula eupatria</t>
  </si>
  <si>
    <t>Procyon lotor</t>
  </si>
  <si>
    <t>Pomacea insularum</t>
  </si>
  <si>
    <t>IASid</t>
  </si>
  <si>
    <t>1;"Agave americana"</t>
  </si>
  <si>
    <t>2;"Ailanthus altissima"</t>
  </si>
  <si>
    <t>3;"Carpobrotus spp."</t>
  </si>
  <si>
    <t>4;"Cortaderia selloana"</t>
  </si>
  <si>
    <t>5;"Cotoneaster horizontalis"</t>
  </si>
  <si>
    <t>6;"Estrilda astrild"</t>
  </si>
  <si>
    <t>7;"Dreissena polymorpha"</t>
  </si>
  <si>
    <t>8;"Pomacea insularum"</t>
  </si>
  <si>
    <t>9;"Psittacula eupatria"</t>
  </si>
  <si>
    <t>10;"Heracleum mantegazzianum"</t>
  </si>
  <si>
    <t>11;"Senecio angulatus"</t>
  </si>
  <si>
    <t>12;"Myiopsitta monachus"</t>
  </si>
  <si>
    <t>13;"Psittacula krameri"</t>
  </si>
  <si>
    <t>14;"Myocastor coypus"</t>
  </si>
  <si>
    <t>15;"Opuntia spp."</t>
  </si>
  <si>
    <t>16;"Phytolacca americana"</t>
  </si>
  <si>
    <t>17;"Neovison vison"</t>
  </si>
  <si>
    <t>18;"Procyon lotor"</t>
  </si>
  <si>
    <t>IAS_id_postgresql_BB</t>
  </si>
  <si>
    <t>IAS_Id_postgresql_Isaac</t>
  </si>
  <si>
    <t>V/H</t>
  </si>
  <si>
    <t>V</t>
  </si>
  <si>
    <t>H</t>
  </si>
  <si>
    <t>Psittacula_eupatria_-Christchurch,_New_Zealand_-pet_on_toaster-8a.jpg</t>
  </si>
  <si>
    <t>https://commons.wikimedia.org/wiki/File:Psittacula_eupatria_-Christchurch,_New_Zealand_-pet_on_toaster-8a.jpg?uselang=ca</t>
  </si>
  <si>
    <t>CC-BY-3.0</t>
  </si>
  <si>
    <t>Flying-Penguin</t>
  </si>
  <si>
    <t>https://commons.wikimedia.org/wiki/File:Psittacula_eupatria_-Yau_Tsim_Mong,_Kowloon,_Hong_Kong-6_(1).jpg?uselang=ca</t>
  </si>
  <si>
    <t>Psittacula_eupatria_-Yau_Tsim_Mong,_Kowloon,_Hong_Kong-6_(1).jpg</t>
  </si>
  <si>
    <t>Charles Lam</t>
  </si>
  <si>
    <t>CC-BY-SA-2.0</t>
  </si>
  <si>
    <t>Alexandrine_Parakeet-_Male_at_nest_I_IMG_5867.jpg</t>
  </si>
  <si>
    <t>https://commons.wikimedia.org/wiki/File:Alexandrine_Parakeet-_Male_at_nest_I_IMG_5867.jpg?uselang=ca</t>
  </si>
  <si>
    <t>h</t>
  </si>
  <si>
    <t>J.M.Garg</t>
  </si>
  <si>
    <t>https://commons.wikimedia.org/wiki/File:%C5%9Eekerciboyas%C4%B1_(Phytolacca_americana).jpg?uselang=ca</t>
  </si>
  <si>
    <t>Phytolacca_americana_Şekerciboyası.jpg</t>
  </si>
  <si>
    <t>Karduelis</t>
  </si>
  <si>
    <t>https://commons.wikimedia.org/wiki/File:01784_-_Phytolacca_americana_(Amerikanische_Kermesbeere).JPG?uselang=ca</t>
  </si>
  <si>
    <t>Phytolacca_americana_(Amerikanische_Kermesbeere).JPG</t>
  </si>
  <si>
    <t>Tubifex</t>
  </si>
  <si>
    <t>Cortaderia_selloana_Starr_031108-0125_.jpg</t>
  </si>
  <si>
    <t>https://commons.wikimedia.org/wiki/File:Starr_031108-0125_Cortaderia_selloana.jpg?uselang=ca</t>
  </si>
  <si>
    <t>Forest &amp; Kim Starr</t>
  </si>
  <si>
    <t>Mascle al niu</t>
  </si>
  <si>
    <t>Male and nest</t>
  </si>
  <si>
    <t>Macho en el nido</t>
  </si>
  <si>
    <t>Mâle dans son nid</t>
  </si>
  <si>
    <t>Fulles i fruits</t>
  </si>
  <si>
    <t>Leaves and berries</t>
  </si>
  <si>
    <t>Hojas y frutos</t>
  </si>
  <si>
    <t>Feuilles et fruits</t>
  </si>
  <si>
    <t>CC-BY-SA-3.0//GFDL</t>
  </si>
  <si>
    <t>PD</t>
  </si>
  <si>
    <t>CC-BY-SA-3.0//CC-BY-SA-2.5//CC-BY-SA-2.0//CC-BY-SA-1.0//GFDL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</si>
</sst>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u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1" applyAlignment="1" applyProtection="1"/>
    <xf numFmtId="0" fontId="0" fillId="2" borderId="0" xfId="0" applyFill="1" applyAlignment="1">
      <alignment horizontal="center" vertical="center"/>
    </xf>
    <xf numFmtId="0" fontId="2" fillId="0" borderId="0" xfId="0" applyFont="1"/>
    <xf numFmtId="0" fontId="0" fillId="0" borderId="0" xfId="0" applyNumberForma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 applyFont="1" applyAlignment="1" applyProtection="1"/>
    <xf numFmtId="0" fontId="0" fillId="4" borderId="0" xfId="0" applyFill="1"/>
    <xf numFmtId="0" fontId="2" fillId="0" borderId="0" xfId="0" applyFont="1" applyAlignment="1">
      <alignment horizontal="center"/>
    </xf>
    <xf numFmtId="0" fontId="5" fillId="0" borderId="0" xfId="1" applyFont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ons.wikimedia.org/wiki/File:Alexandrine_Parakeet-_Male_at_nest_I_IMG_5867.jpg?uselang=c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mmons.wikimedia.org/wiki/File:Psittacula_eupatria_-Yau_Tsim_Mong,_Kowloon,_Hong_Kong-6_(1).jpg?uselang=ca" TargetMode="External"/><Relationship Id="rId1" Type="http://schemas.openxmlformats.org/officeDocument/2006/relationships/hyperlink" Target="https://commons.wikimedia.org/wiki/File:Psittacula_eupatria_-Christchurch,_New_Zealand_-pet_on_toaster-8a.jpg?uselang=ca" TargetMode="External"/><Relationship Id="rId6" Type="http://schemas.openxmlformats.org/officeDocument/2006/relationships/hyperlink" Target="https://commons.wikimedia.org/wiki/File:Starr_031108-0125_Cortaderia_selloana.jpg?uselang=ca" TargetMode="External"/><Relationship Id="rId5" Type="http://schemas.openxmlformats.org/officeDocument/2006/relationships/hyperlink" Target="https://commons.wikimedia.org/wiki/File:01784_-_Phytolacca_americana_(Amerikanische_Kermesbeere).JPG?uselang=ca" TargetMode="External"/><Relationship Id="rId4" Type="http://schemas.openxmlformats.org/officeDocument/2006/relationships/hyperlink" Target="https://commons.wikimedia.org/wiki/File:%C5%9Eekerciboyas%C4%B1_(Phytolacca_americana).jpg?uselang=c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ons.wikimedia.org/wiki/File:Neovison_vison_quills.jpg?uselang=ca" TargetMode="External"/><Relationship Id="rId2" Type="http://schemas.openxmlformats.org/officeDocument/2006/relationships/hyperlink" Target="https://commons.wikimedia.org/wiki/File:Alexandrine_Parakeet_(Psittacula_eupatria),_Jurong_Bird_Park,_Singapore_-_20090613.jpg" TargetMode="External"/><Relationship Id="rId1" Type="http://schemas.openxmlformats.org/officeDocument/2006/relationships/hyperlink" Target="https://fr.wikipedia.org/wiki/Agave_americana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commons.wikimedia.org/wiki/File:20120922Roter_Bruch_Walldorf18.jpg?uselang=ca" TargetMode="External"/><Relationship Id="rId4" Type="http://schemas.openxmlformats.org/officeDocument/2006/relationships/hyperlink" Target="https://commons.wikimedia.org/wiki/File:Alexandrine_Parakeet-Psittacula_eupatria-Symbio_wildlife_park-NSW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ons.wikimedia.org/wiki/File:Heracleum_mantegazzianum_Sommer_%26_Lever_(7567608538).jpg" TargetMode="External"/><Relationship Id="rId2" Type="http://schemas.openxmlformats.org/officeDocument/2006/relationships/hyperlink" Target="https://commons.wikimedia.org/wiki/File:Phytolacca_americana_Chocowinity_NC.jpg?uselang=ca" TargetMode="External"/><Relationship Id="rId1" Type="http://schemas.openxmlformats.org/officeDocument/2006/relationships/hyperlink" Target="https://commons.wikimedia.org/wiki/File:Cortaderia_selloana0.jpg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H6" sqref="H6"/>
    </sheetView>
  </sheetViews>
  <sheetFormatPr baseColWidth="10" defaultRowHeight="15"/>
  <cols>
    <col min="1" max="1" width="8.85546875" bestFit="1" customWidth="1"/>
    <col min="2" max="2" width="8.85546875" customWidth="1"/>
    <col min="3" max="3" width="47.140625" customWidth="1"/>
    <col min="4" max="4" width="4.42578125" bestFit="1" customWidth="1"/>
    <col min="5" max="5" width="7" style="6" bestFit="1" customWidth="1"/>
    <col min="7" max="7" width="20" bestFit="1" customWidth="1"/>
    <col min="8" max="8" width="40.42578125" bestFit="1" customWidth="1"/>
    <col min="9" max="9" width="29.7109375" customWidth="1"/>
    <col min="10" max="10" width="20" bestFit="1" customWidth="1"/>
  </cols>
  <sheetData>
    <row r="1" spans="1:11">
      <c r="A1" s="2" t="s">
        <v>14</v>
      </c>
      <c r="B1" s="2" t="s">
        <v>79</v>
      </c>
      <c r="C1" s="2" t="s">
        <v>0</v>
      </c>
      <c r="D1" s="2" t="s">
        <v>100</v>
      </c>
      <c r="E1" s="2" t="s">
        <v>23</v>
      </c>
      <c r="F1" s="2" t="s">
        <v>12</v>
      </c>
      <c r="G1" s="2" t="s">
        <v>2</v>
      </c>
      <c r="H1" s="2" t="s">
        <v>3</v>
      </c>
      <c r="I1" s="5" t="s">
        <v>5</v>
      </c>
      <c r="J1" s="5" t="s">
        <v>1</v>
      </c>
    </row>
    <row r="2" spans="1:11">
      <c r="A2">
        <v>58</v>
      </c>
      <c r="B2">
        <v>9</v>
      </c>
      <c r="C2" t="s">
        <v>103</v>
      </c>
      <c r="D2" t="s">
        <v>102</v>
      </c>
      <c r="E2" s="6">
        <v>4</v>
      </c>
      <c r="F2" t="s">
        <v>11</v>
      </c>
      <c r="G2" t="s">
        <v>106</v>
      </c>
      <c r="H2" t="s">
        <v>105</v>
      </c>
      <c r="I2" s="1" t="s">
        <v>104</v>
      </c>
      <c r="J2" s="7" t="s">
        <v>6</v>
      </c>
      <c r="K2" t="str">
        <f>VLOOKUP(B2,PostgresSQL_IAS!$A$2:$C$22,3,FALSE)</f>
        <v>Psittacula eupatria</v>
      </c>
    </row>
    <row r="3" spans="1:11">
      <c r="A3">
        <v>59</v>
      </c>
      <c r="B3">
        <v>9</v>
      </c>
      <c r="C3" t="s">
        <v>108</v>
      </c>
      <c r="D3" t="s">
        <v>102</v>
      </c>
      <c r="E3" s="6">
        <v>3</v>
      </c>
      <c r="F3" t="s">
        <v>11</v>
      </c>
      <c r="G3" t="s">
        <v>109</v>
      </c>
      <c r="H3" t="s">
        <v>110</v>
      </c>
      <c r="I3" s="1" t="s">
        <v>107</v>
      </c>
      <c r="J3" s="7" t="s">
        <v>6</v>
      </c>
      <c r="K3" t="str">
        <f>VLOOKUP(B3,PostgresSQL_IAS!$A$2:$C$22,3,FALSE)</f>
        <v>Psittacula eupatria</v>
      </c>
    </row>
    <row r="4" spans="1:11">
      <c r="A4">
        <v>60</v>
      </c>
      <c r="B4">
        <v>9</v>
      </c>
      <c r="C4" t="s">
        <v>111</v>
      </c>
      <c r="D4" t="s">
        <v>113</v>
      </c>
      <c r="E4" s="6">
        <v>5</v>
      </c>
      <c r="F4" t="s">
        <v>11</v>
      </c>
      <c r="G4" t="s">
        <v>114</v>
      </c>
      <c r="H4" t="s">
        <v>132</v>
      </c>
      <c r="I4" s="1" t="s">
        <v>112</v>
      </c>
      <c r="J4" s="7" t="s">
        <v>6</v>
      </c>
      <c r="K4" t="str">
        <f>VLOOKUP(B4,PostgresSQL_IAS!$A$2:$C$22,3,FALSE)</f>
        <v>Psittacula eupatria</v>
      </c>
    </row>
    <row r="5" spans="1:11">
      <c r="A5">
        <v>61</v>
      </c>
      <c r="B5">
        <v>16</v>
      </c>
      <c r="C5" t="s">
        <v>116</v>
      </c>
      <c r="F5" t="s">
        <v>11</v>
      </c>
      <c r="G5" t="s">
        <v>117</v>
      </c>
      <c r="H5" t="s">
        <v>133</v>
      </c>
      <c r="I5" s="1" t="s">
        <v>115</v>
      </c>
      <c r="J5" s="7" t="s">
        <v>6</v>
      </c>
      <c r="K5" t="str">
        <f>VLOOKUP(B5,PostgresSQL_IAS!$A$2:$C$22,3,FALSE)</f>
        <v>Phytolacca americana</v>
      </c>
    </row>
    <row r="6" spans="1:11">
      <c r="A6">
        <v>62</v>
      </c>
      <c r="B6">
        <v>16</v>
      </c>
      <c r="C6" t="s">
        <v>119</v>
      </c>
      <c r="F6" t="s">
        <v>11</v>
      </c>
      <c r="G6" t="s">
        <v>120</v>
      </c>
      <c r="H6" t="s">
        <v>134</v>
      </c>
      <c r="I6" s="1" t="s">
        <v>118</v>
      </c>
      <c r="J6" s="7" t="s">
        <v>6</v>
      </c>
      <c r="K6" t="str">
        <f>VLOOKUP(B6,PostgresSQL_IAS!$A$2:$C$22,3,FALSE)</f>
        <v>Phytolacca americana</v>
      </c>
    </row>
    <row r="7" spans="1:11">
      <c r="A7">
        <v>63</v>
      </c>
      <c r="B7">
        <v>4</v>
      </c>
      <c r="C7" t="s">
        <v>121</v>
      </c>
      <c r="E7" s="6">
        <v>1</v>
      </c>
      <c r="F7" t="s">
        <v>11</v>
      </c>
      <c r="G7" t="s">
        <v>123</v>
      </c>
      <c r="H7" t="s">
        <v>105</v>
      </c>
      <c r="I7" s="1" t="s">
        <v>122</v>
      </c>
      <c r="J7" s="7" t="s">
        <v>6</v>
      </c>
      <c r="K7" t="str">
        <f>VLOOKUP(B7,PostgresSQL_IAS!$A$2:$C$22,3,FALSE)</f>
        <v>Cortaderia selloana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22" sqref="C22"/>
    </sheetView>
  </sheetViews>
  <sheetFormatPr baseColWidth="10" defaultRowHeight="15"/>
  <cols>
    <col min="1" max="1" width="8.85546875" bestFit="1" customWidth="1"/>
    <col min="2" max="2" width="8.85546875" customWidth="1"/>
    <col min="3" max="3" width="47.140625" customWidth="1"/>
    <col min="4" max="4" width="7" style="6" bestFit="1" customWidth="1"/>
    <col min="6" max="6" width="20" bestFit="1" customWidth="1"/>
    <col min="7" max="7" width="16.140625" customWidth="1"/>
    <col min="8" max="8" width="29.7109375" customWidth="1"/>
    <col min="9" max="9" width="20" bestFit="1" customWidth="1"/>
  </cols>
  <sheetData>
    <row r="1" spans="1:10">
      <c r="A1" s="2" t="s">
        <v>14</v>
      </c>
      <c r="B1" s="2" t="s">
        <v>79</v>
      </c>
      <c r="C1" s="2" t="s">
        <v>0</v>
      </c>
      <c r="D1" s="2" t="s">
        <v>23</v>
      </c>
      <c r="E1" s="2" t="s">
        <v>12</v>
      </c>
      <c r="F1" s="2" t="s">
        <v>2</v>
      </c>
      <c r="G1" s="2" t="s">
        <v>3</v>
      </c>
      <c r="H1" s="5" t="s">
        <v>5</v>
      </c>
      <c r="I1" s="5" t="s">
        <v>1</v>
      </c>
    </row>
    <row r="2" spans="1:10">
      <c r="A2" s="8">
        <v>2</v>
      </c>
      <c r="B2" s="8">
        <v>1</v>
      </c>
      <c r="C2" s="7" t="s">
        <v>10</v>
      </c>
      <c r="D2" s="8">
        <v>3</v>
      </c>
      <c r="E2" s="7" t="s">
        <v>11</v>
      </c>
      <c r="F2" t="s">
        <v>18</v>
      </c>
      <c r="G2" t="s">
        <v>4</v>
      </c>
      <c r="H2" s="1" t="s">
        <v>17</v>
      </c>
      <c r="I2" t="s">
        <v>6</v>
      </c>
      <c r="J2" t="str">
        <f>VLOOKUP(B2,PostgresSQL_IAS!$A$2:$C$22,3,FALSE)</f>
        <v>Agave americana</v>
      </c>
    </row>
    <row r="3" spans="1:10">
      <c r="A3" s="8">
        <v>41</v>
      </c>
      <c r="B3" s="8">
        <v>9</v>
      </c>
      <c r="C3" s="7" t="s">
        <v>33</v>
      </c>
      <c r="D3" s="8">
        <v>1</v>
      </c>
      <c r="E3" s="7" t="s">
        <v>11</v>
      </c>
      <c r="F3" t="s">
        <v>32</v>
      </c>
      <c r="G3" t="s">
        <v>27</v>
      </c>
      <c r="H3" s="1" t="s">
        <v>31</v>
      </c>
      <c r="I3" t="s">
        <v>6</v>
      </c>
      <c r="J3" t="str">
        <f>VLOOKUP(B3,PostgresSQL_IAS!$A$2:$C$22,3,FALSE)</f>
        <v>Psittacula eupatria</v>
      </c>
    </row>
    <row r="4" spans="1:10">
      <c r="A4" s="8">
        <v>42</v>
      </c>
      <c r="B4" s="8">
        <v>9</v>
      </c>
      <c r="C4" s="7" t="s">
        <v>36</v>
      </c>
      <c r="D4" s="8">
        <v>2</v>
      </c>
      <c r="E4" s="7" t="s">
        <v>11</v>
      </c>
      <c r="F4" t="s">
        <v>35</v>
      </c>
      <c r="G4" t="s">
        <v>27</v>
      </c>
      <c r="H4" s="1" t="s">
        <v>34</v>
      </c>
      <c r="I4" t="s">
        <v>6</v>
      </c>
      <c r="J4" t="str">
        <f>VLOOKUP(B4,PostgresSQL_IAS!$A$2:$C$22,3,FALSE)</f>
        <v>Psittacula eupatria</v>
      </c>
    </row>
    <row r="5" spans="1:10">
      <c r="A5" s="8">
        <v>51</v>
      </c>
      <c r="B5" s="8">
        <v>16</v>
      </c>
      <c r="C5" s="7" t="s">
        <v>50</v>
      </c>
      <c r="D5" s="8">
        <v>2</v>
      </c>
      <c r="E5" s="7" t="s">
        <v>11</v>
      </c>
      <c r="F5" s="7" t="s">
        <v>52</v>
      </c>
      <c r="G5" s="7" t="s">
        <v>53</v>
      </c>
      <c r="H5" s="1" t="s">
        <v>51</v>
      </c>
      <c r="I5" s="7" t="s">
        <v>6</v>
      </c>
      <c r="J5" t="str">
        <f>VLOOKUP(B5,PostgresSQL_IAS!$A$2:$C$22,3,FALSE)</f>
        <v>Phytolacca americana</v>
      </c>
    </row>
    <row r="6" spans="1:10">
      <c r="A6" s="8">
        <v>52</v>
      </c>
      <c r="B6" s="8">
        <v>17</v>
      </c>
      <c r="C6" s="7" t="s">
        <v>47</v>
      </c>
      <c r="D6" s="8">
        <v>2</v>
      </c>
      <c r="E6" s="7" t="s">
        <v>11</v>
      </c>
      <c r="F6" s="7" t="s">
        <v>49</v>
      </c>
      <c r="G6" s="7" t="s">
        <v>28</v>
      </c>
      <c r="H6" s="9" t="s">
        <v>48</v>
      </c>
      <c r="I6" s="7" t="s">
        <v>6</v>
      </c>
      <c r="J6" t="str">
        <f>VLOOKUP(B6,PostgresSQL_IAS!$A$2:$C$22,3,FALSE)</f>
        <v>Neovison vison</v>
      </c>
    </row>
  </sheetData>
  <hyperlinks>
    <hyperlink ref="H2" r:id="rId1" location="/media/File:Agave_americana_003.JPG"/>
    <hyperlink ref="H3" r:id="rId2"/>
    <hyperlink ref="H6" r:id="rId3"/>
    <hyperlink ref="H4" r:id="rId4"/>
    <hyperlink ref="H5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A2" sqref="A2:K4"/>
    </sheetView>
  </sheetViews>
  <sheetFormatPr baseColWidth="10" defaultRowHeight="15"/>
  <cols>
    <col min="1" max="1" width="8.85546875" bestFit="1" customWidth="1"/>
    <col min="2" max="2" width="8.85546875" customWidth="1"/>
    <col min="3" max="3" width="47.140625" customWidth="1"/>
    <col min="4" max="4" width="4.42578125" bestFit="1" customWidth="1"/>
    <col min="5" max="5" width="7" style="6" bestFit="1" customWidth="1"/>
    <col min="7" max="7" width="20" bestFit="1" customWidth="1"/>
    <col min="8" max="8" width="16.140625" customWidth="1"/>
    <col min="9" max="9" width="29.7109375" customWidth="1"/>
    <col min="10" max="10" width="20" bestFit="1" customWidth="1"/>
  </cols>
  <sheetData>
    <row r="1" spans="1:12">
      <c r="A1" s="2" t="s">
        <v>14</v>
      </c>
      <c r="B1" s="2" t="s">
        <v>79</v>
      </c>
      <c r="C1" s="2" t="s">
        <v>0</v>
      </c>
      <c r="D1" s="2" t="s">
        <v>100</v>
      </c>
      <c r="E1" s="2" t="s">
        <v>23</v>
      </c>
      <c r="F1" s="2" t="s">
        <v>12</v>
      </c>
      <c r="G1" s="2" t="s">
        <v>2</v>
      </c>
      <c r="H1" s="2" t="s">
        <v>3</v>
      </c>
      <c r="I1" s="5" t="s">
        <v>5</v>
      </c>
      <c r="J1" s="5" t="s">
        <v>1</v>
      </c>
    </row>
    <row r="2" spans="1:12">
      <c r="A2" s="11">
        <v>18</v>
      </c>
      <c r="B2" s="11">
        <v>4</v>
      </c>
      <c r="C2" s="3" t="s">
        <v>26</v>
      </c>
      <c r="D2" s="3" t="s">
        <v>101</v>
      </c>
      <c r="E2" s="11">
        <v>1</v>
      </c>
      <c r="F2" s="3" t="s">
        <v>11</v>
      </c>
      <c r="G2" s="3" t="s">
        <v>24</v>
      </c>
      <c r="H2" s="3" t="s">
        <v>4</v>
      </c>
      <c r="I2" s="12" t="s">
        <v>25</v>
      </c>
      <c r="J2" s="3" t="s">
        <v>6</v>
      </c>
      <c r="K2" s="3" t="str">
        <f>VLOOKUP(B2,PostgresSQL_IAS!$A$2:$C$22,3,FALSE)</f>
        <v>Cortaderia selloana</v>
      </c>
      <c r="L2" s="3"/>
    </row>
    <row r="3" spans="1:12">
      <c r="A3" s="11">
        <v>45</v>
      </c>
      <c r="B3" s="11">
        <v>10</v>
      </c>
      <c r="C3" s="3" t="s">
        <v>43</v>
      </c>
      <c r="D3" s="3" t="s">
        <v>101</v>
      </c>
      <c r="E3" s="11">
        <v>3</v>
      </c>
      <c r="F3" s="3" t="s">
        <v>11</v>
      </c>
      <c r="G3" s="3" t="s">
        <v>42</v>
      </c>
      <c r="H3" s="3" t="s">
        <v>27</v>
      </c>
      <c r="I3" s="12" t="s">
        <v>41</v>
      </c>
      <c r="J3" s="3" t="s">
        <v>6</v>
      </c>
      <c r="K3" s="3" t="str">
        <f>VLOOKUP(B3,PostgresSQL_IAS!$A$2:$C$22,3,FALSE)</f>
        <v>Heracleum mantegazzianum</v>
      </c>
      <c r="L3" s="3"/>
    </row>
    <row r="4" spans="1:12">
      <c r="A4" s="11">
        <v>50</v>
      </c>
      <c r="B4" s="11">
        <v>16</v>
      </c>
      <c r="C4" s="3" t="s">
        <v>46</v>
      </c>
      <c r="D4" s="3" t="s">
        <v>101</v>
      </c>
      <c r="E4" s="11">
        <v>1</v>
      </c>
      <c r="F4" s="3" t="s">
        <v>11</v>
      </c>
      <c r="G4" s="3" t="s">
        <v>45</v>
      </c>
      <c r="H4" s="3" t="s">
        <v>27</v>
      </c>
      <c r="I4" s="12" t="s">
        <v>44</v>
      </c>
      <c r="J4" s="3" t="s">
        <v>6</v>
      </c>
      <c r="K4" s="3" t="str">
        <f>VLOOKUP(B4,PostgresSQL_IAS!$A$2:$C$22,3,FALSE)</f>
        <v>Phytolacca americana</v>
      </c>
      <c r="L4" s="3"/>
    </row>
  </sheetData>
  <hyperlinks>
    <hyperlink ref="I2" r:id="rId1"/>
    <hyperlink ref="I4" r:id="rId2"/>
    <hyperlink ref="I3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11" sqref="D11"/>
    </sheetView>
  </sheetViews>
  <sheetFormatPr baseColWidth="10" defaultRowHeight="15"/>
  <cols>
    <col min="1" max="2" width="11.42578125" style="6"/>
    <col min="4" max="4" width="48.140625" bestFit="1" customWidth="1"/>
  </cols>
  <sheetData>
    <row r="1" spans="1:4">
      <c r="A1" s="2" t="s">
        <v>13</v>
      </c>
      <c r="B1" s="2" t="s">
        <v>14</v>
      </c>
      <c r="C1" s="2" t="s">
        <v>15</v>
      </c>
      <c r="D1" s="2" t="s">
        <v>16</v>
      </c>
    </row>
    <row r="2" spans="1:4">
      <c r="A2" s="6">
        <v>229</v>
      </c>
      <c r="B2" s="6">
        <v>58</v>
      </c>
      <c r="C2" t="s">
        <v>19</v>
      </c>
      <c r="D2" t="s">
        <v>37</v>
      </c>
    </row>
    <row r="3" spans="1:4">
      <c r="A3" s="6">
        <v>230</v>
      </c>
      <c r="B3" s="6">
        <v>58</v>
      </c>
      <c r="C3" t="s">
        <v>20</v>
      </c>
      <c r="D3" t="s">
        <v>38</v>
      </c>
    </row>
    <row r="4" spans="1:4">
      <c r="A4" s="6">
        <v>231</v>
      </c>
      <c r="B4" s="6">
        <v>58</v>
      </c>
      <c r="C4" t="s">
        <v>21</v>
      </c>
      <c r="D4" t="s">
        <v>39</v>
      </c>
    </row>
    <row r="5" spans="1:4">
      <c r="A5" s="6">
        <v>232</v>
      </c>
      <c r="B5" s="6">
        <v>58</v>
      </c>
      <c r="C5" t="s">
        <v>22</v>
      </c>
      <c r="D5" s="7" t="s">
        <v>40</v>
      </c>
    </row>
    <row r="6" spans="1:4">
      <c r="A6" s="6">
        <v>233</v>
      </c>
      <c r="B6" s="6">
        <v>59</v>
      </c>
      <c r="C6" t="s">
        <v>19</v>
      </c>
      <c r="D6" t="s">
        <v>7</v>
      </c>
    </row>
    <row r="7" spans="1:4">
      <c r="A7" s="6">
        <v>234</v>
      </c>
      <c r="B7" s="6">
        <v>59</v>
      </c>
      <c r="C7" t="s">
        <v>20</v>
      </c>
      <c r="D7" t="s">
        <v>8</v>
      </c>
    </row>
    <row r="8" spans="1:4">
      <c r="A8" s="6">
        <v>235</v>
      </c>
      <c r="B8" s="6">
        <v>59</v>
      </c>
      <c r="C8" t="s">
        <v>21</v>
      </c>
      <c r="D8" t="s">
        <v>29</v>
      </c>
    </row>
    <row r="9" spans="1:4">
      <c r="A9" s="6">
        <v>236</v>
      </c>
      <c r="B9" s="6">
        <v>59</v>
      </c>
      <c r="C9" t="s">
        <v>22</v>
      </c>
      <c r="D9" t="s">
        <v>9</v>
      </c>
    </row>
    <row r="10" spans="1:4">
      <c r="A10" s="6">
        <v>237</v>
      </c>
      <c r="B10" s="6">
        <v>60</v>
      </c>
      <c r="C10" t="s">
        <v>19</v>
      </c>
      <c r="D10" t="s">
        <v>124</v>
      </c>
    </row>
    <row r="11" spans="1:4">
      <c r="A11" s="6">
        <v>238</v>
      </c>
      <c r="B11" s="6">
        <v>60</v>
      </c>
      <c r="C11" t="s">
        <v>20</v>
      </c>
      <c r="D11" t="s">
        <v>125</v>
      </c>
    </row>
    <row r="12" spans="1:4">
      <c r="A12" s="6">
        <v>239</v>
      </c>
      <c r="B12" s="6">
        <v>60</v>
      </c>
      <c r="C12" t="s">
        <v>21</v>
      </c>
      <c r="D12" t="s">
        <v>126</v>
      </c>
    </row>
    <row r="13" spans="1:4">
      <c r="A13" s="6">
        <v>240</v>
      </c>
      <c r="B13" s="6">
        <v>60</v>
      </c>
      <c r="C13" t="s">
        <v>22</v>
      </c>
      <c r="D13" t="s">
        <v>127</v>
      </c>
    </row>
    <row r="14" spans="1:4">
      <c r="A14" s="6">
        <v>241</v>
      </c>
      <c r="B14" s="6">
        <v>61</v>
      </c>
      <c r="C14" t="s">
        <v>19</v>
      </c>
      <c r="D14" t="s">
        <v>55</v>
      </c>
    </row>
    <row r="15" spans="1:4">
      <c r="A15" s="6">
        <v>242</v>
      </c>
      <c r="B15" s="6">
        <v>61</v>
      </c>
      <c r="C15" t="s">
        <v>20</v>
      </c>
      <c r="D15" t="s">
        <v>30</v>
      </c>
    </row>
    <row r="16" spans="1:4">
      <c r="A16" s="6">
        <v>243</v>
      </c>
      <c r="B16" s="6">
        <v>61</v>
      </c>
      <c r="C16" t="s">
        <v>21</v>
      </c>
      <c r="D16" t="s">
        <v>56</v>
      </c>
    </row>
    <row r="17" spans="1:4">
      <c r="A17" s="6">
        <v>244</v>
      </c>
      <c r="B17" s="6">
        <v>61</v>
      </c>
      <c r="C17" t="s">
        <v>22</v>
      </c>
      <c r="D17" t="s">
        <v>54</v>
      </c>
    </row>
    <row r="18" spans="1:4">
      <c r="A18" s="6">
        <v>245</v>
      </c>
      <c r="B18" s="6">
        <v>62</v>
      </c>
      <c r="C18" t="s">
        <v>19</v>
      </c>
      <c r="D18" t="s">
        <v>128</v>
      </c>
    </row>
    <row r="19" spans="1:4">
      <c r="A19" s="6">
        <v>246</v>
      </c>
      <c r="B19" s="6">
        <v>62</v>
      </c>
      <c r="C19" t="s">
        <v>20</v>
      </c>
      <c r="D19" t="s">
        <v>129</v>
      </c>
    </row>
    <row r="20" spans="1:4">
      <c r="A20" s="6">
        <v>247</v>
      </c>
      <c r="B20" s="6">
        <v>62</v>
      </c>
      <c r="C20" t="s">
        <v>21</v>
      </c>
      <c r="D20" t="s">
        <v>130</v>
      </c>
    </row>
    <row r="21" spans="1:4">
      <c r="A21" s="6">
        <v>248</v>
      </c>
      <c r="B21" s="6">
        <v>62</v>
      </c>
      <c r="C21" t="s">
        <v>22</v>
      </c>
      <c r="D21" t="s">
        <v>131</v>
      </c>
    </row>
    <row r="22" spans="1:4">
      <c r="A22" s="6">
        <v>249</v>
      </c>
      <c r="B22" s="6">
        <v>63</v>
      </c>
      <c r="C22" t="s">
        <v>19</v>
      </c>
    </row>
    <row r="23" spans="1:4">
      <c r="A23" s="6">
        <v>250</v>
      </c>
      <c r="B23" s="6">
        <v>63</v>
      </c>
      <c r="C23" t="s">
        <v>20</v>
      </c>
    </row>
    <row r="24" spans="1:4">
      <c r="A24" s="6">
        <v>251</v>
      </c>
      <c r="B24" s="6">
        <v>63</v>
      </c>
      <c r="C24" t="s">
        <v>21</v>
      </c>
    </row>
    <row r="25" spans="1:4">
      <c r="A25" s="6">
        <v>252</v>
      </c>
      <c r="B25" s="6">
        <v>63</v>
      </c>
      <c r="C25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20" sqref="A20"/>
    </sheetView>
  </sheetViews>
  <sheetFormatPr baseColWidth="10" defaultRowHeight="15"/>
  <cols>
    <col min="1" max="1" width="22.140625" customWidth="1"/>
    <col min="2" max="2" width="20.28515625" bestFit="1" customWidth="1"/>
    <col min="3" max="3" width="26.42578125" bestFit="1" customWidth="1"/>
    <col min="4" max="4" width="109" customWidth="1"/>
  </cols>
  <sheetData>
    <row r="1" spans="1:4">
      <c r="A1" s="10" t="s">
        <v>99</v>
      </c>
      <c r="B1" s="10" t="s">
        <v>98</v>
      </c>
      <c r="C1" s="10" t="s">
        <v>57</v>
      </c>
    </row>
    <row r="2" spans="1:4">
      <c r="A2">
        <v>1</v>
      </c>
      <c r="B2" s="4">
        <v>0</v>
      </c>
      <c r="C2" t="s">
        <v>58</v>
      </c>
      <c r="D2" t="s">
        <v>80</v>
      </c>
    </row>
    <row r="3" spans="1:4">
      <c r="A3">
        <v>2</v>
      </c>
      <c r="B3" s="4">
        <v>1</v>
      </c>
      <c r="C3" t="s">
        <v>59</v>
      </c>
      <c r="D3" t="s">
        <v>81</v>
      </c>
    </row>
    <row r="4" spans="1:4">
      <c r="A4">
        <v>4</v>
      </c>
      <c r="B4" s="4">
        <v>3</v>
      </c>
      <c r="C4" t="s">
        <v>60</v>
      </c>
      <c r="D4" t="s">
        <v>83</v>
      </c>
    </row>
    <row r="5" spans="1:4">
      <c r="A5">
        <v>15</v>
      </c>
      <c r="B5" s="4">
        <v>4</v>
      </c>
      <c r="C5" t="s">
        <v>61</v>
      </c>
      <c r="D5" t="s">
        <v>94</v>
      </c>
    </row>
    <row r="6" spans="1:4">
      <c r="A6">
        <v>11</v>
      </c>
      <c r="B6" s="4">
        <v>5</v>
      </c>
      <c r="C6" t="s">
        <v>62</v>
      </c>
      <c r="D6" t="s">
        <v>90</v>
      </c>
    </row>
    <row r="7" spans="1:4">
      <c r="A7">
        <v>7</v>
      </c>
      <c r="B7" s="4">
        <v>6</v>
      </c>
      <c r="C7" t="s">
        <v>63</v>
      </c>
      <c r="D7" t="s">
        <v>86</v>
      </c>
    </row>
    <row r="8" spans="1:4">
      <c r="A8">
        <v>19</v>
      </c>
      <c r="B8" s="4">
        <v>7</v>
      </c>
      <c r="C8" t="s">
        <v>64</v>
      </c>
    </row>
    <row r="9" spans="1:4">
      <c r="B9" s="4">
        <v>8</v>
      </c>
      <c r="C9" t="s">
        <v>65</v>
      </c>
    </row>
    <row r="10" spans="1:4">
      <c r="B10" s="4">
        <v>9</v>
      </c>
      <c r="C10" t="s">
        <v>66</v>
      </c>
    </row>
    <row r="11" spans="1:4">
      <c r="A11">
        <v>6</v>
      </c>
      <c r="B11" s="4">
        <v>10</v>
      </c>
      <c r="C11" t="s">
        <v>67</v>
      </c>
      <c r="D11" t="s">
        <v>85</v>
      </c>
    </row>
    <row r="12" spans="1:4">
      <c r="A12">
        <v>14</v>
      </c>
      <c r="B12" s="4">
        <v>11</v>
      </c>
      <c r="C12" t="s">
        <v>68</v>
      </c>
      <c r="D12" t="s">
        <v>93</v>
      </c>
    </row>
    <row r="13" spans="1:4">
      <c r="A13">
        <v>3</v>
      </c>
      <c r="B13" s="4">
        <v>12</v>
      </c>
      <c r="C13" t="s">
        <v>69</v>
      </c>
      <c r="D13" t="s">
        <v>82</v>
      </c>
    </row>
    <row r="14" spans="1:4">
      <c r="A14">
        <v>17</v>
      </c>
      <c r="B14" s="4">
        <v>13</v>
      </c>
      <c r="C14" t="s">
        <v>70</v>
      </c>
      <c r="D14" t="s">
        <v>96</v>
      </c>
    </row>
    <row r="15" spans="1:4">
      <c r="A15">
        <v>5</v>
      </c>
      <c r="B15" s="4">
        <v>14</v>
      </c>
      <c r="C15" t="s">
        <v>71</v>
      </c>
      <c r="D15" t="s">
        <v>84</v>
      </c>
    </row>
    <row r="16" spans="1:4">
      <c r="A16">
        <v>10</v>
      </c>
      <c r="B16" s="4">
        <v>15</v>
      </c>
      <c r="C16" t="s">
        <v>72</v>
      </c>
      <c r="D16" t="s">
        <v>89</v>
      </c>
    </row>
    <row r="17" spans="1:4">
      <c r="A17">
        <v>16</v>
      </c>
      <c r="B17" s="4">
        <v>16</v>
      </c>
      <c r="C17" t="s">
        <v>73</v>
      </c>
      <c r="D17" t="s">
        <v>95</v>
      </c>
    </row>
    <row r="18" spans="1:4">
      <c r="A18">
        <v>12</v>
      </c>
      <c r="B18" s="4">
        <v>17</v>
      </c>
      <c r="C18" t="s">
        <v>74</v>
      </c>
      <c r="D18" t="s">
        <v>91</v>
      </c>
    </row>
    <row r="19" spans="1:4">
      <c r="A19">
        <v>13</v>
      </c>
      <c r="B19" s="4">
        <v>18</v>
      </c>
      <c r="C19" t="s">
        <v>75</v>
      </c>
      <c r="D19" t="s">
        <v>92</v>
      </c>
    </row>
    <row r="20" spans="1:4">
      <c r="A20">
        <v>9</v>
      </c>
      <c r="B20" s="4">
        <v>19</v>
      </c>
      <c r="C20" t="s">
        <v>76</v>
      </c>
      <c r="D20" t="s">
        <v>88</v>
      </c>
    </row>
    <row r="21" spans="1:4">
      <c r="A21">
        <v>18</v>
      </c>
      <c r="B21" s="4">
        <v>20</v>
      </c>
      <c r="C21" t="s">
        <v>77</v>
      </c>
      <c r="D21" t="s">
        <v>97</v>
      </c>
    </row>
    <row r="22" spans="1:4">
      <c r="A22">
        <v>8</v>
      </c>
      <c r="B22" s="4">
        <v>21</v>
      </c>
      <c r="C22" t="s">
        <v>78</v>
      </c>
      <c r="D22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JPG_NOUS</vt:lpstr>
      <vt:lpstr>JPG_Modificats</vt:lpstr>
      <vt:lpstr>JPG_A_Borrar</vt:lpstr>
      <vt:lpstr>JPG_NOUS_textpeu</vt:lpstr>
      <vt:lpstr>PostgresSQL_IAS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2015-09-27T17:50:35Z</dcterms:modified>
</cp:coreProperties>
</file>