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ashutoshboob/Library/CloudStorage/Box-Box/UIUC Projects/Integration Sites/Experimental data/"/>
    </mc:Choice>
  </mc:AlternateContent>
  <xr:revisionPtr revIDLastSave="0" documentId="13_ncr:1_{9D30B781-1374-D849-A495-59A915E0F90A}" xr6:coauthVersionLast="47" xr6:coauthVersionMax="47" xr10:uidLastSave="{00000000-0000-0000-0000-000000000000}"/>
  <bookViews>
    <workbookView xWindow="0" yWindow="500" windowWidth="28800" windowHeight="14720" activeTab="1" xr2:uid="{00000000-000D-0000-FFFF-FFFF00000000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2" l="1"/>
  <c r="J45" i="2"/>
  <c r="J46" i="2"/>
  <c r="J47" i="2"/>
  <c r="J48" i="2"/>
  <c r="J43" i="2"/>
  <c r="K43" i="2"/>
  <c r="K44" i="2"/>
  <c r="K45" i="2"/>
  <c r="K46" i="2"/>
  <c r="K47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T37" i="2"/>
  <c r="T38" i="2"/>
  <c r="S45" i="2"/>
  <c r="L37" i="2"/>
  <c r="M37" i="2"/>
  <c r="T43" i="2" s="1"/>
  <c r="N37" i="2"/>
  <c r="S43" i="2" s="1"/>
  <c r="O37" i="2"/>
  <c r="L38" i="2"/>
  <c r="M38" i="2"/>
  <c r="T44" i="2" s="1"/>
  <c r="N38" i="2"/>
  <c r="O38" i="2"/>
  <c r="L39" i="2"/>
  <c r="M39" i="2"/>
  <c r="N39" i="2"/>
  <c r="T45" i="2" s="1"/>
  <c r="O39" i="2"/>
  <c r="L40" i="2"/>
  <c r="M40" i="2"/>
  <c r="T46" i="2" s="1"/>
  <c r="N40" i="2"/>
  <c r="O40" i="2"/>
  <c r="L41" i="2"/>
  <c r="M41" i="2"/>
  <c r="S47" i="2" s="1"/>
  <c r="N41" i="2"/>
  <c r="T47" i="2" s="1"/>
  <c r="O41" i="2"/>
  <c r="M36" i="2"/>
  <c r="N36" i="2"/>
  <c r="O36" i="2"/>
  <c r="J37" i="2"/>
  <c r="K37" i="2"/>
  <c r="J38" i="2"/>
  <c r="K38" i="2"/>
  <c r="J39" i="2"/>
  <c r="K39" i="2"/>
  <c r="J40" i="2"/>
  <c r="S40" i="2" s="1"/>
  <c r="K40" i="2"/>
  <c r="J41" i="2"/>
  <c r="S41" i="2" s="1"/>
  <c r="K41" i="2"/>
  <c r="T41" i="2" s="1"/>
  <c r="K36" i="2"/>
  <c r="L36" i="2"/>
  <c r="J36" i="2"/>
  <c r="S36" i="2" s="1"/>
  <c r="S46" i="2" l="1"/>
  <c r="S42" i="2"/>
  <c r="S44" i="2"/>
  <c r="S39" i="2"/>
  <c r="T42" i="2"/>
  <c r="S38" i="2"/>
  <c r="T36" i="2"/>
  <c r="S37" i="2"/>
  <c r="T40" i="2"/>
  <c r="T3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V_1.05_02/2015_LUMINESCENCE (Feb 24 2015/17.31.16)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<sst xmlns="http://schemas.openxmlformats.org/spreadsheetml/2006/main" count="154" uniqueCount="75">
  <si>
    <t>Application: Tecan i-control</t>
  </si>
  <si>
    <t>Tecan i-control , 2.0.10.0</t>
  </si>
  <si>
    <t>Device: infinite M1000Pro</t>
  </si>
  <si>
    <t>Serial number: 1310009816</t>
  </si>
  <si>
    <t>Firmware: V_1.05_11/2011_S3LCE_ALPHA (Nov  3 2011/09.27.24)</t>
  </si>
  <si>
    <t>MAI, V_1.05_11/2011_S3LCE_ALPHA (Nov  3 2011/09.27.24)</t>
  </si>
  <si>
    <t>Date:</t>
  </si>
  <si>
    <t>Time:</t>
  </si>
  <si>
    <t>11:44:26 AM</t>
  </si>
  <si>
    <t>System</t>
  </si>
  <si>
    <t>DESKTOP-UU7K1HG</t>
  </si>
  <si>
    <t>User</t>
  </si>
  <si>
    <t>DESKTOP-UU7K1HG\IGB</t>
  </si>
  <si>
    <t>Plate</t>
  </si>
  <si>
    <t>BD Falcon 96 Flat Bottom Transparent Polyethylene Terephthalate Cat. No.: 351161/351162/351163/351164 [BD96ft_FluoroBlok.pdfx]</t>
  </si>
  <si>
    <t>Plate-ID (Stacker)</t>
  </si>
  <si>
    <t>Shaking (Linear) Duration:</t>
  </si>
  <si>
    <t>s</t>
  </si>
  <si>
    <t>Shaking (Linear) Amplitude:</t>
  </si>
  <si>
    <t>mm</t>
  </si>
  <si>
    <t>Shaking (Linear) Frequency:</t>
  </si>
  <si>
    <t>rpm</t>
  </si>
  <si>
    <t>Label: Label1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</si>
  <si>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</si>
  <si>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</si>
  <si>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</si>
  <si>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</si>
  <si>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</si>
  <si>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</si>
  <si>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</si>
  <si>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</si>
  <si>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</si>
  <si>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</si>
  <si>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</si>
  <si>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</si>
  <si>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</si>
  <si>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</si>
  <si>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</si>
  <si>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</si>
  <si>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</si>
  <si>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</si>
  <si>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A1-F6</t>
  </si>
  <si>
    <t>Start Time:</t>
  </si>
  <si>
    <t>10/4/2022 11:44:50 AM</t>
  </si>
  <si>
    <t>Temperature: 27.9 °C</t>
  </si>
  <si>
    <t>&lt;&gt;</t>
  </si>
  <si>
    <t>A</t>
  </si>
  <si>
    <t>B</t>
  </si>
  <si>
    <t>C</t>
  </si>
  <si>
    <t>D</t>
  </si>
  <si>
    <t>E</t>
  </si>
  <si>
    <t>F</t>
  </si>
  <si>
    <t>End Time:</t>
  </si>
  <si>
    <t>10/4/2022 11:45:06 AM</t>
  </si>
  <si>
    <t>Label: Label2</t>
  </si>
  <si>
    <t>Absorbance</t>
  </si>
  <si>
    <t>Measurement Wavelength</t>
  </si>
  <si>
    <t>Temperature: 27.8 °C</t>
  </si>
  <si>
    <t>10/4/2022 11:45:19 AM</t>
  </si>
  <si>
    <t>Movement</t>
  </si>
  <si>
    <t>Move Plate Out</t>
  </si>
  <si>
    <t>g1</t>
  </si>
  <si>
    <t>g4</t>
  </si>
  <si>
    <t>g8</t>
  </si>
  <si>
    <t>g10</t>
  </si>
  <si>
    <t>gH1</t>
  </si>
  <si>
    <t>g11</t>
  </si>
  <si>
    <t>g13</t>
  </si>
  <si>
    <t>g17</t>
  </si>
  <si>
    <t>g14</t>
  </si>
  <si>
    <t>g15</t>
  </si>
  <si>
    <t>g20</t>
  </si>
  <si>
    <t>Mean</t>
  </si>
  <si>
    <t>Std Deviation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</si>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</sst>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Normalized</a:t>
            </a:r>
            <a:r>
              <a:rPr lang="en-US" baseline="0"/>
              <a:t> mCherry Fluoroscence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Sheet3!$S$35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Sheet3!$T$36:$T$47</c:f>
                <c:numCache>
                  <c:formatCode>General</c:formatCode>
                  <c:ptCount val="12"/>
                  <c:pt idx="0">
                    <c:v>330.14032102231863</c:v>
                  </c:pt>
                  <c:pt idx="1">
                    <c:v>1390.2126932199587</c:v>
                  </c:pt>
                  <c:pt idx="2">
                    <c:v>97.245915391586351</c:v>
                  </c:pt>
                  <c:pt idx="3">
                    <c:v>1078.8225961354415</c:v>
                  </c:pt>
                  <c:pt idx="4">
                    <c:v>547.07176055432535</c:v>
                  </c:pt>
                  <c:pt idx="5">
                    <c:v>271.21710557860581</c:v>
                  </c:pt>
                  <c:pt idx="6">
                    <c:v>3992.696737497497</c:v>
                  </c:pt>
                  <c:pt idx="7">
                    <c:v>1180.189822357672</c:v>
                  </c:pt>
                  <c:pt idx="8">
                    <c:v>2666.7007742571545</c:v>
                  </c:pt>
                  <c:pt idx="9">
                    <c:v>907.41045190134571</c:v>
                  </c:pt>
                  <c:pt idx="10">
                    <c:v>286.83365284314573</c:v>
                  </c:pt>
                  <c:pt idx="11">
                    <c:v>2158.51752159033</c:v>
                  </c:pt>
                </c:numCache>
              </c:numRef>
            </c:plus>
            <c:minus>
              <c:numRef>
                <c:f>Sheet3!$T$36:$T$47</c:f>
                <c:numCache>
                  <c:formatCode>General</c:formatCode>
                  <c:ptCount val="12"/>
                  <c:pt idx="0">
                    <c:v>330.14032102231863</c:v>
                  </c:pt>
                  <c:pt idx="1">
                    <c:v>1390.2126932199587</c:v>
                  </c:pt>
                  <c:pt idx="2">
                    <c:v>97.245915391586351</c:v>
                  </c:pt>
                  <c:pt idx="3">
                    <c:v>1078.8225961354415</c:v>
                  </c:pt>
                  <c:pt idx="4">
                    <c:v>547.07176055432535</c:v>
                  </c:pt>
                  <c:pt idx="5">
                    <c:v>271.21710557860581</c:v>
                  </c:pt>
                  <c:pt idx="6">
                    <c:v>3992.696737497497</c:v>
                  </c:pt>
                  <c:pt idx="7">
                    <c:v>1180.189822357672</c:v>
                  </c:pt>
                  <c:pt idx="8">
                    <c:v>2666.7007742571545</c:v>
                  </c:pt>
                  <c:pt idx="9">
                    <c:v>907.41045190134571</c:v>
                  </c:pt>
                  <c:pt idx="10">
                    <c:v>286.83365284314573</c:v>
                  </c:pt>
                  <c:pt idx="11">
                    <c:v>2158.51752159033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Sheet3!$R$36:$R$47</c:f>
              <c:strCache>
                <c:ptCount val="12"/>
                <c:pt idx="0">
                  <c:v>C</c:v>
                </c:pt>
                <c:pt idx="1">
                  <c:v>gH1</c:v>
                </c:pt>
                <c:pt idx="2">
                  <c:v>g1</c:v>
                </c:pt>
                <c:pt idx="3">
                  <c:v>g4</c:v>
                </c:pt>
                <c:pt idx="4">
                  <c:v>g8</c:v>
                </c:pt>
                <c:pt idx="5">
                  <c:v>g10</c:v>
                </c:pt>
                <c:pt idx="6">
                  <c:v>g11</c:v>
                </c:pt>
                <c:pt idx="7">
                  <c:v>g13</c:v>
                </c:pt>
                <c:pt idx="8">
                  <c:v>g14</c:v>
                </c:pt>
                <c:pt idx="9">
                  <c:v>g15</c:v>
                </c:pt>
                <c:pt idx="10">
                  <c:v>g17</c:v>
                </c:pt>
                <c:pt idx="11">
                  <c:v>g20</c:v>
                </c:pt>
              </c:strCache>
            </c:strRef>
          </c:cat>
          <c:val>
            <c:numRef>
              <c:f>Sheet3!$S$36:$S$47</c:f>
              <c:numCache>
                <c:formatCode>General</c:formatCode>
                <c:ptCount val="12"/>
                <c:pt idx="0">
                  <c:v>1988.1263873455603</c:v>
                </c:pt>
                <c:pt idx="1">
                  <c:v>6670.7355692287992</c:v>
                </c:pt>
                <c:pt idx="2">
                  <c:v>1610.6719565350477</c:v>
                </c:pt>
                <c:pt idx="3">
                  <c:v>6101.7416322652571</c:v>
                </c:pt>
                <c:pt idx="4">
                  <c:v>5029.1562126172803</c:v>
                </c:pt>
                <c:pt idx="5">
                  <c:v>1694.6226113988896</c:v>
                </c:pt>
                <c:pt idx="6">
                  <c:v>9983.6183987061031</c:v>
                </c:pt>
                <c:pt idx="7">
                  <c:v>7142.8393021428228</c:v>
                </c:pt>
                <c:pt idx="8">
                  <c:v>8743.4460098314594</c:v>
                </c:pt>
                <c:pt idx="9">
                  <c:v>10074.288771222484</c:v>
                </c:pt>
                <c:pt idx="10">
                  <c:v>2496.2458171676394</c:v>
                </c:pt>
                <c:pt idx="11">
                  <c:v>10618.886367393627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6-BA4D-965E-821B83CB9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8032271"/>
        <c:axId val="612476383"/>
      </c:barChart>
      <c:catAx>
        <c:axId val="69803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76383"/>
        <c:crosses val="autoZero"/>
        <c:auto val="1"/>
        <c:lblAlgn val="ctr"/>
        <c:lblOffset val="100"/>
        <c:noMultiLvlLbl val="0"/>
      </c:catAx>
      <c:valAx>
        <c:axId val="6124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3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483002</xdr:colOff>
      <xdr:row>10</xdr:row>
      <xdr:rowOff>61583</xdr:rowOff>
    </xdr:from>
    <xdr:to>
      <xdr:col>18</xdr:col>
      <xdr:colOff>376054</xdr:colOff>
      <xdr:row>24</xdr:row>
      <xdr:rowOff>153379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6AA0D1-1F0C-470B-0C15-AF015F67B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74</v>
      </c>
      <c r="B1" t="s">
        <v>72</v>
      </c>
      <c r="C1" t="s">
        <v>73</v>
      </c>
    </row>
    <row r="2" spans="1:3" x14ac:dyDescent="0.2">
      <c r="A2" t="s">
        <v>48</v>
      </c>
      <c r="B2">
        <v>1988.1263873455603</v>
      </c>
      <c r="C2">
        <v>330.14032102231863</v>
      </c>
    </row>
    <row r="3" spans="1:3" x14ac:dyDescent="0.2">
      <c r="A3" t="s">
        <v>65</v>
      </c>
      <c r="B3">
        <v>6670.7355692287992</v>
      </c>
      <c r="C3">
        <v>1390.2126932199587</v>
      </c>
    </row>
    <row r="4" spans="1:3" x14ac:dyDescent="0.2">
      <c r="A4" t="s">
        <v>61</v>
      </c>
      <c r="B4">
        <v>1610.6719565350477</v>
      </c>
      <c r="C4">
        <v>97.245915391586351</v>
      </c>
    </row>
    <row r="5" spans="1:3" x14ac:dyDescent="0.2">
      <c r="A5" t="s">
        <v>62</v>
      </c>
      <c r="B5">
        <v>6101.7416322652571</v>
      </c>
      <c r="C5">
        <v>1078.8225961354415</v>
      </c>
    </row>
    <row r="6" spans="1:3" x14ac:dyDescent="0.2">
      <c r="A6" t="s">
        <v>63</v>
      </c>
      <c r="B6">
        <v>5029.1562126172803</v>
      </c>
      <c r="C6">
        <v>547.07176055432535</v>
      </c>
    </row>
    <row r="7" spans="1:3" x14ac:dyDescent="0.2">
      <c r="A7" t="s">
        <v>64</v>
      </c>
      <c r="B7">
        <v>1694.6226113988896</v>
      </c>
      <c r="C7">
        <v>271.21710557860581</v>
      </c>
    </row>
    <row r="8" spans="1:3" x14ac:dyDescent="0.2">
      <c r="A8" t="s">
        <v>66</v>
      </c>
      <c r="B8">
        <v>9983.6183987061031</v>
      </c>
      <c r="C8">
        <v>3992.696737497497</v>
      </c>
    </row>
    <row r="9" spans="1:3" x14ac:dyDescent="0.2">
      <c r="A9" t="s">
        <v>67</v>
      </c>
      <c r="B9">
        <v>7142.8393021428228</v>
      </c>
      <c r="C9">
        <v>1180.189822357672</v>
      </c>
    </row>
    <row r="10" spans="1:3" x14ac:dyDescent="0.2">
      <c r="A10" t="s">
        <v>69</v>
      </c>
      <c r="B10">
        <v>8743.4460098314594</v>
      </c>
      <c r="C10">
        <v>2666.7007742571545</v>
      </c>
    </row>
    <row r="11" spans="1:3" x14ac:dyDescent="0.2">
      <c r="A11" t="s">
        <v>70</v>
      </c>
      <c r="B11">
        <v>10074.288771222484</v>
      </c>
      <c r="C11">
        <v>907.41045190134571</v>
      </c>
    </row>
    <row r="12" spans="1:3" x14ac:dyDescent="0.2">
      <c r="A12" t="s">
        <v>68</v>
      </c>
      <c r="B12">
        <v>2496.2458171676394</v>
      </c>
      <c r="C12">
        <v>286.83365284314573</v>
      </c>
    </row>
    <row r="13" spans="1:3" x14ac:dyDescent="0.2">
      <c r="A13" t="s">
        <v>71</v>
      </c>
      <c r="B13">
        <v>10618.886367393627</v>
      </c>
      <c r="C13">
        <v>2158.51752159033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6DB4-B990-444E-A859-A9343E2D73AA}">
  <dimension ref="A1:C13"/>
  <sheetViews>
    <sheetView tabSelected="1" workbookViewId="0">
      <selection activeCell="E20" sqref="E20"/>
    </sheetView>
  </sheetViews>
  <sheetFormatPr baseColWidth="10" defaultRowHeight="15" x14ac:dyDescent="0.2"/>
  <sheetData>
    <row r="1" spans="1:3" x14ac:dyDescent="0.2">
      <c r="A1" t="s">
        <v>74</v>
      </c>
      <c r="B1" t="s">
        <v>72</v>
      </c>
      <c r="C1" t="s">
        <v>73</v>
      </c>
    </row>
    <row r="2" spans="1:3" x14ac:dyDescent="0.2">
      <c r="A2" t="s">
        <v>48</v>
      </c>
      <c r="B2">
        <v>1.2442999680836995</v>
      </c>
      <c r="C2">
        <v>1.6369770781175991E-2</v>
      </c>
    </row>
    <row r="3" spans="1:3" x14ac:dyDescent="0.2">
      <c r="A3" t="s">
        <v>65</v>
      </c>
      <c r="B3">
        <v>1.2590666611989338</v>
      </c>
      <c r="C3">
        <v>1.3439604251498259E-2</v>
      </c>
    </row>
    <row r="4" spans="1:3" x14ac:dyDescent="0.2">
      <c r="A4" t="s">
        <v>61</v>
      </c>
      <c r="B4">
        <v>1.1871666510899861</v>
      </c>
      <c r="C4">
        <v>1.3450057427438183E-2</v>
      </c>
    </row>
    <row r="5" spans="1:3" x14ac:dyDescent="0.2">
      <c r="A5" t="s">
        <v>62</v>
      </c>
      <c r="B5">
        <v>1.1938666502634685</v>
      </c>
      <c r="C5">
        <v>6.5010453744427602E-3</v>
      </c>
    </row>
    <row r="6" spans="1:3" x14ac:dyDescent="0.2">
      <c r="A6" t="s">
        <v>63</v>
      </c>
      <c r="B6">
        <v>1.2087666988372803</v>
      </c>
      <c r="C6">
        <v>2.0360356157663313E-2</v>
      </c>
    </row>
    <row r="7" spans="1:3" x14ac:dyDescent="0.2">
      <c r="A7" t="s">
        <v>64</v>
      </c>
      <c r="B7">
        <v>1.2621666590372722</v>
      </c>
      <c r="C7">
        <v>3.3532249844694648E-2</v>
      </c>
    </row>
    <row r="8" spans="1:3" x14ac:dyDescent="0.2">
      <c r="A8" t="s">
        <v>66</v>
      </c>
      <c r="B8">
        <v>1.2309666474660237</v>
      </c>
      <c r="C8">
        <v>5.5492808966229296E-2</v>
      </c>
    </row>
    <row r="9" spans="1:3" x14ac:dyDescent="0.2">
      <c r="A9" t="s">
        <v>67</v>
      </c>
      <c r="B9">
        <v>1.1981666485468547</v>
      </c>
      <c r="C9">
        <v>1.2411400535337161E-2</v>
      </c>
    </row>
    <row r="10" spans="1:3" x14ac:dyDescent="0.2">
      <c r="A10" t="s">
        <v>69</v>
      </c>
      <c r="B10">
        <v>1.2333333492279053</v>
      </c>
      <c r="C10">
        <v>3.0450951848381824E-2</v>
      </c>
    </row>
    <row r="11" spans="1:3" x14ac:dyDescent="0.2">
      <c r="A11" t="s">
        <v>70</v>
      </c>
      <c r="B11">
        <v>1.1868000030517578</v>
      </c>
      <c r="C11">
        <v>4.256386818637125E-2</v>
      </c>
    </row>
    <row r="12" spans="1:3" x14ac:dyDescent="0.2">
      <c r="A12" t="s">
        <v>68</v>
      </c>
      <c r="B12">
        <v>1.2135333220163982</v>
      </c>
      <c r="C12">
        <v>1.431232406445798E-2</v>
      </c>
    </row>
    <row r="13" spans="1:3" x14ac:dyDescent="0.2">
      <c r="A13" t="s">
        <v>71</v>
      </c>
      <c r="B13">
        <v>1.2323333024978638</v>
      </c>
      <c r="C13">
        <v>7.9588601113512424E-3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opLeftCell="A33" zoomScale="125" workbookViewId="0">
      <selection activeCell="I42" sqref="I42:K54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s="1">
        <v>44838</v>
      </c>
    </row>
    <row r="6" spans="1:12" x14ac:dyDescent="0.2">
      <c r="A6" t="s">
        <v>7</v>
      </c>
      <c r="B6" s="2" t="s">
        <v>8</v>
      </c>
    </row>
    <row r="9" spans="1:12" x14ac:dyDescent="0.2">
      <c r="A9" t="s">
        <v>9</v>
      </c>
      <c r="E9" t="s">
        <v>10</v>
      </c>
    </row>
    <row r="10" spans="1:12" x14ac:dyDescent="0.2">
      <c r="A10" t="s">
        <v>11</v>
      </c>
      <c r="E10" t="s">
        <v>12</v>
      </c>
    </row>
    <row r="11" spans="1:12" x14ac:dyDescent="0.2">
      <c r="A11" t="s">
        <v>13</v>
      </c>
      <c r="E11" t="s">
        <v>14</v>
      </c>
    </row>
    <row r="12" spans="1:12" x14ac:dyDescent="0.2">
      <c r="A12" t="s">
        <v>15</v>
      </c>
    </row>
    <row r="14" spans="1:12" x14ac:dyDescent="0.2">
      <c r="A14" s="3" t="s">
        <v>16</v>
      </c>
      <c r="B14" s="3"/>
      <c r="C14" s="3"/>
      <c r="D14" s="3"/>
      <c r="E14" s="3">
        <v>6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">
      <c r="A15" s="3" t="s">
        <v>18</v>
      </c>
      <c r="B15" s="3"/>
      <c r="C15" s="3"/>
      <c r="D15" s="3"/>
      <c r="E15" s="3">
        <v>2</v>
      </c>
      <c r="F15" s="3" t="s">
        <v>19</v>
      </c>
      <c r="G15" s="3"/>
      <c r="H15" s="3"/>
      <c r="I15" s="3"/>
      <c r="J15" s="3"/>
      <c r="K15" s="3"/>
      <c r="L15" s="3"/>
    </row>
    <row r="16" spans="1:12" x14ac:dyDescent="0.2">
      <c r="A16" s="3" t="s">
        <v>20</v>
      </c>
      <c r="B16" s="3"/>
      <c r="C16" s="3"/>
      <c r="D16" s="3"/>
      <c r="E16" s="3">
        <v>654</v>
      </c>
      <c r="F16" s="3" t="s">
        <v>21</v>
      </c>
      <c r="G16" s="3"/>
      <c r="H16" s="3"/>
      <c r="I16" s="3"/>
      <c r="J16" s="3"/>
      <c r="K16" s="3"/>
      <c r="L16" s="3"/>
    </row>
    <row r="19" spans="1:6" x14ac:dyDescent="0.2">
      <c r="A19" t="s">
        <v>22</v>
      </c>
    </row>
    <row r="20" spans="1:6" x14ac:dyDescent="0.2">
      <c r="A20" t="s">
        <v>23</v>
      </c>
      <c r="E20" t="s">
        <v>24</v>
      </c>
    </row>
    <row r="21" spans="1:6" x14ac:dyDescent="0.2">
      <c r="A21" t="s">
        <v>25</v>
      </c>
      <c r="E21">
        <v>587</v>
      </c>
      <c r="F21" t="s">
        <v>26</v>
      </c>
    </row>
    <row r="22" spans="1:6" x14ac:dyDescent="0.2">
      <c r="A22" t="s">
        <v>27</v>
      </c>
      <c r="E22">
        <v>610</v>
      </c>
      <c r="F22" t="s">
        <v>26</v>
      </c>
    </row>
    <row r="23" spans="1:6" x14ac:dyDescent="0.2">
      <c r="A23" t="s">
        <v>28</v>
      </c>
      <c r="E23">
        <v>5</v>
      </c>
      <c r="F23" t="s">
        <v>26</v>
      </c>
    </row>
    <row r="24" spans="1:6" x14ac:dyDescent="0.2">
      <c r="A24" t="s">
        <v>29</v>
      </c>
      <c r="E24">
        <v>5</v>
      </c>
      <c r="F24" t="s">
        <v>26</v>
      </c>
    </row>
    <row r="25" spans="1:6" x14ac:dyDescent="0.2">
      <c r="A25" t="s">
        <v>30</v>
      </c>
      <c r="E25">
        <v>255</v>
      </c>
      <c r="F25" t="s">
        <v>31</v>
      </c>
    </row>
    <row r="26" spans="1:6" x14ac:dyDescent="0.2">
      <c r="A26" t="s">
        <v>32</v>
      </c>
      <c r="E26">
        <v>50</v>
      </c>
    </row>
    <row r="27" spans="1:6" x14ac:dyDescent="0.2">
      <c r="A27" t="s">
        <v>33</v>
      </c>
      <c r="E27">
        <v>400</v>
      </c>
      <c r="F27" t="s">
        <v>34</v>
      </c>
    </row>
    <row r="28" spans="1:6" x14ac:dyDescent="0.2">
      <c r="A28" t="s">
        <v>35</v>
      </c>
      <c r="E28">
        <v>20</v>
      </c>
      <c r="F28" t="s">
        <v>36</v>
      </c>
    </row>
    <row r="29" spans="1:6" x14ac:dyDescent="0.2">
      <c r="A29" t="s">
        <v>37</v>
      </c>
      <c r="E29">
        <v>0</v>
      </c>
      <c r="F29" t="s">
        <v>36</v>
      </c>
    </row>
    <row r="30" spans="1:6" x14ac:dyDescent="0.2">
      <c r="A30" t="s">
        <v>38</v>
      </c>
      <c r="E30">
        <v>0</v>
      </c>
      <c r="F30" t="s">
        <v>39</v>
      </c>
    </row>
    <row r="31" spans="1:6" x14ac:dyDescent="0.2">
      <c r="A31" t="s">
        <v>40</v>
      </c>
      <c r="E31" t="s">
        <v>41</v>
      </c>
    </row>
    <row r="32" spans="1:6" x14ac:dyDescent="0.2">
      <c r="A32" t="s">
        <v>42</v>
      </c>
      <c r="B32" s="2" t="s">
        <v>43</v>
      </c>
    </row>
    <row r="34" spans="1:20" x14ac:dyDescent="0.2">
      <c r="B34" t="s">
        <v>44</v>
      </c>
    </row>
    <row r="35" spans="1:20" x14ac:dyDescent="0.2">
      <c r="A35" s="4" t="s">
        <v>45</v>
      </c>
      <c r="B35" s="4">
        <v>1</v>
      </c>
      <c r="C35" s="4">
        <v>2</v>
      </c>
      <c r="D35" s="4">
        <v>3</v>
      </c>
      <c r="E35" s="4">
        <v>4</v>
      </c>
      <c r="F35" s="4">
        <v>5</v>
      </c>
      <c r="G35" s="4">
        <v>6</v>
      </c>
      <c r="R35" t="s">
        <v>74</v>
      </c>
      <c r="S35" t="s">
        <v>72</v>
      </c>
      <c r="T35" t="s">
        <v>73</v>
      </c>
    </row>
    <row r="36" spans="1:20" x14ac:dyDescent="0.2">
      <c r="A36" s="4" t="s">
        <v>46</v>
      </c>
      <c r="B36">
        <v>2085</v>
      </c>
      <c r="C36">
        <v>2919</v>
      </c>
      <c r="D36">
        <v>2419</v>
      </c>
      <c r="E36">
        <v>7260</v>
      </c>
      <c r="F36">
        <v>11825</v>
      </c>
      <c r="G36">
        <v>18223</v>
      </c>
      <c r="I36" t="s">
        <v>48</v>
      </c>
      <c r="J36">
        <f>B36/B61</f>
        <v>1665.33549750884</v>
      </c>
      <c r="K36">
        <f t="shared" ref="K36:L36" si="0">C36/C61</f>
        <v>2325.1554356646789</v>
      </c>
      <c r="L36">
        <f t="shared" si="0"/>
        <v>1973.8882288631617</v>
      </c>
      <c r="M36">
        <f t="shared" ref="M36" si="1">E36/E61</f>
        <v>6139.534858963566</v>
      </c>
      <c r="N36">
        <f t="shared" ref="N36" si="2">F36/F61</f>
        <v>9701.3703640749027</v>
      </c>
      <c r="O36">
        <f t="shared" ref="O36" si="3">G36/G61</f>
        <v>14109.949973079838</v>
      </c>
      <c r="P36" t="s">
        <v>66</v>
      </c>
      <c r="R36" t="s">
        <v>48</v>
      </c>
      <c r="S36">
        <f>AVERAGE(J36:L36)</f>
        <v>1988.1263873455603</v>
      </c>
      <c r="T36">
        <f t="shared" ref="T36:T41" si="4">STDEV(J36:L36)</f>
        <v>330.14032102231863</v>
      </c>
    </row>
    <row r="37" spans="1:20" x14ac:dyDescent="0.2">
      <c r="A37" s="4" t="s">
        <v>47</v>
      </c>
      <c r="B37">
        <v>7169</v>
      </c>
      <c r="C37">
        <v>7575</v>
      </c>
      <c r="D37">
        <v>10469</v>
      </c>
      <c r="E37">
        <v>7808</v>
      </c>
      <c r="F37">
        <v>7731</v>
      </c>
      <c r="G37">
        <v>10118</v>
      </c>
      <c r="I37" t="s">
        <v>65</v>
      </c>
      <c r="J37">
        <f t="shared" ref="J37:J41" si="5">B37/B62</f>
        <v>5664.0594914358526</v>
      </c>
      <c r="K37">
        <f t="shared" ref="K37:K41" si="6">C37/C62</f>
        <v>6091.1868235584625</v>
      </c>
      <c r="L37">
        <f t="shared" ref="L37:L41" si="7">D37/D62</f>
        <v>8256.9603926920827</v>
      </c>
      <c r="M37">
        <f t="shared" ref="M37:M41" si="8">E37/E62</f>
        <v>6440.1189874722086</v>
      </c>
      <c r="N37">
        <f t="shared" ref="N37:N41" si="9">F37/F62</f>
        <v>6483.0188938477513</v>
      </c>
      <c r="O37">
        <f t="shared" ref="O37:O41" si="10">G37/G62</f>
        <v>8505.3800251085067</v>
      </c>
      <c r="P37" t="s">
        <v>67</v>
      </c>
      <c r="R37" t="s">
        <v>65</v>
      </c>
      <c r="S37">
        <f t="shared" ref="S37:S41" si="11">AVERAGE(J37:L37)</f>
        <v>6670.7355692287992</v>
      </c>
      <c r="T37">
        <f t="shared" si="4"/>
        <v>1390.2126932199587</v>
      </c>
    </row>
    <row r="38" spans="1:20" x14ac:dyDescent="0.2">
      <c r="A38" s="4" t="s">
        <v>48</v>
      </c>
      <c r="B38">
        <v>1964</v>
      </c>
      <c r="C38">
        <v>1800</v>
      </c>
      <c r="D38">
        <v>1970</v>
      </c>
      <c r="E38">
        <v>7842</v>
      </c>
      <c r="F38">
        <v>9869</v>
      </c>
      <c r="G38">
        <v>14801</v>
      </c>
      <c r="I38" t="s">
        <v>61</v>
      </c>
      <c r="J38">
        <f t="shared" si="5"/>
        <v>1654.3127378324332</v>
      </c>
      <c r="K38">
        <f t="shared" si="6"/>
        <v>1499.2503398000847</v>
      </c>
      <c r="L38">
        <f t="shared" si="7"/>
        <v>1678.4527919726249</v>
      </c>
      <c r="M38">
        <f t="shared" si="8"/>
        <v>6507.3434675567942</v>
      </c>
      <c r="N38">
        <f t="shared" si="9"/>
        <v>8028.145954913618</v>
      </c>
      <c r="O38">
        <f t="shared" si="10"/>
        <v>11694.848607023967</v>
      </c>
      <c r="P38" t="s">
        <v>69</v>
      </c>
      <c r="R38" t="s">
        <v>61</v>
      </c>
      <c r="S38">
        <f t="shared" si="11"/>
        <v>1610.6719565350477</v>
      </c>
      <c r="T38">
        <f t="shared" si="4"/>
        <v>97.245915391586351</v>
      </c>
    </row>
    <row r="39" spans="1:20" x14ac:dyDescent="0.2">
      <c r="A39" s="4" t="s">
        <v>49</v>
      </c>
      <c r="B39">
        <v>5775</v>
      </c>
      <c r="C39">
        <v>7865</v>
      </c>
      <c r="D39">
        <v>8228</v>
      </c>
      <c r="E39">
        <v>13506</v>
      </c>
      <c r="F39">
        <v>11805</v>
      </c>
      <c r="G39">
        <v>10621</v>
      </c>
      <c r="I39" t="s">
        <v>62</v>
      </c>
      <c r="J39">
        <f t="shared" si="5"/>
        <v>4867.2568288639814</v>
      </c>
      <c r="K39">
        <f t="shared" si="6"/>
        <v>6574.4376865167451</v>
      </c>
      <c r="L39">
        <f t="shared" si="7"/>
        <v>6863.5303814150448</v>
      </c>
      <c r="M39">
        <f t="shared" si="8"/>
        <v>11085.029533064337</v>
      </c>
      <c r="N39">
        <f t="shared" si="9"/>
        <v>9808.0753732297508</v>
      </c>
      <c r="O39">
        <f t="shared" si="10"/>
        <v>9329.7614073733621</v>
      </c>
      <c r="P39" t="s">
        <v>70</v>
      </c>
      <c r="R39" t="s">
        <v>62</v>
      </c>
      <c r="S39">
        <f t="shared" si="11"/>
        <v>6101.7416322652571</v>
      </c>
      <c r="T39">
        <f t="shared" si="4"/>
        <v>1078.8225961354415</v>
      </c>
    </row>
    <row r="40" spans="1:20" x14ac:dyDescent="0.2">
      <c r="A40" s="4" t="s">
        <v>50</v>
      </c>
      <c r="B40">
        <v>5934</v>
      </c>
      <c r="C40">
        <v>5553</v>
      </c>
      <c r="D40">
        <v>6738</v>
      </c>
      <c r="E40">
        <v>2720</v>
      </c>
      <c r="F40">
        <v>2973</v>
      </c>
      <c r="G40">
        <v>3392</v>
      </c>
      <c r="I40" t="s">
        <v>63</v>
      </c>
      <c r="J40">
        <f t="shared" si="5"/>
        <v>4818.1225865588531</v>
      </c>
      <c r="K40">
        <f t="shared" si="6"/>
        <v>4619.0315632906404</v>
      </c>
      <c r="L40">
        <f t="shared" si="7"/>
        <v>5650.3144880023474</v>
      </c>
      <c r="M40">
        <f t="shared" si="8"/>
        <v>2217.3311442177855</v>
      </c>
      <c r="N40">
        <f t="shared" si="9"/>
        <v>2481.0147626324492</v>
      </c>
      <c r="O40">
        <f t="shared" si="10"/>
        <v>2790.3915446526848</v>
      </c>
      <c r="P40" t="s">
        <v>68</v>
      </c>
      <c r="R40" t="s">
        <v>63</v>
      </c>
      <c r="S40">
        <f t="shared" si="11"/>
        <v>5029.1562126172803</v>
      </c>
      <c r="T40">
        <f t="shared" si="4"/>
        <v>547.07176055432535</v>
      </c>
    </row>
    <row r="41" spans="1:20" x14ac:dyDescent="0.2">
      <c r="A41" s="4" t="s">
        <v>51</v>
      </c>
      <c r="B41">
        <v>2096</v>
      </c>
      <c r="C41">
        <v>1847</v>
      </c>
      <c r="D41">
        <v>2461</v>
      </c>
      <c r="E41">
        <v>9966</v>
      </c>
      <c r="F41">
        <v>14452</v>
      </c>
      <c r="G41">
        <v>14867</v>
      </c>
      <c r="I41" t="s">
        <v>64</v>
      </c>
      <c r="J41">
        <f t="shared" si="5"/>
        <v>1698.4037167874715</v>
      </c>
      <c r="K41">
        <f t="shared" si="6"/>
        <v>1421.5347213467851</v>
      </c>
      <c r="L41">
        <f t="shared" si="7"/>
        <v>1963.929396062412</v>
      </c>
      <c r="M41">
        <f t="shared" si="8"/>
        <v>8138.1678475810959</v>
      </c>
      <c r="N41">
        <f t="shared" si="9"/>
        <v>11650.141322928122</v>
      </c>
      <c r="O41">
        <f t="shared" si="10"/>
        <v>12068.349931671661</v>
      </c>
      <c r="P41" t="s">
        <v>71</v>
      </c>
      <c r="R41" t="s">
        <v>64</v>
      </c>
      <c r="S41">
        <f t="shared" si="11"/>
        <v>1694.6226113988896</v>
      </c>
      <c r="T41">
        <f t="shared" si="4"/>
        <v>271.21710557860581</v>
      </c>
    </row>
    <row r="42" spans="1:20" x14ac:dyDescent="0.2">
      <c r="I42" t="s">
        <v>74</v>
      </c>
      <c r="J42" t="s">
        <v>72</v>
      </c>
      <c r="K42" t="s">
        <v>73</v>
      </c>
      <c r="R42" t="s">
        <v>66</v>
      </c>
      <c r="S42">
        <f t="shared" ref="S42:S47" si="12">AVERAGE(M36:O36)</f>
        <v>9983.6183987061031</v>
      </c>
      <c r="T42">
        <f t="shared" ref="T42:T47" si="13">STDEV(M36:O36)</f>
        <v>3992.696737497497</v>
      </c>
    </row>
    <row r="43" spans="1:20" x14ac:dyDescent="0.2">
      <c r="I43" t="s">
        <v>48</v>
      </c>
      <c r="J43">
        <f>AVERAGE(B61:D61)</f>
        <v>1.2442999680836995</v>
      </c>
      <c r="K43">
        <f>STDEV(B61:D61)</f>
        <v>1.6369770781175991E-2</v>
      </c>
      <c r="R43" t="s">
        <v>67</v>
      </c>
      <c r="S43">
        <f t="shared" si="12"/>
        <v>7142.8393021428228</v>
      </c>
      <c r="T43">
        <f t="shared" si="13"/>
        <v>1180.189822357672</v>
      </c>
    </row>
    <row r="44" spans="1:20" x14ac:dyDescent="0.2">
      <c r="I44" t="s">
        <v>65</v>
      </c>
      <c r="J44">
        <f t="shared" ref="J44:J48" si="14">AVERAGE(B62:D62)</f>
        <v>1.2590666611989338</v>
      </c>
      <c r="K44">
        <f t="shared" ref="K44:K48" si="15">STDEV(B62:D62)</f>
        <v>1.3439604251498259E-2</v>
      </c>
      <c r="R44" t="s">
        <v>69</v>
      </c>
      <c r="S44">
        <f t="shared" si="12"/>
        <v>8743.4460098314594</v>
      </c>
      <c r="T44">
        <f t="shared" si="13"/>
        <v>2666.7007742571545</v>
      </c>
    </row>
    <row r="45" spans="1:20" x14ac:dyDescent="0.2">
      <c r="I45" t="s">
        <v>61</v>
      </c>
      <c r="J45">
        <f t="shared" si="14"/>
        <v>1.1871666510899861</v>
      </c>
      <c r="K45">
        <f t="shared" si="15"/>
        <v>1.3450057427438183E-2</v>
      </c>
      <c r="R45" t="s">
        <v>70</v>
      </c>
      <c r="S45">
        <f t="shared" si="12"/>
        <v>10074.288771222484</v>
      </c>
      <c r="T45">
        <f t="shared" si="13"/>
        <v>907.41045190134571</v>
      </c>
    </row>
    <row r="46" spans="1:20" x14ac:dyDescent="0.2">
      <c r="A46" t="s">
        <v>52</v>
      </c>
      <c r="B46" s="2" t="s">
        <v>53</v>
      </c>
      <c r="I46" t="s">
        <v>62</v>
      </c>
      <c r="J46">
        <f t="shared" si="14"/>
        <v>1.1938666502634685</v>
      </c>
      <c r="K46">
        <f t="shared" si="15"/>
        <v>6.5010453744427602E-3</v>
      </c>
      <c r="R46" t="s">
        <v>68</v>
      </c>
      <c r="S46">
        <f t="shared" si="12"/>
        <v>2496.2458171676394</v>
      </c>
      <c r="T46">
        <f t="shared" si="13"/>
        <v>286.83365284314573</v>
      </c>
    </row>
    <row r="47" spans="1:20" x14ac:dyDescent="0.2">
      <c r="I47" t="s">
        <v>63</v>
      </c>
      <c r="J47">
        <f t="shared" si="14"/>
        <v>1.2087666988372803</v>
      </c>
      <c r="K47">
        <f t="shared" si="15"/>
        <v>2.0360356157663313E-2</v>
      </c>
      <c r="R47" t="s">
        <v>71</v>
      </c>
      <c r="S47">
        <f t="shared" si="12"/>
        <v>10618.886367393627</v>
      </c>
      <c r="T47">
        <f t="shared" si="13"/>
        <v>2158.51752159033</v>
      </c>
    </row>
    <row r="48" spans="1:20" x14ac:dyDescent="0.2">
      <c r="I48" t="s">
        <v>64</v>
      </c>
      <c r="J48">
        <f t="shared" si="14"/>
        <v>1.2621666590372722</v>
      </c>
      <c r="K48">
        <f t="shared" si="15"/>
        <v>3.3532249844694648E-2</v>
      </c>
    </row>
    <row r="49" spans="1:11" x14ac:dyDescent="0.2">
      <c r="I49" t="s">
        <v>66</v>
      </c>
      <c r="J49">
        <f>AVERAGE(E61:G61)</f>
        <v>1.2309666474660237</v>
      </c>
      <c r="K49">
        <f>STDEV(E61:G61)</f>
        <v>5.5492808966229296E-2</v>
      </c>
    </row>
    <row r="50" spans="1:11" x14ac:dyDescent="0.2">
      <c r="I50" t="s">
        <v>67</v>
      </c>
      <c r="J50">
        <f t="shared" ref="J50:J54" si="16">AVERAGE(E62:G62)</f>
        <v>1.1981666485468547</v>
      </c>
      <c r="K50">
        <f t="shared" ref="K50:K54" si="17">STDEV(E62:G62)</f>
        <v>1.2411400535337161E-2</v>
      </c>
    </row>
    <row r="51" spans="1:11" x14ac:dyDescent="0.2">
      <c r="A51" t="s">
        <v>54</v>
      </c>
      <c r="I51" t="s">
        <v>69</v>
      </c>
      <c r="J51">
        <f t="shared" si="16"/>
        <v>1.2333333492279053</v>
      </c>
      <c r="K51">
        <f t="shared" si="17"/>
        <v>3.0450951848381824E-2</v>
      </c>
    </row>
    <row r="52" spans="1:11" x14ac:dyDescent="0.2">
      <c r="A52" t="s">
        <v>23</v>
      </c>
      <c r="E52" t="s">
        <v>55</v>
      </c>
      <c r="I52" t="s">
        <v>70</v>
      </c>
      <c r="J52">
        <f t="shared" si="16"/>
        <v>1.1868000030517578</v>
      </c>
      <c r="K52">
        <f t="shared" si="17"/>
        <v>4.256386818637125E-2</v>
      </c>
    </row>
    <row r="53" spans="1:11" x14ac:dyDescent="0.2">
      <c r="A53" t="s">
        <v>56</v>
      </c>
      <c r="E53">
        <v>600</v>
      </c>
      <c r="F53" t="s">
        <v>26</v>
      </c>
      <c r="I53" t="s">
        <v>68</v>
      </c>
      <c r="J53">
        <f t="shared" si="16"/>
        <v>1.2135333220163982</v>
      </c>
      <c r="K53">
        <f t="shared" si="17"/>
        <v>1.431232406445798E-2</v>
      </c>
    </row>
    <row r="54" spans="1:11" x14ac:dyDescent="0.2">
      <c r="A54" t="s">
        <v>32</v>
      </c>
      <c r="E54">
        <v>25</v>
      </c>
      <c r="I54" t="s">
        <v>71</v>
      </c>
      <c r="J54">
        <f t="shared" si="16"/>
        <v>1.2323333024978638</v>
      </c>
      <c r="K54">
        <f t="shared" si="17"/>
        <v>7.9588601113512424E-3</v>
      </c>
    </row>
    <row r="55" spans="1:11" x14ac:dyDescent="0.2">
      <c r="A55" t="s">
        <v>38</v>
      </c>
      <c r="E55">
        <v>0</v>
      </c>
      <c r="F55" t="s">
        <v>39</v>
      </c>
    </row>
    <row r="56" spans="1:11" x14ac:dyDescent="0.2">
      <c r="A56" t="s">
        <v>40</v>
      </c>
      <c r="E56" t="s">
        <v>41</v>
      </c>
    </row>
    <row r="57" spans="1:11" x14ac:dyDescent="0.2">
      <c r="A57" t="s">
        <v>42</v>
      </c>
      <c r="B57" s="2" t="s">
        <v>53</v>
      </c>
    </row>
    <row r="59" spans="1:11" x14ac:dyDescent="0.2">
      <c r="B59" t="s">
        <v>57</v>
      </c>
    </row>
    <row r="60" spans="1:11" x14ac:dyDescent="0.2">
      <c r="A60" s="4" t="s">
        <v>45</v>
      </c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</row>
    <row r="61" spans="1:11" x14ac:dyDescent="0.2">
      <c r="A61" s="4" t="s">
        <v>46</v>
      </c>
      <c r="B61">
        <v>1.2519999742507935</v>
      </c>
      <c r="C61">
        <v>1.2553999423980713</v>
      </c>
      <c r="D61">
        <v>1.2254999876022339</v>
      </c>
      <c r="E61">
        <v>1.1825000047683716</v>
      </c>
      <c r="F61">
        <v>1.2188999652862549</v>
      </c>
      <c r="G61">
        <v>1.2914999723434448</v>
      </c>
    </row>
    <row r="62" spans="1:11" x14ac:dyDescent="0.2">
      <c r="A62" s="4" t="s">
        <v>47</v>
      </c>
      <c r="B62">
        <v>1.2656999826431274</v>
      </c>
      <c r="C62">
        <v>1.2436000108718872</v>
      </c>
      <c r="D62">
        <v>1.2678999900817871</v>
      </c>
      <c r="E62">
        <v>1.212399959564209</v>
      </c>
      <c r="F62">
        <v>1.1924999952316284</v>
      </c>
      <c r="G62">
        <v>1.1895999908447266</v>
      </c>
    </row>
    <row r="63" spans="1:11" x14ac:dyDescent="0.2">
      <c r="A63" s="4" t="s">
        <v>48</v>
      </c>
      <c r="B63">
        <v>1.1871999502182007</v>
      </c>
      <c r="C63">
        <v>1.2006000280380249</v>
      </c>
      <c r="D63">
        <v>1.1736999750137329</v>
      </c>
      <c r="E63">
        <v>1.2051000595092773</v>
      </c>
      <c r="F63">
        <v>1.2293000221252441</v>
      </c>
      <c r="G63">
        <v>1.2655999660491943</v>
      </c>
    </row>
    <row r="64" spans="1:11" x14ac:dyDescent="0.2">
      <c r="A64" s="4" t="s">
        <v>49</v>
      </c>
      <c r="B64">
        <v>1.1864999532699585</v>
      </c>
      <c r="C64">
        <v>1.1963000297546387</v>
      </c>
      <c r="D64">
        <v>1.1987999677658081</v>
      </c>
      <c r="E64">
        <v>1.2184000015258789</v>
      </c>
      <c r="F64">
        <v>1.2036000490188599</v>
      </c>
      <c r="G64">
        <v>1.1383999586105347</v>
      </c>
    </row>
    <row r="65" spans="1:12" x14ac:dyDescent="0.2">
      <c r="A65" s="4" t="s">
        <v>50</v>
      </c>
      <c r="B65">
        <v>1.2316000461578369</v>
      </c>
      <c r="C65">
        <v>1.2022000551223755</v>
      </c>
      <c r="D65">
        <v>1.1924999952316284</v>
      </c>
      <c r="E65">
        <v>1.2266999483108521</v>
      </c>
      <c r="F65">
        <v>1.1983000040054321</v>
      </c>
      <c r="G65">
        <v>1.2156000137329102</v>
      </c>
    </row>
    <row r="66" spans="1:12" x14ac:dyDescent="0.2">
      <c r="A66" s="4" t="s">
        <v>51</v>
      </c>
      <c r="B66">
        <v>1.2340999841690063</v>
      </c>
      <c r="C66">
        <v>1.299299955368042</v>
      </c>
      <c r="D66">
        <v>1.2531000375747681</v>
      </c>
      <c r="E66">
        <v>1.2245999574661255</v>
      </c>
      <c r="F66">
        <v>1.2404999732971191</v>
      </c>
      <c r="G66">
        <v>1.2318999767303467</v>
      </c>
    </row>
    <row r="71" spans="1:12" x14ac:dyDescent="0.2">
      <c r="A71" t="s">
        <v>52</v>
      </c>
      <c r="B71" s="2" t="s">
        <v>58</v>
      </c>
    </row>
    <row r="75" spans="1:12" x14ac:dyDescent="0.2">
      <c r="A75" s="3" t="s">
        <v>59</v>
      </c>
      <c r="B75" s="3"/>
      <c r="C75" s="3"/>
      <c r="D75" s="3"/>
      <c r="E75" s="3" t="s">
        <v>60</v>
      </c>
      <c r="F75" s="3"/>
      <c r="G75" s="3"/>
      <c r="H75" s="3"/>
      <c r="I75" s="3"/>
      <c r="J75" s="3"/>
      <c r="K75" s="3"/>
      <c r="L75" s="3"/>
    </row>
  </sheetData>
  <pageMargins left="0.7" right="0.7" top="0.75" bottom="0.75" header="0.3" footer="0.3"/>
  <ignoredErrors>
    <ignoredError sqref="J43:K54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Microsoft Office User</cp:lastModifiedBy>
  <dcterms:created xsi:type="dcterms:W3CDTF">2022-10-04T16:44:24Z</dcterms:created>
  <dcterms:modified xsi:type="dcterms:W3CDTF">2023-04-01T03:42:35Z</dcterms:modified>
</cp:coreProperties>
</file>