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bruce\Desktop\"/>
    </mc:Choice>
  </mc:AlternateContent>
  <xr:revisionPtr revIDLastSave="0" documentId="8_{942EDA5C-5B66-4051-B779-B5A98C61700A}" xr6:coauthVersionLast="47" xr6:coauthVersionMax="47" xr10:uidLastSave="{00000000-0000-0000-0000-000000000000}"/>
  <bookViews>
    <workbookView xWindow="-108" yWindow="-108" windowWidth="23256" windowHeight="12456" xr2:uid="{00000000-000D-0000-FFFF-FFFF00000000}"/>
  </bookViews>
  <sheets>
    <sheet name="Power Budget"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1" l="1"/>
  <c r="G29" i="1"/>
  <c r="G14" i="1"/>
  <c r="G13" i="1"/>
  <c r="G19" i="1"/>
  <c r="G10" i="1"/>
  <c r="G9" i="1"/>
  <c r="G15" i="1" l="1"/>
  <c r="G17" i="1" s="1"/>
  <c r="G20" i="1" l="1"/>
  <c r="G34" i="1"/>
  <c r="G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<sst xmlns="http://schemas.openxmlformats.org/spreadsheetml/2006/main" count="88" uniqueCount="52">
  <si>
    <t>Power Budget Example</t>
  </si>
  <si>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</si>
  <si>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</si>
  <si>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</si>
  <si>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</si>
  <si>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</si>
  <si>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</si>
  <si>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</si>
  <si>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</si>
  <si>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</si>
  <si>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</si>
  <si>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</si>
  <si>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</si>
  <si>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</si>
  <si>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</si>
  <si>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B. Assign each major component above to ONE power rail below. Try to minimize the number of different power rails in the design. 
Add additional power rails or change the power rail voltages if needed.</t>
  </si>
  <si>
    <t xml:space="preserve">Subtotal </t>
  </si>
  <si>
    <t>Safety Margin</t>
  </si>
  <si>
    <t>Total Current Required on +12V Rail</t>
  </si>
  <si>
    <t>c1. Regulator or Source Choice</t>
  </si>
  <si>
    <t>Total Remaining Current Available on +12V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</si>
  <si>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</si>
  <si>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</si>
  <si>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</si>
  <si>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</si>
  <si>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</si>
  <si>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Power Rails Connected to External Power Source 1</t>
  </si>
  <si>
    <t>Total Remaining Current Available on External Power Source 1</t>
  </si>
  <si>
    <t>E. Calculate Battery Life (if applicable).  For each battery, also check the worst-case lifetime of the battery by indicating the capacity in mAh.</t>
  </si>
  <si>
    <t>Capacity
(mAh)</t>
  </si>
  <si>
    <t>Required
By
Regulators</t>
  </si>
  <si>
    <t>Battery Life</t>
  </si>
  <si>
    <t>hours</t>
  </si>
  <si>
    <t>ESP32 Module</t>
  </si>
  <si>
    <t>OLED Screen</t>
  </si>
  <si>
    <t>ESP32-S3-WROOM-1-N4</t>
  </si>
  <si>
    <t>0-3.6V</t>
  </si>
  <si>
    <t>Teyleten Robot 0.96 inch LCD OLED Display Board Module 12864 128X64 IIC I2C SSD1306 Driver 4 Pins for Raspberry Pi Arduino</t>
  </si>
  <si>
    <t>3.3-5V</t>
  </si>
  <si>
    <t>3.3V Switching Voltage Regulator</t>
  </si>
  <si>
    <t>LM2675MX-3.3/NOPB</t>
  </si>
  <si>
    <t>3.3V Power Rail</t>
  </si>
  <si>
    <t>Battery Supply</t>
  </si>
  <si>
    <t>1300mAh High Capacity Lithium-ion Long Lasting 9 Volt Batteries</t>
  </si>
  <si>
    <t>9V</t>
  </si>
  <si>
    <t xml:space="preserve"> +3.3V Switching Regulator</t>
  </si>
  <si>
    <t>6.5-40V</t>
  </si>
  <si>
    <t>3.3V</t>
  </si>
  <si>
    <t xml:space="preserve"> Battery Supply</t>
  </si>
  <si>
    <t>HMI for Spinning Top</t>
  </si>
  <si>
    <t>Bruce Myers, Baron Guido, Aadish Lele, Shaurya Manglik</t>
  </si>
  <si>
    <t>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</si>
</sst>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rgb="FF000000"/>
      <name val="Calibri"/>
    </font>
    <font>
      <b/>
      <sz val="24"/>
      <color rgb="FF000000"/>
      <name val="Calibri"/>
      <family val="2"/>
    </font>
    <font>
      <b/>
      <sz val="12"/>
      <color rgb="FF000000"/>
      <name val="Calibri"/>
      <family val="2"/>
    </font>
    <font>
      <sz val="12"/>
      <name val="Calibri"/>
      <family val="2"/>
    </font>
    <font>
      <b/>
      <sz val="12"/>
      <color rgb="FF000000"/>
      <name val="Arial"/>
      <family val="2"/>
    </font>
    <font>
      <b/>
      <i/>
      <sz val="12"/>
      <color rgb="FF000000"/>
      <name val="Arial"/>
      <family val="2"/>
    </font>
    <font>
      <sz val="12"/>
      <color rgb="FF000000"/>
      <name val="Arial"/>
      <family val="2"/>
    </font>
    <font>
      <b/>
      <i/>
      <sz val="12"/>
      <color rgb="FF000000"/>
      <name val="Calibri"/>
      <family val="2"/>
    </font>
    <font>
      <sz val="12"/>
      <color rgb="FF000000"/>
      <name val="Calibri"/>
      <family val="2"/>
    </font>
  </fonts>
  <fills count="4">
    <fill>
      <patternFill patternType="none"/>
    </fill>
    <fill>
      <patternFill patternType="gray125"/>
    </fill>
    <fill>
      <patternFill patternType="solid">
        <fgColor rgb="FFFFFF00"/>
        <bgColor rgb="FFFFFF00"/>
      </patternFill>
    </fill>
    <fill>
      <patternFill patternType="solid">
        <fgColor rgb="FFEEECE1"/>
        <bgColor rgb="FFEEECE1"/>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rgb="FF000000"/>
      </top>
      <bottom/>
      <diagonal/>
    </border>
    <border>
      <left/>
      <right/>
      <top style="thin">
        <color rgb="FF000000"/>
      </top>
      <bottom/>
      <diagonal/>
    </border>
  </borders>
  <cellStyleXfs count="1">
    <xf numFmtId="0" fontId="0" fillId="0" borderId="0"/>
  </cellStyleXfs>
  <cellXfs count="67">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0" fontId="4" fillId="0" borderId="0" xfId="0" applyFont="1" applyAlignment="1">
      <alignment horizontal="center"/>
    </xf>
    <xf numFmtId="0" fontId="5" fillId="3" borderId="10" xfId="0" applyFont="1" applyFill="1" applyBorder="1"/>
    <xf numFmtId="0" fontId="7" fillId="0" borderId="0" xfId="0" applyFont="1" applyAlignment="1">
      <alignment horizontal="right"/>
    </xf>
    <xf numFmtId="9" fontId="0" fillId="0" borderId="9" xfId="0" applyNumberFormat="1" applyBorder="1"/>
    <xf numFmtId="0" fontId="7" fillId="0" borderId="8" xfId="0" applyFon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5" fillId="0" borderId="11" xfId="0" applyFont="1" applyBorder="1" applyAlignment="1">
      <alignment horizontal="left"/>
    </xf>
    <xf numFmtId="0" fontId="4" fillId="3" borderId="1" xfId="0" applyFont="1" applyFill="1" applyBorder="1" applyAlignment="1">
      <alignment horizontal="center"/>
    </xf>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4" xfId="0" applyFont="1" applyBorder="1" applyAlignment="1">
      <alignment horizontal="left"/>
    </xf>
    <xf numFmtId="0" fontId="4" fillId="0" borderId="8" xfId="0" applyFont="1" applyBorder="1" applyAlignment="1">
      <alignment horizontal="center"/>
    </xf>
    <xf numFmtId="0" fontId="6" fillId="0" borderId="14" xfId="0" applyFont="1" applyBorder="1"/>
    <xf numFmtId="0" fontId="4" fillId="0" borderId="9" xfId="0" applyFont="1" applyBorder="1" applyAlignment="1">
      <alignment horizontal="center"/>
    </xf>
    <xf numFmtId="0" fontId="4" fillId="0" borderId="14" xfId="0" applyFont="1" applyBorder="1" applyAlignment="1">
      <alignment horizontal="center"/>
    </xf>
    <xf numFmtId="0" fontId="7" fillId="2" borderId="1" xfId="0" applyFont="1" applyFill="1" applyBorder="1"/>
    <xf numFmtId="0" fontId="2" fillId="3" borderId="8" xfId="0" applyFont="1" applyFill="1" applyBorder="1"/>
    <xf numFmtId="0" fontId="2" fillId="3" borderId="16" xfId="0" applyFont="1" applyFill="1" applyBorder="1"/>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9" xfId="0" applyFont="1" applyFill="1" applyBorder="1" applyAlignment="1">
      <alignment horizontal="center"/>
    </xf>
    <xf numFmtId="0" fontId="2" fillId="3" borderId="9" xfId="0" applyFont="1" applyFill="1" applyBorder="1"/>
    <xf numFmtId="0" fontId="1" fillId="0" borderId="0" xfId="0" applyFont="1" applyAlignment="1">
      <alignment horizontal="center"/>
    </xf>
    <xf numFmtId="0" fontId="0" fillId="0" borderId="0" xfId="0"/>
    <xf numFmtId="0" fontId="5" fillId="2" borderId="2" xfId="0" applyFont="1" applyFill="1" applyBorder="1" applyAlignment="1">
      <alignment wrapText="1"/>
    </xf>
    <xf numFmtId="0" fontId="3" fillId="0" borderId="3" xfId="0" applyFont="1" applyBorder="1"/>
    <xf numFmtId="0" fontId="3" fillId="0" borderId="4" xfId="0" applyFont="1" applyBorder="1"/>
    <xf numFmtId="49" fontId="5" fillId="0" borderId="12" xfId="0" applyNumberFormat="1" applyFont="1" applyBorder="1" applyAlignment="1">
      <alignment horizontal="right"/>
    </xf>
    <xf numFmtId="0" fontId="4" fillId="0" borderId="8" xfId="0" applyFont="1" applyBorder="1" applyAlignment="1">
      <alignment horizontal="left" vertical="center" wrapText="1"/>
    </xf>
    <xf numFmtId="0" fontId="3" fillId="0" borderId="8" xfId="0" applyFont="1" applyBorder="1"/>
    <xf numFmtId="0" fontId="8" fillId="0" borderId="0" xfId="0" applyFont="1"/>
    <xf numFmtId="0" fontId="5" fillId="2" borderId="10" xfId="0" applyFont="1" applyFill="1" applyBorder="1" applyAlignment="1">
      <alignment wrapText="1"/>
    </xf>
    <xf numFmtId="0" fontId="5" fillId="2" borderId="15" xfId="0" applyFont="1" applyFill="1" applyBorder="1" applyAlignment="1">
      <alignment wrapText="1"/>
    </xf>
    <xf numFmtId="0" fontId="5" fillId="2" borderId="4" xfId="0" applyFont="1" applyFill="1" applyBorder="1" applyAlignment="1">
      <alignment wrapText="1"/>
    </xf>
    <xf numFmtId="49" fontId="5" fillId="0" borderId="16" xfId="0" applyNumberFormat="1" applyFont="1" applyBorder="1" applyAlignment="1">
      <alignment horizontal="right"/>
    </xf>
    <xf numFmtId="49" fontId="5" fillId="0" borderId="14" xfId="0" applyNumberFormat="1" applyFont="1" applyBorder="1" applyAlignment="1">
      <alignment horizontal="right"/>
    </xf>
    <xf numFmtId="0" fontId="5" fillId="0" borderId="10" xfId="0" applyFont="1" applyBorder="1" applyAlignment="1">
      <alignment wrapText="1"/>
    </xf>
    <xf numFmtId="0" fontId="5" fillId="0" borderId="15" xfId="0" applyFont="1" applyBorder="1" applyAlignment="1">
      <alignment wrapText="1"/>
    </xf>
    <xf numFmtId="0" fontId="5" fillId="0" borderId="4" xfId="0" applyFont="1" applyBorder="1" applyAlignment="1">
      <alignment wrapText="1"/>
    </xf>
    <xf numFmtId="0" fontId="5" fillId="0" borderId="16" xfId="0" applyFont="1" applyBorder="1" applyAlignment="1">
      <alignment horizontal="right"/>
    </xf>
    <xf numFmtId="0" fontId="5" fillId="0" borderId="14" xfId="0" applyFont="1" applyBorder="1" applyAlignment="1">
      <alignment horizontal="right"/>
    </xf>
    <xf numFmtId="0" fontId="7" fillId="0" borderId="16" xfId="0" applyFont="1" applyBorder="1" applyAlignment="1">
      <alignment horizontal="right"/>
    </xf>
    <xf numFmtId="0" fontId="7" fillId="0" borderId="14" xfId="0" applyFont="1" applyBorder="1" applyAlignment="1">
      <alignment horizontal="right"/>
    </xf>
    <xf numFmtId="49" fontId="5" fillId="0" borderId="13" xfId="0" applyNumberFormat="1" applyFont="1" applyBorder="1" applyAlignment="1">
      <alignment horizontal="right"/>
    </xf>
    <xf numFmtId="0" fontId="8" fillId="0" borderId="0" xfId="0" applyFont="1" applyAlignment="1">
      <alignment horizontal="center"/>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9"/>
  <sheetViews>
    <sheetView tabSelected="1" workbookViewId="0">
      <selection activeCell="F39" sqref="F39"/>
    </sheetView>
  </sheetViews>
  <sheetFormatPr defaultColWidth="13.3984375" defaultRowHeight="15.75" customHeight="1" x14ac:dyDescent="0.3"/>
  <cols>
    <col min="1" max="1" width="26.09765625" customWidth="1"/>
    <col min="2" max="2" width="23.09765625" customWidth="1"/>
    <col min="3" max="3" width="13.3984375" customWidth="1"/>
    <col min="4" max="4" width="11.3984375" customWidth="1"/>
    <col min="5" max="5" width="6.8984375" customWidth="1"/>
    <col min="6" max="6" width="12.296875" customWidth="1"/>
    <col min="7" max="7" width="12.69921875" customWidth="1"/>
    <col min="8" max="8" width="9" customWidth="1"/>
  </cols>
  <sheetData>
    <row r="1" spans="1:8" ht="30" customHeight="1" x14ac:dyDescent="0.6">
      <c r="A1" s="44" t="s">
        <v>0</v>
      </c>
      <c r="B1" s="45"/>
      <c r="C1" s="45"/>
      <c r="D1" s="45"/>
      <c r="E1" s="45"/>
      <c r="F1" s="45"/>
      <c r="G1" s="45"/>
      <c r="H1" s="45"/>
    </row>
    <row r="2" spans="1:8" ht="15" customHeight="1" x14ac:dyDescent="0.3">
      <c r="A2" s="1" t="s">
        <v>1</v>
      </c>
      <c r="B2" s="2">
        <v>309</v>
      </c>
      <c r="D2" s="3"/>
      <c r="E2" s="3"/>
    </row>
    <row r="3" spans="1:8" ht="15" customHeight="1" x14ac:dyDescent="0.3">
      <c r="A3" s="4" t="s">
        <v>2</v>
      </c>
      <c r="B3" s="1" t="s">
        <v>49</v>
      </c>
      <c r="C3" s="5"/>
      <c r="D3" s="3"/>
      <c r="E3" s="3"/>
      <c r="F3" s="5"/>
      <c r="G3" s="5"/>
      <c r="H3" s="5"/>
    </row>
    <row r="4" spans="1:8" ht="15" customHeight="1" x14ac:dyDescent="0.3">
      <c r="A4" s="4" t="s">
        <v>3</v>
      </c>
      <c r="B4" s="1" t="s">
        <v>50</v>
      </c>
      <c r="C4" s="5"/>
      <c r="D4" s="3"/>
      <c r="E4" s="3"/>
      <c r="F4" s="5"/>
      <c r="G4" s="5"/>
      <c r="H4" s="5"/>
    </row>
    <row r="5" spans="1:8" ht="15" customHeight="1" x14ac:dyDescent="0.3">
      <c r="A5" s="4" t="s">
        <v>4</v>
      </c>
      <c r="B5" s="1" t="s">
        <v>51</v>
      </c>
      <c r="C5" s="5"/>
      <c r="D5" s="3"/>
      <c r="E5" s="3"/>
      <c r="F5" s="5"/>
      <c r="G5" s="5"/>
      <c r="H5" s="5"/>
    </row>
    <row r="6" spans="1:8" ht="15" customHeight="1" x14ac:dyDescent="0.3">
      <c r="A6" s="6"/>
      <c r="B6" s="5"/>
      <c r="C6" s="5"/>
      <c r="D6" s="3"/>
      <c r="E6" s="3"/>
      <c r="F6" s="5"/>
      <c r="G6" s="5"/>
      <c r="H6" s="5"/>
    </row>
    <row r="7" spans="1:8" ht="15" customHeight="1" x14ac:dyDescent="0.3">
      <c r="A7" s="46" t="s">
        <v>5</v>
      </c>
      <c r="B7" s="47"/>
      <c r="C7" s="47"/>
      <c r="D7" s="47"/>
      <c r="E7" s="47"/>
      <c r="F7" s="47"/>
      <c r="G7" s="47"/>
      <c r="H7" s="48"/>
    </row>
    <row r="8" spans="1:8" ht="15" customHeight="1" x14ac:dyDescent="0.3">
      <c r="A8" s="7" t="s">
        <v>6</v>
      </c>
      <c r="B8" s="8" t="s">
        <v>7</v>
      </c>
      <c r="C8" s="8" t="s">
        <v>8</v>
      </c>
      <c r="D8" s="9" t="s">
        <v>9</v>
      </c>
      <c r="E8" s="9" t="s">
        <v>10</v>
      </c>
      <c r="F8" s="10" t="s">
        <v>11</v>
      </c>
      <c r="G8" s="11" t="s">
        <v>12</v>
      </c>
      <c r="H8" s="11" t="s">
        <v>13</v>
      </c>
    </row>
    <row r="9" spans="1:8" ht="15" customHeight="1" x14ac:dyDescent="0.3">
      <c r="A9" s="12"/>
      <c r="B9" s="52" t="s">
        <v>33</v>
      </c>
      <c r="C9" t="s">
        <v>35</v>
      </c>
      <c r="D9" s="13" t="s">
        <v>36</v>
      </c>
      <c r="E9" s="14">
        <v>1</v>
      </c>
      <c r="F9">
        <v>355</v>
      </c>
      <c r="G9" s="15">
        <f t="shared" ref="G9:G10" si="0">E9*F9</f>
        <v>355</v>
      </c>
      <c r="H9" s="16" t="s">
        <v>14</v>
      </c>
    </row>
    <row r="10" spans="1:8" ht="15" customHeight="1" x14ac:dyDescent="0.3">
      <c r="A10" s="12"/>
      <c r="B10" s="52" t="s">
        <v>34</v>
      </c>
      <c r="C10" s="52" t="s">
        <v>37</v>
      </c>
      <c r="D10" s="13" t="s">
        <v>38</v>
      </c>
      <c r="E10" s="14">
        <v>1</v>
      </c>
      <c r="F10">
        <v>20</v>
      </c>
      <c r="G10" s="15">
        <f t="shared" si="0"/>
        <v>20</v>
      </c>
      <c r="H10" s="16" t="s">
        <v>14</v>
      </c>
    </row>
    <row r="11" spans="1:8" ht="15" customHeight="1" x14ac:dyDescent="0.3">
      <c r="A11" s="53" t="s">
        <v>15</v>
      </c>
      <c r="B11" s="54"/>
      <c r="C11" s="54"/>
      <c r="D11" s="54"/>
      <c r="E11" s="54"/>
      <c r="F11" s="54"/>
      <c r="G11" s="54"/>
      <c r="H11" s="55"/>
    </row>
    <row r="12" spans="1:8" ht="15" customHeight="1" x14ac:dyDescent="0.3">
      <c r="A12" s="19" t="s">
        <v>41</v>
      </c>
      <c r="B12" s="8" t="s">
        <v>7</v>
      </c>
      <c r="C12" s="8" t="s">
        <v>8</v>
      </c>
      <c r="D12" s="9" t="s">
        <v>9</v>
      </c>
      <c r="E12" s="9" t="s">
        <v>10</v>
      </c>
      <c r="F12" s="10" t="s">
        <v>11</v>
      </c>
      <c r="G12" s="11" t="s">
        <v>12</v>
      </c>
      <c r="H12" s="11" t="s">
        <v>13</v>
      </c>
    </row>
    <row r="13" spans="1:8" ht="15" customHeight="1" x14ac:dyDescent="0.3">
      <c r="A13" s="12"/>
      <c r="B13" s="52" t="s">
        <v>33</v>
      </c>
      <c r="C13" t="s">
        <v>35</v>
      </c>
      <c r="D13" s="13" t="s">
        <v>36</v>
      </c>
      <c r="E13" s="14">
        <v>1</v>
      </c>
      <c r="F13">
        <v>355</v>
      </c>
      <c r="G13" s="15">
        <f t="shared" ref="G13:G14" si="1">E13*F13</f>
        <v>355</v>
      </c>
      <c r="H13" s="16" t="s">
        <v>14</v>
      </c>
    </row>
    <row r="14" spans="1:8" ht="15" customHeight="1" x14ac:dyDescent="0.3">
      <c r="A14" s="12"/>
      <c r="B14" s="52" t="s">
        <v>34</v>
      </c>
      <c r="C14" s="52" t="s">
        <v>37</v>
      </c>
      <c r="D14" s="13" t="s">
        <v>38</v>
      </c>
      <c r="E14" s="14">
        <v>1</v>
      </c>
      <c r="F14">
        <v>20</v>
      </c>
      <c r="G14" s="15">
        <f t="shared" si="1"/>
        <v>20</v>
      </c>
      <c r="H14" s="16" t="s">
        <v>14</v>
      </c>
    </row>
    <row r="15" spans="1:8" ht="15" customHeight="1" x14ac:dyDescent="0.3">
      <c r="A15" s="12"/>
      <c r="B15" s="63" t="s">
        <v>16</v>
      </c>
      <c r="C15" s="63"/>
      <c r="D15" s="63"/>
      <c r="E15" s="63"/>
      <c r="F15" s="64"/>
      <c r="G15" s="15">
        <f>SUM(G13:G14)</f>
        <v>375</v>
      </c>
      <c r="H15" s="16" t="s">
        <v>14</v>
      </c>
    </row>
    <row r="16" spans="1:8" ht="15" customHeight="1" x14ac:dyDescent="0.3">
      <c r="A16" s="12"/>
      <c r="B16" s="63" t="s">
        <v>17</v>
      </c>
      <c r="C16" s="63"/>
      <c r="D16" s="63"/>
      <c r="E16" s="63"/>
      <c r="F16" s="64"/>
      <c r="G16" s="21">
        <v>0.25</v>
      </c>
      <c r="H16" s="21"/>
    </row>
    <row r="17" spans="1:8" ht="15" customHeight="1" x14ac:dyDescent="0.3">
      <c r="A17" s="22"/>
      <c r="B17" s="61" t="s">
        <v>18</v>
      </c>
      <c r="C17" s="61"/>
      <c r="D17" s="61"/>
      <c r="E17" s="61"/>
      <c r="F17" s="62"/>
      <c r="G17" s="15">
        <f>G15*(1+G16)</f>
        <v>468.75</v>
      </c>
      <c r="H17" s="16" t="s">
        <v>14</v>
      </c>
    </row>
    <row r="18" spans="1:8" ht="15" customHeight="1" x14ac:dyDescent="0.3">
      <c r="A18" s="23"/>
      <c r="B18" s="24"/>
      <c r="C18" s="24"/>
      <c r="D18" s="13"/>
      <c r="E18" s="13"/>
      <c r="F18" s="25"/>
      <c r="G18" s="26"/>
      <c r="H18" s="15"/>
    </row>
    <row r="19" spans="1:8" ht="15" customHeight="1" x14ac:dyDescent="0.3">
      <c r="A19" s="23" t="s">
        <v>19</v>
      </c>
      <c r="B19" s="24" t="s">
        <v>39</v>
      </c>
      <c r="C19" s="24" t="s">
        <v>40</v>
      </c>
      <c r="D19" s="13" t="s">
        <v>46</v>
      </c>
      <c r="E19" s="13">
        <v>1</v>
      </c>
      <c r="F19" s="25">
        <v>1000</v>
      </c>
      <c r="G19" s="26">
        <f>E19*F19</f>
        <v>1000</v>
      </c>
      <c r="H19" s="16" t="s">
        <v>14</v>
      </c>
    </row>
    <row r="20" spans="1:8" ht="15" customHeight="1" x14ac:dyDescent="0.3">
      <c r="A20" s="27"/>
      <c r="B20" s="49" t="s">
        <v>20</v>
      </c>
      <c r="C20" s="49"/>
      <c r="D20" s="49"/>
      <c r="E20" s="49"/>
      <c r="F20" s="65"/>
      <c r="G20" s="26">
        <f>G19-G17</f>
        <v>531.25</v>
      </c>
      <c r="H20" s="16" t="s">
        <v>14</v>
      </c>
    </row>
    <row r="21" spans="1:8" ht="15" customHeight="1" x14ac:dyDescent="0.3">
      <c r="A21" s="53" t="s">
        <v>21</v>
      </c>
      <c r="B21" s="54"/>
      <c r="C21" s="54"/>
      <c r="D21" s="54"/>
      <c r="E21" s="54"/>
      <c r="F21" s="54"/>
      <c r="G21" s="54"/>
      <c r="H21" s="55"/>
    </row>
    <row r="22" spans="1:8" ht="15" customHeight="1" x14ac:dyDescent="0.3">
      <c r="A22" s="58"/>
      <c r="B22" s="59"/>
      <c r="C22" s="59"/>
      <c r="D22" s="59"/>
      <c r="E22" s="59"/>
      <c r="F22" s="59"/>
      <c r="G22" s="59"/>
      <c r="H22" s="60"/>
    </row>
    <row r="23" spans="1:8" ht="15" customHeight="1" x14ac:dyDescent="0.3">
      <c r="A23" s="53" t="s">
        <v>22</v>
      </c>
      <c r="B23" s="54"/>
      <c r="C23" s="54"/>
      <c r="D23" s="54"/>
      <c r="E23" s="54"/>
      <c r="F23" s="54"/>
      <c r="G23" s="54"/>
      <c r="H23" s="55"/>
    </row>
    <row r="24" spans="1:8" ht="15" customHeight="1" x14ac:dyDescent="0.3">
      <c r="A24" s="19" t="s">
        <v>23</v>
      </c>
      <c r="B24" s="8" t="s">
        <v>7</v>
      </c>
      <c r="C24" s="8" t="s">
        <v>8</v>
      </c>
      <c r="D24" s="9" t="s">
        <v>9</v>
      </c>
      <c r="E24" s="29" t="s">
        <v>24</v>
      </c>
      <c r="F24" s="10" t="s">
        <v>11</v>
      </c>
      <c r="G24" s="28" t="s">
        <v>12</v>
      </c>
      <c r="H24" s="28" t="s">
        <v>13</v>
      </c>
    </row>
    <row r="25" spans="1:8" ht="15" customHeight="1" x14ac:dyDescent="0.3">
      <c r="A25" s="30" t="s">
        <v>25</v>
      </c>
      <c r="B25" s="24" t="s">
        <v>42</v>
      </c>
      <c r="C25" s="13" t="s">
        <v>43</v>
      </c>
      <c r="D25" s="13" t="s">
        <v>44</v>
      </c>
      <c r="E25" s="13" t="s">
        <v>44</v>
      </c>
      <c r="F25" s="25">
        <v>1000</v>
      </c>
      <c r="G25" s="31">
        <v>1000</v>
      </c>
      <c r="H25" s="32" t="s">
        <v>14</v>
      </c>
    </row>
    <row r="26" spans="1:8" ht="15" customHeight="1" x14ac:dyDescent="0.3">
      <c r="A26" s="33"/>
      <c r="B26" s="24"/>
      <c r="C26" s="24"/>
      <c r="D26" s="13"/>
      <c r="E26" s="13"/>
      <c r="F26" s="25"/>
      <c r="G26" s="26"/>
      <c r="H26" s="34"/>
    </row>
    <row r="27" spans="1:8" ht="15" customHeight="1" x14ac:dyDescent="0.3">
      <c r="A27" s="50" t="s">
        <v>26</v>
      </c>
      <c r="B27" s="24"/>
      <c r="C27" s="24"/>
      <c r="D27" s="13"/>
      <c r="E27" s="13"/>
      <c r="F27" s="25"/>
      <c r="G27" s="26"/>
      <c r="H27" s="16"/>
    </row>
    <row r="28" spans="1:8" ht="15" customHeight="1" x14ac:dyDescent="0.3">
      <c r="A28" s="51"/>
      <c r="B28" s="24"/>
      <c r="C28" s="24"/>
      <c r="D28" s="13"/>
      <c r="E28" s="13"/>
      <c r="F28" s="25"/>
      <c r="G28" s="26"/>
      <c r="H28" s="16"/>
    </row>
    <row r="29" spans="1:8" ht="15" customHeight="1" x14ac:dyDescent="0.3">
      <c r="A29" s="51"/>
      <c r="B29" s="17" t="s">
        <v>45</v>
      </c>
      <c r="C29" t="s">
        <v>40</v>
      </c>
      <c r="D29" s="13" t="s">
        <v>46</v>
      </c>
      <c r="E29" s="66" t="s">
        <v>47</v>
      </c>
      <c r="F29">
        <v>1000</v>
      </c>
      <c r="G29" s="15">
        <f>F29</f>
        <v>1000</v>
      </c>
      <c r="H29" s="16"/>
    </row>
    <row r="30" spans="1:8" ht="15" customHeight="1" x14ac:dyDescent="0.3">
      <c r="A30" s="33"/>
      <c r="B30" s="56" t="s">
        <v>27</v>
      </c>
      <c r="C30" s="56"/>
      <c r="D30" s="56"/>
      <c r="E30" s="56"/>
      <c r="F30" s="57"/>
      <c r="G30" s="31">
        <f>G25-SUM(G27:G29)</f>
        <v>0</v>
      </c>
      <c r="H30" s="32" t="s">
        <v>14</v>
      </c>
    </row>
    <row r="31" spans="1:8" ht="15" customHeight="1" x14ac:dyDescent="0.3">
      <c r="A31" s="33"/>
      <c r="B31" s="3"/>
      <c r="C31" s="3"/>
      <c r="D31" s="18"/>
      <c r="E31" s="18"/>
      <c r="F31" s="18"/>
      <c r="G31" s="35"/>
      <c r="H31" s="36"/>
    </row>
    <row r="32" spans="1:8" ht="15" customHeight="1" x14ac:dyDescent="0.3">
      <c r="A32" s="53" t="s">
        <v>28</v>
      </c>
      <c r="B32" s="54"/>
      <c r="C32" s="54"/>
      <c r="D32" s="54"/>
      <c r="E32" s="54"/>
      <c r="F32" s="55"/>
      <c r="G32" s="37"/>
      <c r="H32" s="37"/>
    </row>
    <row r="33" spans="1:8" ht="15" customHeight="1" x14ac:dyDescent="0.3">
      <c r="A33" s="38"/>
      <c r="B33" s="39" t="s">
        <v>7</v>
      </c>
      <c r="C33" s="39" t="s">
        <v>8</v>
      </c>
      <c r="D33" s="40" t="s">
        <v>9</v>
      </c>
      <c r="E33" s="40"/>
      <c r="F33" s="41" t="s">
        <v>29</v>
      </c>
      <c r="G33" s="42" t="s">
        <v>30</v>
      </c>
      <c r="H33" s="43"/>
    </row>
    <row r="34" spans="1:8" ht="15" customHeight="1" x14ac:dyDescent="0.3">
      <c r="A34" s="12"/>
      <c r="B34" s="52" t="s">
        <v>48</v>
      </c>
      <c r="C34" s="13" t="s">
        <v>43</v>
      </c>
      <c r="D34" s="13" t="s">
        <v>44</v>
      </c>
      <c r="E34" s="14"/>
      <c r="F34" s="17">
        <v>1300</v>
      </c>
      <c r="G34" s="15">
        <f>G17</f>
        <v>468.75</v>
      </c>
      <c r="H34" s="15"/>
    </row>
    <row r="35" spans="1:8" ht="15" customHeight="1" x14ac:dyDescent="0.3">
      <c r="A35" s="12"/>
      <c r="D35" s="14"/>
      <c r="E35" s="14"/>
      <c r="F35" s="20" t="s">
        <v>31</v>
      </c>
      <c r="G35" s="15">
        <f>F34/G34</f>
        <v>2.7733333333333334</v>
      </c>
      <c r="H35" s="16" t="s">
        <v>32</v>
      </c>
    </row>
    <row r="36" spans="1:8" ht="15" customHeight="1" x14ac:dyDescent="0.3"/>
    <row r="37" spans="1:8" ht="15" customHeight="1" x14ac:dyDescent="0.3"/>
    <row r="38" spans="1:8" ht="15" customHeight="1" x14ac:dyDescent="0.3"/>
    <row r="39" spans="1:8" ht="15" customHeight="1" x14ac:dyDescent="0.3"/>
    <row r="40" spans="1:8" ht="15" customHeight="1" x14ac:dyDescent="0.3"/>
    <row r="41" spans="1:8" ht="15" customHeight="1" x14ac:dyDescent="0.3"/>
    <row r="42" spans="1:8" ht="15" customHeight="1" x14ac:dyDescent="0.3"/>
    <row r="43" spans="1:8" ht="15" customHeight="1" x14ac:dyDescent="0.3"/>
    <row r="44" spans="1:8" ht="15" customHeight="1" x14ac:dyDescent="0.3"/>
    <row r="45" spans="1:8" ht="15" customHeight="1" x14ac:dyDescent="0.3"/>
    <row r="46" spans="1:8" ht="15" customHeight="1" x14ac:dyDescent="0.3"/>
    <row r="47" spans="1:8" ht="15" customHeight="1" x14ac:dyDescent="0.3"/>
    <row r="48" spans="1: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sheetData>
  <mergeCells count="13">
    <mergeCell ref="B16:F16"/>
    <mergeCell ref="B15:F15"/>
    <mergeCell ref="A11:H11"/>
    <mergeCell ref="A32:F32"/>
    <mergeCell ref="A22:H22"/>
    <mergeCell ref="A23:H23"/>
    <mergeCell ref="A27:A29"/>
    <mergeCell ref="B30:F30"/>
    <mergeCell ref="A21:H21"/>
    <mergeCell ref="B17:F17"/>
    <mergeCell ref="B20:F20"/>
    <mergeCell ref="A1:H1"/>
    <mergeCell ref="A7:H7"/>
  </mergeCells>
  <conditionalFormatting sqref="G20">
    <cfRule type="cellIs" dxfId="0" priority="1" operator="less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Myers</dc:creator>
  <cp:lastModifiedBy>Bruce Myers (Student)</cp:lastModifiedBy>
  <dcterms:created xsi:type="dcterms:W3CDTF">2025-02-28T21:45:39Z</dcterms:created>
  <dcterms:modified xsi:type="dcterms:W3CDTF">2025-02-28T21:45:39Z</dcterms:modified>
</cp:coreProperties>
</file>