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SAKIP\Evaluasi 2022\"/>
    </mc:Choice>
  </mc:AlternateContent>
  <xr:revisionPtr revIDLastSave="0" documentId="13_ncr:1_{12E7295A-543A-48D9-8BC9-170EF6883F8C}" xr6:coauthVersionLast="47" xr6:coauthVersionMax="47" xr10:uidLastSave="{00000000-0000-0000-0000-000000000000}"/>
  <bookViews>
    <workbookView xWindow="-110" yWindow="-110" windowWidth="19420" windowHeight="10300" xr2:uid="{00000000-000D-0000-FFFF-FFFF00000000}"/>
  </bookViews>
  <sheets>
    <sheet name="U1" sheetId="1" r:id="rId1"/>
  </sheets>
  <calcPr calcId="191029"/>
</workbook>
</file>

<file path=xl/calcChain.xml><?xml version="1.0" encoding="utf-8"?>
<calcChain xmlns="http://schemas.openxmlformats.org/spreadsheetml/2006/main">
  <c r="J37" i="1" l="1"/>
  <c r="F96" i="1"/>
  <c r="H96" i="1" s="1"/>
  <c r="E96" i="1"/>
  <c r="C96" i="1"/>
  <c r="F90" i="1"/>
  <c r="H90" i="1" s="1"/>
  <c r="E90" i="1"/>
  <c r="C90" i="1"/>
  <c r="F86" i="1"/>
  <c r="H86" i="1" s="1"/>
  <c r="E86" i="1"/>
  <c r="E85" i="1" s="1"/>
  <c r="C86" i="1"/>
  <c r="H77" i="1"/>
  <c r="F77" i="1"/>
  <c r="C77" i="1"/>
  <c r="E77" i="1" s="1"/>
  <c r="H67" i="1"/>
  <c r="F67" i="1"/>
  <c r="C67" i="1"/>
  <c r="E67" i="1" s="1"/>
  <c r="H60" i="1"/>
  <c r="F60" i="1"/>
  <c r="C60" i="1"/>
  <c r="E60" i="1" s="1"/>
  <c r="H59" i="1"/>
  <c r="F48" i="1"/>
  <c r="H48" i="1" s="1"/>
  <c r="E48" i="1"/>
  <c r="C48" i="1"/>
  <c r="F40" i="1"/>
  <c r="H40" i="1" s="1"/>
  <c r="E40" i="1"/>
  <c r="C40" i="1"/>
  <c r="F36" i="1"/>
  <c r="H36" i="1" s="1"/>
  <c r="E36" i="1"/>
  <c r="E35" i="1" s="1"/>
  <c r="C36" i="1"/>
  <c r="H25" i="1"/>
  <c r="F25" i="1"/>
  <c r="C25" i="1"/>
  <c r="E25" i="1" s="1"/>
  <c r="H12" i="1"/>
  <c r="F12" i="1"/>
  <c r="C12" i="1"/>
  <c r="E12" i="1" s="1"/>
  <c r="H4" i="1"/>
  <c r="F4" i="1"/>
  <c r="C4" i="1"/>
  <c r="E4" i="1" s="1"/>
  <c r="H3" i="1"/>
  <c r="E3" i="1" l="1"/>
  <c r="H35" i="1"/>
  <c r="H103" i="1" s="1"/>
  <c r="E59" i="1"/>
  <c r="H85" i="1"/>
  <c r="E103" i="1" l="1"/>
</calcChain>
</file>

<file path=xl/sharedStrings.xml><?xml version="1.0" encoding="utf-8"?>
<sst xmlns="http://schemas.openxmlformats.org/spreadsheetml/2006/main" count="196" uniqueCount="169">
  <si>
    <t>No</t>
  </si>
  <si>
    <t>Komponen/Sub Komponen/Kriteria</t>
  </si>
  <si>
    <t>Bobot</t>
  </si>
  <si>
    <t>Nilai Mandiri 2022</t>
  </si>
  <si>
    <t>Catatan Irat IV</t>
  </si>
  <si>
    <t>Daftar Evidence</t>
  </si>
  <si>
    <t>Link Data Dukung</t>
  </si>
  <si>
    <t>Jawaban</t>
  </si>
  <si>
    <t>Nilai</t>
  </si>
  <si>
    <t>PERENCANAAN KINERJA</t>
  </si>
  <si>
    <t>https://bit.ly/425j1UI</t>
  </si>
  <si>
    <t>1.a</t>
  </si>
  <si>
    <t>Dokumen Perencanaan kinerja telah tersedia</t>
  </si>
  <si>
    <t>AA</t>
  </si>
  <si>
    <t>Kriteria:</t>
  </si>
  <si>
    <t>https://bit.ly/3q82VfO</t>
  </si>
  <si>
    <t>Terdapat pedoman teknis perencanaan kinerja.</t>
  </si>
  <si>
    <t>Terdapat dokumen perencanaan kinerja jangka panjang.</t>
  </si>
  <si>
    <t>Terdapat dokumen perencanaan kinerja jangka menengah.</t>
  </si>
  <si>
    <t>Terdapat dokumen perencanaan kinerja jangka pendek.</t>
  </si>
  <si>
    <t>Terdapat dokumen perencanaan aktivitas yang mendukung kinerja.</t>
  </si>
  <si>
    <t>Terdapat dokumen perencanaan anggaran yang mendukung kinerja.</t>
  </si>
  <si>
    <t>1.b</t>
  </si>
  <si>
    <t>Dokumen Perencanaan kinerja telah memenuhi standar yang baik, yaitu untuk mencapai hasil, dengan ukuran kinerja yang SMART, menggunakan penyelarasan (cascading) disetiap level secara logis, serta memperhatikan kinerja bidang lain (crosscutting)</t>
  </si>
  <si>
    <t>A</t>
  </si>
  <si>
    <t>- SK Renstra Ditjen Migas
- Renstra Ditjen Migas (Peta Strategi)
- Dok PK ES.1 dan Es.2
- RKT
- Screen Capture Web Publikasi Perencanaan
- Dakung per indikator / manual IKU
- Matriks pohon kinerja/ KPI Tree
- SKP Es.1 sd Staff (yang menunjukkan cascading)
- Matriks Peran Hasil
- Proses Bisnis Level 0 dan Level 1</t>
  </si>
  <si>
    <t>https://bit.ly/3qeZ2Wk</t>
  </si>
  <si>
    <t>Dokumen Perencanaan Kinerja telah diformalkan.</t>
  </si>
  <si>
    <t>Dokumen Perencanaan Kinerja telah dipublikasikan tepat waktu.</t>
  </si>
  <si>
    <t>Dokumen Perencanaan Kinerja telah menggambarkan Kebutuhan atas Kinerja sebenarnya yang perlu dicapai.</t>
  </si>
  <si>
    <t>Kualitas Rumusan Hasil (Tujuan/Sasaran) telah jelas menggambarkan kondisi kinerja yang akan dicapai.</t>
  </si>
  <si>
    <t>Ukuran Keberhasilan (Indikator Kinerja) telah memenuhi kriteria SMART.</t>
  </si>
  <si>
    <t>Indikator Kinerja Utama (IKU) telah menggambarkan kondisi Kinerja Utama yang harus dicapai, tertuang secara berkelanjutan (sustainable - tidak sering diganti dalam 1 periode Perencanaan Strategis).</t>
  </si>
  <si>
    <t>Target yang ditetapkan dalam Perencanaan Kinerja dapat dicapai (achievable), menantang, dan realistis.</t>
  </si>
  <si>
    <t>Setiap Dokumen Perencanaan Kinerja menggambarkan hubungan yang berkesinambungan, serta selaras antara Kondisi/Hasil yang akan dicapai di setiap level jabatan (Cascading).</t>
  </si>
  <si>
    <t>Perencanaan kinerja dapat memberikan informasi tentang hubungan kinerja, strategi, kebijakan, bahkan aktivitas antar bidang/dengan tugas dan fungsi lain yang berkaitan (Crosscutting).</t>
  </si>
  <si>
    <t>Setiap unit/satuan kerja merumuskan dan menetapkan Perencanaan Kinerja.</t>
  </si>
  <si>
    <t>Setiap pegawai merumuskan dan menetapkan Perencanaan Kinerja.</t>
  </si>
  <si>
    <t>1.c</t>
  </si>
  <si>
    <t>Perencanaan Kinerja telah dimanfaatkan untuk mewujudkan hasil yang berkesinambungan</t>
  </si>
  <si>
    <r>
      <rPr>
        <sz val="11"/>
        <color theme="1"/>
        <rFont val="Calibri"/>
        <family val="2"/>
      </rPr>
      <t xml:space="preserve">- RKAKL 
- RENJA 2022 &amp; 2023
- Dakung per indikator / manual IKU
- Laporan monev kinerja berkala
- Notulen Rapat (perubahan target /nomenklatur IKU dalam PK)
- Emonev Bappenas
- SMART DJA
- Surat Penyampaian Usulan Revisi Renstra
- RKT
- Matriks Peran Hasil
- SKP 
- LAKIN
Monev Kinerja: 
</t>
    </r>
    <r>
      <rPr>
        <u/>
        <sz val="11"/>
        <color rgb="FF1155CC"/>
        <rFont val="Calibri"/>
        <family val="2"/>
      </rPr>
      <t>https://bit.ly/MonitoringCapaianDJMigas2022</t>
    </r>
  </si>
  <si>
    <t>https://bit.ly/3OGagh4</t>
  </si>
  <si>
    <t>Anggaran yang ditetapkan telah mengacu pada Kinerja yang ingin dicapai.</t>
  </si>
  <si>
    <t>Aktivitas yang dilaksanakan telah mendukung Kinerja yang ingin dicapai.</t>
  </si>
  <si>
    <r>
      <rPr>
        <sz val="12"/>
        <color theme="1"/>
        <rFont val="Arial"/>
        <family val="2"/>
      </rPr>
      <t xml:space="preserve">Target yang ditetapkan dalam Perencanaan Kinerja telah dicapai dengan baik, atau setidaknya masih </t>
    </r>
    <r>
      <rPr>
        <i/>
        <sz val="12"/>
        <color theme="1"/>
        <rFont val="Arial"/>
        <family val="2"/>
      </rPr>
      <t>on the right track</t>
    </r>
    <r>
      <rPr>
        <sz val="12"/>
        <color theme="1"/>
        <rFont val="Arial"/>
        <family val="2"/>
      </rPr>
      <t>.</t>
    </r>
  </si>
  <si>
    <t>Rencana aksi kinerja dapat berjalan dinamis karena capaian kinerja selalu dipantau secara berkala.</t>
  </si>
  <si>
    <t>Terdapat perbaikan/penyempurnaan Dokumen Perencanaan Kinerja yang ditetapkan dari hasil analisis perbaikan kinerja sebelumnya.</t>
  </si>
  <si>
    <t>Terdapat perbaikan/penyempurnaan Dokumen Perencanaan Kinerja dalam mewujudkan kondisi/hasil yang lebih baik.</t>
  </si>
  <si>
    <t>Setiap unit/satuan kerja memahami dan peduli, serta berkomitmen dalam mencapai kinerja yang telah direncanakan.</t>
  </si>
  <si>
    <t>Setiap Pegawai memahami dan peduli, serta berkomitmen dalam mencapai kinerja yang telah direncanakan.</t>
  </si>
  <si>
    <t>PENGUKURAN KINERJA</t>
  </si>
  <si>
    <t>2.a</t>
  </si>
  <si>
    <t>Pengukuran Kinerja telah dilakukan</t>
  </si>
  <si>
    <t>Terdapat pedoman teknis pengukuran kinerja dan pengumpulan data kinerja.</t>
  </si>
  <si>
    <t>https://bit.ly/3qamvrT</t>
  </si>
  <si>
    <t>Terdapat Definisi Operasional yang jelas atas kinerja dan cara mengukur indikator kinerja.</t>
  </si>
  <si>
    <t>Terdapat mekanisme yang jelas terhadap pengumpulan data kinerja yang dapat diandalkan.</t>
  </si>
  <si>
    <t>2.b</t>
  </si>
  <si>
    <t>Pengukuran Kinerja telah menjadi kebutuhan dalam mewujudkan Kinerja secara Efektif dan Efisien dan telah dilakukan secara berjenjang dan berkelanjutan</t>
  </si>
  <si>
    <t>Pimpinan selalu terlibat sebagai pengambil keputusan (Decision Maker) dalam mengukur capaian kinerja.</t>
  </si>
  <si>
    <r>
      <rPr>
        <sz val="11"/>
        <color theme="1"/>
        <rFont val="Calibri"/>
        <family val="2"/>
      </rPr>
      <t xml:space="preserve">- LAKIN
- Monev Capaian Kinerja Berkala, Laporan dan Disposisi Pimpinan
- Worksheet Kinerja
- SMART DJA
- emonev Bappenas
Monev Kinerja: 
</t>
    </r>
    <r>
      <rPr>
        <u/>
        <sz val="11"/>
        <color rgb="FF1155CC"/>
        <rFont val="Calibri"/>
        <family val="2"/>
      </rPr>
      <t>https://bit.ly/MonitoringCapaianDJMigas2022</t>
    </r>
  </si>
  <si>
    <t>https://bit.ly/43tJpIT</t>
  </si>
  <si>
    <t>Data kinerja yang dikumpulkan telah relevan untuk mengukur capaian kinerja yang diharapkan.</t>
  </si>
  <si>
    <t>Data kinerja yang dikumpulkan telah mendukung capaian kinerja yang diharapkan.</t>
  </si>
  <si>
    <t>Pengukuran kinerja telah dilakukan secara berkala.</t>
  </si>
  <si>
    <t>Setiap level organisasi melakukan pemantauan atas pengukuran capaian kinerja unit di bawahnya secara berjenjang.</t>
  </si>
  <si>
    <t>Pengumpulan data kinerja telah memanfaatkan Teknologi Informasi (Aplikasi).</t>
  </si>
  <si>
    <t>Pengukuran capaian kinerja telah memanfaatkan Teknologi Informasi (Aplikasi).</t>
  </si>
  <si>
    <t>2.c</t>
  </si>
  <si>
    <t>Pengukuran Kinerja telah dijadikan dasar dalam pemberian Reward dan Punishment, serta penyesuaian strategi dalam mencapai kinerja yang efektif dan efisien</t>
  </si>
  <si>
    <t>Pengukuran Kinerja telah menjadi dasar dalam penyesuaian (pemberian/pengurangan) tunjangan kinerja/penghasilan.</t>
  </si>
  <si>
    <r>
      <rPr>
        <sz val="11"/>
        <color theme="1"/>
        <rFont val="Calibri"/>
        <family val="2"/>
      </rPr>
      <t xml:space="preserve">- SK Rotasi dan SK Mutasi
- Monev Disiplin Pegawai
- LAKIN
- SKP Es.1 sd SKP pegawai
- Laporan Capaian Triwulanan
- Laporan SMT I &amp; SMT II SMART DJA
- Matriks Peran Hasil
- SK Tim Pengelola Kinerja
- Revisi Anggaran
Monev Kinerja: 
</t>
    </r>
    <r>
      <rPr>
        <u/>
        <sz val="11"/>
        <color rgb="FF1155CC"/>
        <rFont val="Calibri"/>
        <family val="2"/>
      </rPr>
      <t>https://bit.ly/MonitoringCapaianDJMigas2022</t>
    </r>
  </si>
  <si>
    <t>https://bit.ly/3BU70XC</t>
  </si>
  <si>
    <t>Pengukuran Kinerja telah menjadi dasar dalam penempatan/penghapusan Jabatan baik struktural maupun fungsional.</t>
  </si>
  <si>
    <r>
      <rPr>
        <sz val="12"/>
        <color rgb="FF000000"/>
        <rFont val="Arial"/>
        <family val="2"/>
      </rPr>
      <t>Pengukuran kinerja telah mempengaruhi penyesuaian (</t>
    </r>
    <r>
      <rPr>
        <sz val="12"/>
        <color rgb="FF000000"/>
        <rFont val="Arial"/>
        <family val="2"/>
      </rPr>
      <t>Refocusing</t>
    </r>
    <r>
      <rPr>
        <sz val="12"/>
        <color rgb="FF000000"/>
        <rFont val="Arial"/>
        <family val="2"/>
      </rPr>
      <t>) Organisasi.</t>
    </r>
  </si>
  <si>
    <t>Pengukuran kinerja telah mempengaruhi penyesuaian Strategi dalam mencapai kinerja.</t>
  </si>
  <si>
    <t>Pengukuran kinerja telah mempengaruhi penyesuaian Kebijakan dalam mencapai kinerja.</t>
  </si>
  <si>
    <t>Pengukuran kinerja telah mempengaruhi penyesuaian Aktivitas dalam mencapai kinerja.</t>
  </si>
  <si>
    <t>Pengukuran kinerja telah mempengaruhi penyesuaian Anggaran dalam mencapai kinerja.</t>
  </si>
  <si>
    <t>Terdapat efisiensi atas penggunaan anggaran dalam mencapai kinerja.</t>
  </si>
  <si>
    <t>Setiap unit/satuan kerja memahami dan peduli atas hasil pengukuran kinerja.</t>
  </si>
  <si>
    <t>Setiap pegawai memahami dan peduli atas hasil pengukuran kinerja.</t>
  </si>
  <si>
    <t>PELAPORAN KINERJA</t>
  </si>
  <si>
    <t>3.a</t>
  </si>
  <si>
    <t>Terdapat Dokumen Laporan yang menggambarkan Kinerja</t>
  </si>
  <si>
    <t>Dokumen Laporan Kinerja telah disusun.</t>
  </si>
  <si>
    <t>Undangan rapat reviu Lakin</t>
  </si>
  <si>
    <t>- LAKIN
- Laporan Kinerja per triwulan
- Pengantar penyampaian LAKIN ke SEKJEN Cq Biro Perencanaan
- Laporan Hasil Reviu LAKIN KESDM</t>
  </si>
  <si>
    <t>https://bit.ly/3MYHlmM</t>
  </si>
  <si>
    <t>Dokumen Laporan Kinerja telah disusun secara berkala.</t>
  </si>
  <si>
    <t>Dokumen Laporan Kinerja telah diformalkan.</t>
  </si>
  <si>
    <t>Dokumen Laporan Kinerja telah direviu.</t>
  </si>
  <si>
    <t>Dokumen Laporan Kinerja telah dipublikasikan.</t>
  </si>
  <si>
    <t>Dokumen Laporan Kinerja telah disampaikan tepat waktu.</t>
  </si>
  <si>
    <t>3.b</t>
  </si>
  <si>
    <t>Dokumen Laporan Kinerja telah memenuhi Standar menggambarkan Kualitas atas Pencapaian Kinerja, informasi keberhasilan/kegagalan kinerja serta upaya perbaikan/penyempurnaannya</t>
  </si>
  <si>
    <t>BB</t>
  </si>
  <si>
    <t>Dokumen Laporan Kinerja disusun secara berkualitas sesuai dengan standar.</t>
  </si>
  <si>
    <t>- LAKIN
   *K2-7: Bab III Akuntabilitas Kinerja
   *K8: hal 158
   *K9: Bab IV Penutup
- Laporan Resume LAKIN</t>
  </si>
  <si>
    <t>https://bit.ly/3Cfd6lL</t>
  </si>
  <si>
    <t>Dokumen Laporan Kinerja telah mengungkap seluruh informasi tentang pencapaian kinerja.</t>
  </si>
  <si>
    <t>Dokumen Laporan Kinerja telah menginfokan perbandingan realisasi kinerja dengan target tahunan.</t>
  </si>
  <si>
    <t>Dokumen Laporan Kinerja telah menginfokan perbandingan realisasi kinerja dengan target jangka menengah.</t>
  </si>
  <si>
    <t>Dokumen Laporan Kinerja telah menginfokan perbandingan realisasi kinerja dengan realisasi kinerja tahun-tahun sebelumnya.</t>
  </si>
  <si>
    <t>Dokumen Laporan Kinerja telah menginfokan perbandingan realisasi kinerja dengan realisasi kinerja di level nasional/internasional (Benchmark Kinerja).</t>
  </si>
  <si>
    <t>Dokumen Laporan Kinerja telah menginfokan kualitas atas capaian kinerja beserta upaya nyata dan/atau hambatannya.</t>
  </si>
  <si>
    <t>Dokumen Laporan Kinerja telah menginfokan efisiensi atas penggunaan sumber daya dalam mencapai kinerja.</t>
  </si>
  <si>
    <t>Dokumen Laporan Kinerja telah menginfokan upaya perbaikan dan penyempurnaan kinerja ke depan (Rekomendasi perbaikan kinerja).</t>
  </si>
  <si>
    <t>3.c</t>
  </si>
  <si>
    <t>Pelaporan Kinerja telah memberikan dampak yang besar dalam penyesuaian strategi/kebijakan dalam mencapai kinerja berikutnya</t>
  </si>
  <si>
    <t>B</t>
  </si>
  <si>
    <t xml:space="preserve"> </t>
  </si>
  <si>
    <t>Informasi dalam laporan kinerja selalu menjadi perhatian utama pimpinan (Bertanggung Jawab).</t>
  </si>
  <si>
    <r>
      <rPr>
        <sz val="11"/>
        <color theme="1"/>
        <rFont val="Calibri"/>
        <family val="2"/>
      </rPr>
      <t xml:space="preserve">- LAKIN
- Laporan Resume LAKIN
- Notulen, capture pendampingan penyusunan SKP
- Laporan Capaian Triwulanan, Disposisi Es I
- Laporan SMT I &amp; SMT II SMART DJA
- Revisi Anggaran
</t>
    </r>
    <r>
      <rPr>
        <u/>
        <sz val="11"/>
        <color rgb="FF1155CC"/>
        <rFont val="Calibri"/>
        <family val="2"/>
      </rPr>
      <t xml:space="preserve">
</t>
    </r>
    <r>
      <rPr>
        <sz val="11"/>
        <color theme="1"/>
        <rFont val="Calibri"/>
        <family val="2"/>
      </rPr>
      <t xml:space="preserve">Monev Kinerja:
</t>
    </r>
    <r>
      <rPr>
        <u/>
        <sz val="11"/>
        <color rgb="FF1155CC"/>
        <rFont val="Calibri"/>
        <family val="2"/>
      </rPr>
      <t>https://bit.ly/MonitoringCapaianDJMigas2022</t>
    </r>
    <r>
      <rPr>
        <sz val="11"/>
        <color theme="1"/>
        <rFont val="Calibri"/>
        <family val="2"/>
      </rPr>
      <t xml:space="preserve"> </t>
    </r>
  </si>
  <si>
    <t>https://bit.ly/3MW78vX</t>
  </si>
  <si>
    <t>Penyajian informasi dalam laporan kinerja menjadi kepedulian seluruh pegawai.</t>
  </si>
  <si>
    <t>Informasi dalam laporan kinerja berkala telah digunakan dalam penyesuaian aktivitas untuk mencapai kinerja.</t>
  </si>
  <si>
    <t>Informasi dalam laporan kinerja berkala telah digunakan dalam penyesuaian penggunaan anggaran untuk mencapai kinerja.</t>
  </si>
  <si>
    <t>Informasi dalam laporan kinerja telah digunakan dalam evaluasi pencapaian keberhasilan kinerja.</t>
  </si>
  <si>
    <t>Informasi dalam laporan kinerja telah digunakan dalam penyesuaian perencanaan kinerja yang akan dihadapi berikutnya.</t>
  </si>
  <si>
    <t>Informasi dalam laporan kinerja selalu mempengaruhi perubahan budaya kinerja organisasi.</t>
  </si>
  <si>
    <t>EVALUASI AKUNTABILITAS KINERJA INTERNAL</t>
  </si>
  <si>
    <t>4.a</t>
  </si>
  <si>
    <t>Evaluasi Akuntabilitas Kinerja Internal telah dilaksanakan</t>
  </si>
  <si>
    <t>Terdapat pedoman teknis Evaluasi Akuntabilitas Kinerja Internal.</t>
  </si>
  <si>
    <t>- Juknis evaluasi AKIP tingkat kementerian
- Hasil SAKIP TA 2016-2021
- Hasil Reviu LAKIN Kementerian
- Hasil penilaian mandiri LKE</t>
  </si>
  <si>
    <t>https://bit.ly/3MTeAIq</t>
  </si>
  <si>
    <t>Evaluasi Akuntabilitas Kinerja Internal telah dilaksanakan pada seluruh unit kerja/perangkat daerah.</t>
  </si>
  <si>
    <t>Evaluasi Akuntabilitas Kinerja Internal telah dilaksanakan secara berjenjang.</t>
  </si>
  <si>
    <t>4.b</t>
  </si>
  <si>
    <t>Evaluasi Akuntabilitas Kinerja Internal telah dilaksanakan secara berkualitas dengan Sumber Daya yang memadai</t>
  </si>
  <si>
    <t>Evaluasi Akuntabilitas Kinerja Internal telah dilaksanakan sesuai standar.</t>
  </si>
  <si>
    <t>- Hasil penilaian mandiri LKE (notulen rapat)
- Sertifikat Diklat SAKIP &amp; CRMO
- SK Tim Pengelola Kinerja
- SMART DJA, emonev Bappenas</t>
  </si>
  <si>
    <t>https://bit.ly/3q592l3</t>
  </si>
  <si>
    <t>Evaluasi Akuntabilitas Kinerja Internal telah dilaksanakan oleh SDM yang memadai.</t>
  </si>
  <si>
    <t>Evaluasi Akuntabilitas Kinerja Internal telah dilaksanakan dengan pendalaman yang memadai.</t>
  </si>
  <si>
    <t>Evaluasi Akuntabilitas Kinerja Internal telah dilaksanakan menggunakan Teknologi Informasi (Aplikasi).</t>
  </si>
  <si>
    <t>4.c</t>
  </si>
  <si>
    <t>Implementasi SAKIP telah meningkat karena evaluasi Akuntabilitas Kinerja Internal sehingga memberikan kesan yang nyata (dampak) dalam efektifitas dan efisiensi Kinerja</t>
  </si>
  <si>
    <t>Seluruh rekomendasi atas hasil evaluasi akuntablitas kinerja internal telah ditindaklanjuti.</t>
  </si>
  <si>
    <t xml:space="preserve">- Dokumen TL Rekomendasi evaluasi AKIP tahun sebelumnya
- Laporan Resume LAKIN
</t>
  </si>
  <si>
    <t>https://bit.ly/3MvMJMZ</t>
  </si>
  <si>
    <t>Telah terjadi peningkatan implementasi SAKIP dengan melaksanakan tindak lanjut atas rekomendasi hasil evaluasi akuntablitas Kinerja internal.</t>
  </si>
  <si>
    <t>Hasil Evaluasi Akuntabilitas Kinerja Internal telah dimanfaatkan untuk perbaikan dan peningkatan akuntabilitas kinerja.</t>
  </si>
  <si>
    <t>Hasil dari Evaluasi Akuntabilitas Kinerja Internal telah dimanfaatkan dalam mendukung efektifitas dan efisiensi kinerja.</t>
  </si>
  <si>
    <t>Telah terjadi perbaikan dan peningkatan kinerja dengan memanfaatkan hasil evaluasi akuntabilitas kinerja internal.</t>
  </si>
  <si>
    <t>TIMELINE</t>
  </si>
  <si>
    <t>- Entry Meeting</t>
  </si>
  <si>
    <t>26 Mei 2023</t>
  </si>
  <si>
    <t>- Penyampaian Data Dukung</t>
  </si>
  <si>
    <t>27 Mei - 14 Juni 2023</t>
  </si>
  <si>
    <t>- Pengisian LKE Mandiri</t>
  </si>
  <si>
    <t>31 Mei 2023</t>
  </si>
  <si>
    <t>- Pra Ekspos</t>
  </si>
  <si>
    <t>- PLENO Pembahasan</t>
  </si>
  <si>
    <t>- Finalisasi Laporan</t>
  </si>
  <si>
    <t>Nilai Itjen 2022</t>
  </si>
  <si>
    <r>
      <t xml:space="preserve">*tidak seluruh indikator kinerja dibandingkan antara realisasi dengan target tahunannya (infrastruktur migas)
*tidak seluruh indikator membandingkan antara realisasi dengan target jangka menengah (infrastruktur migas)
*perbandingan dengan instansi lain masih dilakukan secara acak tanpa tujuan yang jelas
</t>
    </r>
    <r>
      <rPr>
        <sz val="11"/>
        <color rgb="FF0070C0"/>
        <rFont val="Calibri"/>
        <family val="2"/>
      </rPr>
      <t>Bahwa pembandingan indikator (terhadap target tahunan dan jangka menenganh) terletak pada Indikator Kinerja Utama, berdasarkan Perjanjian Kinerja, sesuai dengan Permenpanrb 53/2014. Indikator turunannya merupakan informasi tambahan guna meningkatkan pemahaman terhadap capaian IKU.
Benchmarking telah dilakukan pada beberapa indikator yang memang dimiliki oleh instansi lain, dikarenakan beberapa IKU hanya terdapat pada Ditjen Migas saja.</t>
    </r>
    <r>
      <rPr>
        <sz val="11"/>
        <color theme="1"/>
        <rFont val="Calibri"/>
        <family val="2"/>
      </rPr>
      <t xml:space="preserve">
</t>
    </r>
    <r>
      <rPr>
        <sz val="11"/>
        <color rgb="FF0070C0"/>
        <rFont val="Calibri"/>
        <family val="2"/>
      </rPr>
      <t>Upaya yang dilakukan dalam penyusunan Lakin, bahwa telah menambahkan informasi perbandingan dengan target jangka menengah dan benchmarking, dan telah dijadikan sebagai dasar dalam penyusunan dokumen perencanaan.</t>
    </r>
  </si>
  <si>
    <r>
      <t xml:space="preserve">*lakin tidak menjelaskan perbaikan yang telah dilakukan berdasarkan kinerja tahun sebelumnya
*lakin tidak digunakan dalam penyesuaian penggunaan anggaran
</t>
    </r>
    <r>
      <rPr>
        <sz val="11"/>
        <color rgb="FF0070C0"/>
        <rFont val="Calibri"/>
        <family val="2"/>
      </rPr>
      <t>Laporan kinerja berkala telah digunakan dalam penyesuaian anggaran melalui dokumen revisi Rencana Penarikan Dana</t>
    </r>
    <r>
      <rPr>
        <sz val="11"/>
        <color theme="1"/>
        <rFont val="Calibri"/>
        <family val="2"/>
      </rPr>
      <t xml:space="preserve">
*tidak terdapat bukti yang dapat menunjukkan bahwa informasi dalam lakin dapat menunjukkan perubahan budaya kinerja organisasi </t>
    </r>
  </si>
  <si>
    <t>Bahwa telah terdapat pedoman teknis pada Permen ESDM 17/2016 dan Permenpanrb 88/2021.
Evaluasi telah dilaksanakan di tingkat kementerian dan unit eselon I</t>
  </si>
  <si>
    <r>
      <t xml:space="preserve">*tidak ada bukti yang dapat menunjukkan bahwa hasil evaluasi AKIP telah dimanfaatkan dalam mendukung efektifitas dan efisiensi kinerja
Penggunaan 
*tidak ada hasil tindak lanjut rekomendasi itjen pada laporan hasil evaluasi AKIP
</t>
    </r>
    <r>
      <rPr>
        <sz val="11"/>
        <color rgb="FF0070C0"/>
        <rFont val="Calibri"/>
        <family val="2"/>
      </rPr>
      <t>Sudah ada surat dari DJM ke Itjen, dan dokumen hasil tindak lanjutnya masing-masing</t>
    </r>
  </si>
  <si>
    <r>
      <t xml:space="preserve">- agar ditambahkan data SS publikasi Renstra Ditjen Migas 2020-2024
</t>
    </r>
    <r>
      <rPr>
        <sz val="11"/>
        <color rgb="FF0070C0"/>
        <rFont val="Calibri"/>
        <family val="2"/>
      </rPr>
      <t>Sudah disampaikan, berikut sosialisasi Renstra</t>
    </r>
    <r>
      <rPr>
        <sz val="11"/>
        <color theme="1"/>
        <rFont val="Calibri"/>
        <family val="2"/>
      </rPr>
      <t xml:space="preserve">
-  agar ditambahkan data PK Eselon II dan realisasinya tahun 2020-2022
</t>
    </r>
    <r>
      <rPr>
        <sz val="11"/>
        <color rgb="FF0070C0"/>
        <rFont val="Calibri"/>
        <family val="2"/>
      </rPr>
      <t>Sudah ditambahkan pada link data dukung</t>
    </r>
    <r>
      <rPr>
        <sz val="11"/>
        <color theme="1"/>
        <rFont val="Calibri"/>
        <family val="2"/>
      </rPr>
      <t xml:space="preserve">
- agar ditambahkan data proses reviu dan evaluasi terhadap dokumen perencanaan kinerja
</t>
    </r>
    <r>
      <rPr>
        <sz val="11"/>
        <color rgb="FF0070C0"/>
        <rFont val="Calibri"/>
        <family val="2"/>
      </rPr>
      <t>Sudah ada reviu renstra</t>
    </r>
    <r>
      <rPr>
        <sz val="11"/>
        <color theme="1"/>
        <rFont val="Calibri"/>
        <family val="2"/>
      </rPr>
      <t xml:space="preserve">
*beberapa indikator kinerja tidak dapat tercapai
</t>
    </r>
    <r>
      <rPr>
        <sz val="11"/>
        <color rgb="FF0070C0"/>
        <rFont val="Calibri"/>
        <family val="2"/>
      </rPr>
      <t>Penilaian terhadap penetapan target pada dokumen perencanaan, bukan terhadap realisasi</t>
    </r>
    <r>
      <rPr>
        <sz val="11"/>
        <color theme="1"/>
        <rFont val="Calibri"/>
        <family val="2"/>
      </rPr>
      <t xml:space="preserve">
*tidak terlihat adanya pola koordinasi antara bagian yang satu dengan bagian yang lain baik dari sisi kegiatan maupun pendanaan (crosscutting)
</t>
    </r>
    <r>
      <rPr>
        <sz val="11"/>
        <color rgb="FF0070C0"/>
        <rFont val="Calibri"/>
        <family val="2"/>
      </rPr>
      <t>Telah terdapat tabel penjabaran kegiatan rincian output indikator beserta unit pengampu pada halaman 94-124 di RKT 2022, dan halaman 121-140 di RKT 2023</t>
    </r>
    <r>
      <rPr>
        <sz val="11"/>
        <color theme="1"/>
        <rFont val="Calibri"/>
        <family val="2"/>
      </rPr>
      <t xml:space="preserve">
*target yang ditetapkan tidak memenuhi kriteria menantang
</t>
    </r>
    <r>
      <rPr>
        <sz val="11"/>
        <color rgb="FF0070C0"/>
        <rFont val="Calibri"/>
        <family val="2"/>
      </rPr>
      <t>Perlu kesepakatan range target yang dikategorikan menantang</t>
    </r>
  </si>
  <si>
    <r>
      <t xml:space="preserve">*tidak terdapat kebijakan pemberian tukin berdasarkan kinerja terbukti dari SKP hanya tahunan
</t>
    </r>
    <r>
      <rPr>
        <sz val="11"/>
        <color rgb="FF0070C0"/>
        <rFont val="Calibri"/>
        <family val="2"/>
      </rPr>
      <t>Pada Kepmen 4/2021 Pasal 31 halaman 4, bahwa tunjangan kinerja diberikan berdasarkan kehadiran.</t>
    </r>
    <r>
      <rPr>
        <sz val="11"/>
        <color theme="1"/>
        <rFont val="Calibri"/>
        <family val="2"/>
      </rPr>
      <t xml:space="preserve">
*hasil pengukuran kinerja belum dijadikan dasar penempatan jabatan baik struktural maupun fungsional
</t>
    </r>
    <r>
      <rPr>
        <sz val="11"/>
        <color rgb="FF0070C0"/>
        <rFont val="Calibri"/>
        <family val="2"/>
      </rPr>
      <t>Bahwa mutasi, perpindahan jabatan dan kenaikan pangkat harus menyertakan SKP yang di dalamnya terdapat hasil pengukuran kinerja.</t>
    </r>
    <r>
      <rPr>
        <sz val="11"/>
        <color theme="1"/>
        <rFont val="Calibri"/>
        <family val="2"/>
      </rPr>
      <t xml:space="preserve">
*pengukuran kinerja tidak mempengaruhi capaian IKPA dan penyesuaian anggaran
</t>
    </r>
    <r>
      <rPr>
        <sz val="11"/>
        <color rgb="FF0070C0"/>
        <rFont val="Calibri"/>
        <family val="2"/>
      </rPr>
      <t>Revisi anggaran dilakukan setelah adanya pengukuran kinerja (bukti dokumen revisi anggaran)</t>
    </r>
    <r>
      <rPr>
        <sz val="11"/>
        <color theme="1"/>
        <rFont val="Calibri"/>
        <family val="2"/>
      </rPr>
      <t xml:space="preserve">
*tidak terdapat data dukung pegawai yang merumuskan tindak lanjut dan melaksanakan rekomendasi hasil pengukuran kinerja (SKP akhir tahun)</t>
    </r>
  </si>
  <si>
    <r>
      <t xml:space="preserve">- Agar dilampirkan manual IKU yang telah disahkan oleh Ditjen Migas
</t>
    </r>
    <r>
      <rPr>
        <sz val="11"/>
        <color rgb="FF0070C0"/>
        <rFont val="Calibri"/>
        <family val="2"/>
      </rPr>
      <t>Manual IKU dalam proses pengesahan (dalam proses reviu oleh Bagian Hukum)</t>
    </r>
    <r>
      <rPr>
        <sz val="11"/>
        <color theme="1"/>
        <rFont val="Calibri"/>
        <family val="2"/>
      </rPr>
      <t xml:space="preserve">
- SOP belum dimutakhirkan
</t>
    </r>
    <r>
      <rPr>
        <sz val="11"/>
        <color rgb="FF0070C0"/>
        <rFont val="Calibri"/>
        <family val="2"/>
      </rPr>
      <t>SOP Perencanaan sudah diperbarui dan ditandatangani</t>
    </r>
  </si>
  <si>
    <r>
      <t xml:space="preserve">- data laporan monev kinerja berkala belum ada
</t>
    </r>
    <r>
      <rPr>
        <sz val="11"/>
        <color rgb="FF0070C0"/>
        <rFont val="Calibri"/>
        <family val="2"/>
      </rPr>
      <t xml:space="preserve">Sudah ditambahkan
</t>
    </r>
    <r>
      <rPr>
        <sz val="11"/>
        <color theme="1"/>
        <rFont val="Calibri"/>
        <family val="2"/>
      </rPr>
      <t xml:space="preserve">- laporan hasil pembahasan revisi renstra agar dilampirkan
</t>
    </r>
    <r>
      <rPr>
        <sz val="11"/>
        <color rgb="FF0070C0"/>
        <rFont val="Calibri"/>
        <family val="2"/>
      </rPr>
      <t>Sudah ditambahkan</t>
    </r>
    <r>
      <rPr>
        <sz val="11"/>
        <color theme="1"/>
        <rFont val="Calibri"/>
        <family val="2"/>
      </rPr>
      <t xml:space="preserve">
*target yang ditetapkan tidak seluruhnya dapat dicapai
</t>
    </r>
    <r>
      <rPr>
        <sz val="11"/>
        <color rgb="FF0070C0"/>
        <rFont val="Calibri"/>
        <family val="2"/>
      </rPr>
      <t>target masih on the right track, karena capaian terendah masih di atas 90%</t>
    </r>
    <r>
      <rPr>
        <sz val="11"/>
        <color theme="1"/>
        <rFont val="Calibri"/>
        <family val="2"/>
      </rPr>
      <t xml:space="preserve">
*terdapat perbedaan target antara perjanjian kinerja eselon 1 dengan renstra
</t>
    </r>
    <r>
      <rPr>
        <sz val="11"/>
        <color rgb="FF0070C0"/>
        <rFont val="Calibri"/>
        <family val="2"/>
      </rPr>
      <t>Tidak terdapat perbedaan perbandingan PK Es I dan Renstra 2022, sesuai dengan pembahasan</t>
    </r>
    <r>
      <rPr>
        <sz val="11"/>
        <color theme="1"/>
        <rFont val="Calibri"/>
        <family val="2"/>
      </rPr>
      <t xml:space="preserve">
*belum ada dokumen reviu IKU atau dokumen perencanaan kinerja
</t>
    </r>
    <r>
      <rPr>
        <sz val="11"/>
        <color rgb="FF0070C0"/>
        <rFont val="Calibri"/>
        <family val="2"/>
      </rPr>
      <t>Selama tahun 2022-2023, telah dilaksanakan proses pemutakhiran IKU</t>
    </r>
    <r>
      <rPr>
        <sz val="11"/>
        <color theme="1"/>
        <rFont val="Calibri"/>
        <family val="2"/>
      </rPr>
      <t xml:space="preserve">
*belum terdapat hasil rapat capaian kinerja secara berkala
</t>
    </r>
    <r>
      <rPr>
        <sz val="11"/>
        <color rgb="FF0070C0"/>
        <rFont val="Calibri"/>
        <family val="2"/>
      </rPr>
      <t>Sudah ada laporan per triwulanan</t>
    </r>
    <r>
      <rPr>
        <sz val="11"/>
        <color theme="1"/>
        <rFont val="Calibri"/>
        <family val="2"/>
      </rPr>
      <t xml:space="preserve">
*tidak ada bukti kehadiran seluruh unit dalam proses perencanaan kinerja dan evaluasi secara berkala (yang hadir hanya DMB, PPL, dan Ses)
</t>
    </r>
    <r>
      <rPr>
        <sz val="11"/>
        <color rgb="FF0070C0"/>
        <rFont val="Calibri"/>
        <family val="2"/>
      </rPr>
      <t>Terdapat laporan rapat penyusunan Renja, rapat kinerja triwulan yang diikuti oleh seluruh unit di lingkungan Ditjen Migas</t>
    </r>
  </si>
  <si>
    <t>- PERMENPAN NOMOR 53 TAHUN 2014
- RPJP, RPJMN, RENJA, RUEN
- RENSTRA Kementerian
- RENSTRA Ditjen Migas
- RKAKL
- PK Es.1, Es.2 
- RKT
- SOP</t>
  </si>
  <si>
    <r>
      <t xml:space="preserve">- manual IKU belum disahkan
</t>
    </r>
    <r>
      <rPr>
        <sz val="11"/>
        <color rgb="FF0070C0"/>
        <rFont val="Calibri"/>
        <family val="2"/>
      </rPr>
      <t>Manual IKU dalam proses pengesahan (dalam proses reviu oleh Bagian Hukum)</t>
    </r>
    <r>
      <rPr>
        <sz val="11"/>
        <color theme="1"/>
        <rFont val="Calibri"/>
        <family val="2"/>
      </rPr>
      <t xml:space="preserve">
- SOP belum diupdate
</t>
    </r>
    <r>
      <rPr>
        <sz val="11"/>
        <color rgb="FF0070C0"/>
        <rFont val="Calibri"/>
        <family val="2"/>
      </rPr>
      <t>SOP Pengukuran sudah diupdate</t>
    </r>
    <r>
      <rPr>
        <sz val="11"/>
        <color theme="1"/>
        <rFont val="Calibri"/>
        <family val="2"/>
      </rPr>
      <t xml:space="preserve">
- agar ditambahkan data kinerja yang telah dikumpulkan dan bagaimana cara pengumpulannya
</t>
    </r>
    <r>
      <rPr>
        <sz val="11"/>
        <color rgb="FF0070C0"/>
        <rFont val="Calibri"/>
        <family val="2"/>
      </rPr>
      <t>Sudah ditambahkan contoh hasil perhitungan Indeks Kepuasan Layanan</t>
    </r>
    <r>
      <rPr>
        <sz val="11"/>
        <color theme="1"/>
        <rFont val="Calibri"/>
        <family val="2"/>
      </rPr>
      <t xml:space="preserve">
- data kinerja di internal migas belum terintegrasi dengan buku saku KESDM
</t>
    </r>
    <r>
      <rPr>
        <sz val="11"/>
        <color rgb="FF0070C0"/>
        <rFont val="Calibri"/>
        <family val="2"/>
      </rPr>
      <t>Buku saku merupakan produk Pusdatin melalui koordinasi dengan unit2 di lingkungan KESDM. Setiap bulannya Pusdatin mengundang unit untuk melakukan pembahasan dan validasi data.</t>
    </r>
    <r>
      <rPr>
        <sz val="11"/>
        <color theme="1"/>
        <rFont val="Calibri"/>
        <family val="2"/>
      </rPr>
      <t xml:space="preserve">
*tidak ada kemudahan dalam menelusuri sumber data yang valid (khususnya bagi pihak yang berkepentingan)
</t>
    </r>
    <r>
      <rPr>
        <sz val="11"/>
        <color rgb="FF0070C0"/>
        <rFont val="Calibri"/>
        <family val="2"/>
      </rPr>
      <t>Butuh klarifikasi maksud dari kemudahan dalam menelurusi sumber data yang valid/dokumen yang diperlukan</t>
    </r>
  </si>
  <si>
    <r>
      <t xml:space="preserve">*tidak ada keterlibatan pimpinan dalam proses pengukuran capaian kinerja
</t>
    </r>
    <r>
      <rPr>
        <sz val="11"/>
        <color rgb="FF0070C0"/>
        <rFont val="Calibri"/>
        <family val="2"/>
      </rPr>
      <t>Telah ada SS rapat inti pada laporan TW I 2022 dan riwayat disposisi</t>
    </r>
    <r>
      <rPr>
        <sz val="11"/>
        <color theme="1"/>
        <rFont val="Calibri"/>
        <family val="2"/>
      </rPr>
      <t xml:space="preserve">
*pengukuran capaian kinerja sulit untuk ditelusuri datanya
*tidak terdapat penjadwalan atau monitoring pelaporan kinerja secara berkala
</t>
    </r>
    <r>
      <rPr>
        <sz val="11"/>
        <color rgb="FF0070C0"/>
        <rFont val="Calibri"/>
        <family val="2"/>
      </rPr>
      <t>Monitoring telah dilaksanakan setiap setelah berakhirnya periode triwulan</t>
    </r>
    <r>
      <rPr>
        <sz val="11"/>
        <color theme="1"/>
        <rFont val="Calibri"/>
        <family val="2"/>
      </rPr>
      <t xml:space="preserve">
*belum menggunakan aplikasi, masih sebatas excel
</t>
    </r>
    <r>
      <rPr>
        <sz val="11"/>
        <color rgb="FF0070C0"/>
        <rFont val="Calibri"/>
        <family val="2"/>
      </rPr>
      <t>Sudah terdapat e-kinerja, e-monev Bappenas, SMART DJA yang digunakan dalam proses pengumpulan dan pengukuran kinerja</t>
    </r>
  </si>
  <si>
    <r>
      <t xml:space="preserve">*belum menggunakan aplikasi
</t>
    </r>
    <r>
      <rPr>
        <sz val="11"/>
        <color rgb="FF0070C0"/>
        <rFont val="Calibri"/>
        <family val="2"/>
      </rPr>
      <t>Setiap unit eselon I tidak lagi dapat membangun aplikasi sendiri tanpa persetujuan Pusdatin.</t>
    </r>
    <r>
      <rPr>
        <sz val="11"/>
        <color rgb="FF000000"/>
        <rFont val="Calibri"/>
        <family val="2"/>
      </rPr>
      <t xml:space="preserve">
*diklat AKIP belum sesuai dengan peraturan yang terbaru
</t>
    </r>
    <r>
      <rPr>
        <sz val="11"/>
        <color rgb="FF0070C0"/>
        <rFont val="Calibri"/>
        <family val="2"/>
      </rPr>
      <t>Pada prinsipnya, pelaksanaan evaluasi SAKIP telah disampaikan dalam diklat terdahulu. Peraturan yang baru sebenarnya merupakan penyederhanaan terhadap peraturan yang lama. Di samping itu, telah dilakukan sosialisasi permenpanrb 88/2021 pada Maret 2022</t>
    </r>
    <r>
      <rPr>
        <sz val="11"/>
        <color rgb="FF000000"/>
        <rFont val="Calibri"/>
        <family val="2"/>
      </rPr>
      <t xml:space="preserve">
*belum ada notulen hasil penilaian mandiri
</t>
    </r>
    <r>
      <rPr>
        <sz val="11"/>
        <color rgb="FF0070C0"/>
        <rFont val="Calibri"/>
        <family val="2"/>
      </rPr>
      <t xml:space="preserve">Sudah ada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</si>
</sst>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scheme val="minor"/>
    </font>
    <font>
      <b/>
      <sz val="12"/>
      <color rgb="FFFFFFFF"/>
      <name val="Arial"/>
      <family val="2"/>
    </font>
    <font>
      <sz val="11"/>
      <name val="Calibri"/>
      <family val="2"/>
    </font>
    <font>
      <b/>
      <sz val="12"/>
      <color theme="1"/>
      <name val="Calibri"/>
      <family val="2"/>
      <scheme val="minor"/>
    </font>
    <font>
      <sz val="11"/>
      <color theme="1"/>
      <name val="Calibri"/>
      <family val="2"/>
    </font>
    <font>
      <b/>
      <sz val="12"/>
      <color theme="1"/>
      <name val="Arial"/>
      <family val="2"/>
    </font>
    <font>
      <b/>
      <sz val="12"/>
      <color theme="1"/>
      <name val="Calibri"/>
      <family val="2"/>
    </font>
    <font>
      <b/>
      <sz val="11"/>
      <color theme="1"/>
      <name val="Calibri"/>
      <family val="2"/>
    </font>
    <font>
      <u/>
      <sz val="11"/>
      <color rgb="FF0000FF"/>
      <name val="Calibri"/>
      <family val="2"/>
    </font>
    <font>
      <sz val="11"/>
      <color theme="1"/>
      <name val="Calibri"/>
      <family val="2"/>
      <scheme val="minor"/>
    </font>
    <font>
      <sz val="12"/>
      <color theme="1"/>
      <name val="Arial"/>
      <family val="2"/>
    </font>
    <font>
      <sz val="11"/>
      <color rgb="FF000000"/>
      <name val="Calibri"/>
      <family val="2"/>
    </font>
    <font>
      <u/>
      <sz val="11"/>
      <color rgb="FF0563C1"/>
      <name val="Calibri"/>
      <family val="2"/>
    </font>
    <font>
      <u/>
      <sz val="11"/>
      <color rgb="FF0000FF"/>
      <name val="Calibri"/>
      <family val="2"/>
    </font>
    <font>
      <u/>
      <sz val="11"/>
      <color theme="1"/>
      <name val="Calibri"/>
      <family val="2"/>
    </font>
    <font>
      <sz val="12"/>
      <color rgb="FF000000"/>
      <name val="Arial"/>
      <family val="2"/>
    </font>
    <font>
      <b/>
      <sz val="10"/>
      <color theme="0"/>
      <name val="Arial"/>
      <family val="2"/>
    </font>
    <font>
      <sz val="14"/>
      <color theme="1"/>
      <name val="Calibri"/>
      <family val="2"/>
    </font>
    <font>
      <b/>
      <sz val="18"/>
      <color theme="1"/>
      <name val="Calibri"/>
      <family val="2"/>
    </font>
    <font>
      <u/>
      <sz val="11"/>
      <color rgb="FF1155CC"/>
      <name val="Calibri"/>
      <family val="2"/>
    </font>
    <font>
      <i/>
      <sz val="12"/>
      <color theme="1"/>
      <name val="Arial"/>
      <family val="2"/>
    </font>
    <font>
      <sz val="11"/>
      <color rgb="FF0070C0"/>
      <name val="Calibri"/>
      <family val="2"/>
    </font>
  </fonts>
  <fills count="9">
    <fill>
      <patternFill patternType="none"/>
    </fill>
    <fill>
      <patternFill patternType="gray125"/>
    </fill>
    <fill>
      <patternFill patternType="solid">
        <fgColor rgb="FF1E4E79"/>
        <bgColor rgb="FF1E4E79"/>
      </patternFill>
    </fill>
    <fill>
      <patternFill patternType="solid">
        <fgColor theme="5"/>
        <bgColor theme="5"/>
      </patternFill>
    </fill>
    <fill>
      <patternFill patternType="solid">
        <fgColor rgb="FFDEEAF6"/>
        <bgColor rgb="FFDEEAF6"/>
      </patternFill>
    </fill>
    <fill>
      <patternFill patternType="solid">
        <fgColor rgb="FFFFFFCC"/>
        <bgColor rgb="FFFFFFCC"/>
      </patternFill>
    </fill>
    <fill>
      <patternFill patternType="solid">
        <fgColor rgb="FF92D050"/>
        <bgColor rgb="FF92D050"/>
      </patternFill>
    </fill>
    <fill>
      <patternFill patternType="solid">
        <fgColor rgb="FFA4C2F4"/>
        <bgColor rgb="FFA4C2F4"/>
      </patternFill>
    </fill>
    <fill>
      <patternFill patternType="solid">
        <fgColor rgb="FFF2F2F2"/>
        <bgColor rgb="FFF2F2F2"/>
      </patternFill>
    </fill>
  </fills>
  <borders count="21">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92">
    <xf numFmtId="0" fontId="0" fillId="0" borderId="0" xfId="0"/>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4" fillId="0" borderId="0" xfId="0" applyFont="1" applyAlignment="1">
      <alignment vertical="center" wrapText="1"/>
    </xf>
    <xf numFmtId="0" fontId="5" fillId="4" borderId="7" xfId="0" applyFont="1" applyFill="1" applyBorder="1" applyAlignment="1">
      <alignment horizontal="center" vertical="top" wrapText="1"/>
    </xf>
    <xf numFmtId="0" fontId="5" fillId="4" borderId="8" xfId="0" applyFont="1" applyFill="1" applyBorder="1" applyAlignment="1">
      <alignment vertical="top" wrapText="1"/>
    </xf>
    <xf numFmtId="2" fontId="6" fillId="4" borderId="5" xfId="0" applyNumberFormat="1" applyFont="1" applyFill="1" applyBorder="1" applyAlignment="1">
      <alignment horizontal="center" vertical="top" wrapText="1"/>
    </xf>
    <xf numFmtId="0" fontId="4" fillId="4" borderId="5" xfId="0" applyFont="1" applyFill="1" applyBorder="1" applyAlignment="1">
      <alignment horizontal="center" vertical="center"/>
    </xf>
    <xf numFmtId="0" fontId="7" fillId="4" borderId="5" xfId="0" applyFont="1" applyFill="1" applyBorder="1" applyAlignment="1">
      <alignment horizontal="center" vertical="center"/>
    </xf>
    <xf numFmtId="0" fontId="4" fillId="4" borderId="5" xfId="0" applyFont="1" applyFill="1" applyBorder="1" applyAlignment="1">
      <alignment horizontal="left" vertical="top"/>
    </xf>
    <xf numFmtId="0" fontId="8" fillId="0" borderId="5" xfId="0" applyFont="1" applyBorder="1"/>
    <xf numFmtId="0" fontId="5" fillId="5" borderId="5" xfId="0" applyFont="1" applyFill="1" applyBorder="1" applyAlignment="1">
      <alignment horizontal="right" vertical="top" wrapText="1"/>
    </xf>
    <xf numFmtId="0" fontId="5" fillId="5" borderId="5" xfId="0" applyFont="1" applyFill="1" applyBorder="1" applyAlignment="1">
      <alignment horizontal="left" vertical="top" wrapText="1"/>
    </xf>
    <xf numFmtId="2" fontId="6" fillId="5" borderId="7" xfId="0" applyNumberFormat="1" applyFont="1" applyFill="1" applyBorder="1" applyAlignment="1">
      <alignment horizontal="center" vertical="center" wrapText="1"/>
    </xf>
    <xf numFmtId="0" fontId="4" fillId="0" borderId="4" xfId="0" applyFont="1" applyBorder="1" applyAlignment="1">
      <alignment horizontal="center" vertical="center"/>
    </xf>
    <xf numFmtId="0" fontId="7" fillId="5" borderId="8" xfId="0" applyFont="1" applyFill="1" applyBorder="1" applyAlignment="1">
      <alignment horizontal="center" vertical="center"/>
    </xf>
    <xf numFmtId="0" fontId="4" fillId="5" borderId="5" xfId="0" applyFont="1" applyFill="1" applyBorder="1" applyAlignment="1">
      <alignment horizontal="left" vertical="top"/>
    </xf>
    <xf numFmtId="0" fontId="9" fillId="0" borderId="5" xfId="0" applyFont="1" applyBorder="1"/>
    <xf numFmtId="0" fontId="4" fillId="0" borderId="2" xfId="0" applyFont="1" applyBorder="1" applyAlignment="1">
      <alignment horizontal="left" vertical="top" wrapText="1"/>
    </xf>
    <xf numFmtId="0" fontId="10" fillId="6" borderId="9" xfId="0" applyFont="1" applyFill="1" applyBorder="1" applyAlignment="1">
      <alignment horizontal="right" vertical="top" wrapText="1"/>
    </xf>
    <xf numFmtId="0" fontId="4" fillId="0" borderId="5" xfId="0" applyFont="1" applyBorder="1" applyAlignment="1">
      <alignment horizontal="left" vertical="top" wrapText="1"/>
    </xf>
    <xf numFmtId="0" fontId="10" fillId="6" borderId="1" xfId="0" applyFont="1" applyFill="1" applyBorder="1" applyAlignment="1">
      <alignment horizontal="right" vertical="top" wrapText="1"/>
    </xf>
    <xf numFmtId="2" fontId="6" fillId="5" borderId="5" xfId="0" applyNumberFormat="1" applyFont="1" applyFill="1" applyBorder="1" applyAlignment="1">
      <alignment horizontal="center" vertical="center" wrapText="1"/>
    </xf>
    <xf numFmtId="0" fontId="10" fillId="6" borderId="5" xfId="0" applyFont="1" applyFill="1" applyBorder="1" applyAlignment="1">
      <alignment horizontal="right" vertical="top" wrapText="1"/>
    </xf>
    <xf numFmtId="0" fontId="5" fillId="4" borderId="5" xfId="0" applyFont="1" applyFill="1" applyBorder="1" applyAlignment="1">
      <alignment horizontal="center" vertical="top" wrapText="1"/>
    </xf>
    <xf numFmtId="0" fontId="5" fillId="4" borderId="6" xfId="0" applyFont="1" applyFill="1" applyBorder="1" applyAlignment="1">
      <alignment vertical="top" wrapText="1"/>
    </xf>
    <xf numFmtId="0" fontId="15" fillId="6" borderId="5" xfId="0" applyFont="1" applyFill="1" applyBorder="1" applyAlignment="1">
      <alignment horizontal="right" vertical="top" wrapText="1"/>
    </xf>
    <xf numFmtId="0" fontId="9" fillId="0" borderId="5" xfId="0" applyFont="1" applyBorder="1" applyAlignment="1">
      <alignment vertical="top"/>
    </xf>
    <xf numFmtId="0" fontId="10" fillId="0" borderId="5" xfId="0" applyFont="1" applyBorder="1" applyAlignment="1">
      <alignment horizontal="right" vertical="top" wrapText="1"/>
    </xf>
    <xf numFmtId="0" fontId="11" fillId="0" borderId="5" xfId="0" applyFont="1" applyBorder="1" applyAlignment="1">
      <alignment horizontal="left" vertical="top" wrapText="1"/>
    </xf>
    <xf numFmtId="0" fontId="11" fillId="5" borderId="4" xfId="0" applyFont="1" applyFill="1" applyBorder="1" applyAlignment="1">
      <alignment horizontal="left" vertical="top"/>
    </xf>
    <xf numFmtId="0" fontId="11" fillId="0" borderId="4" xfId="0" applyFont="1" applyBorder="1" applyAlignment="1">
      <alignment horizontal="left" vertical="top" wrapText="1"/>
    </xf>
    <xf numFmtId="0" fontId="11" fillId="0" borderId="11" xfId="0" applyFont="1" applyBorder="1" applyAlignment="1">
      <alignment horizontal="left" vertical="top" wrapText="1"/>
    </xf>
    <xf numFmtId="0" fontId="16" fillId="2" borderId="6" xfId="0" applyFont="1" applyFill="1" applyBorder="1" applyAlignment="1">
      <alignment horizontal="center" wrapText="1"/>
    </xf>
    <xf numFmtId="0" fontId="16" fillId="2" borderId="15" xfId="0" applyFont="1" applyFill="1" applyBorder="1" applyAlignment="1">
      <alignment horizontal="center" wrapText="1"/>
    </xf>
    <xf numFmtId="0" fontId="4" fillId="2" borderId="15" xfId="0" applyFont="1" applyFill="1" applyBorder="1" applyAlignment="1">
      <alignment horizontal="center" vertical="center"/>
    </xf>
    <xf numFmtId="0" fontId="4" fillId="2" borderId="15" xfId="0" applyFont="1" applyFill="1" applyBorder="1" applyAlignment="1">
      <alignment horizontal="left" vertical="top"/>
    </xf>
    <xf numFmtId="0" fontId="4" fillId="2" borderId="16" xfId="0" applyFont="1" applyFill="1" applyBorder="1" applyAlignment="1">
      <alignment horizontal="left" vertical="top"/>
    </xf>
    <xf numFmtId="0" fontId="4" fillId="0" borderId="0" xfId="0" applyFont="1" applyAlignment="1">
      <alignment vertical="top"/>
    </xf>
    <xf numFmtId="0" fontId="4" fillId="0" borderId="0" xfId="0" applyFont="1" applyAlignment="1">
      <alignment horizontal="center" vertical="center"/>
    </xf>
    <xf numFmtId="0" fontId="6" fillId="7" borderId="0" xfId="0" applyFont="1" applyFill="1" applyAlignment="1">
      <alignment horizontal="center" vertical="center"/>
    </xf>
    <xf numFmtId="0" fontId="4" fillId="0" borderId="0" xfId="0" applyFont="1" applyAlignment="1">
      <alignment horizontal="left" vertical="top"/>
    </xf>
    <xf numFmtId="0" fontId="17" fillId="0" borderId="0" xfId="0" applyFont="1" applyAlignment="1">
      <alignment vertical="top"/>
    </xf>
    <xf numFmtId="0" fontId="18" fillId="0" borderId="0" xfId="0" applyFont="1" applyAlignment="1">
      <alignment horizontal="right" vertical="top"/>
    </xf>
    <xf numFmtId="0" fontId="17" fillId="0" borderId="0" xfId="0" applyFont="1" applyAlignment="1">
      <alignment horizontal="center" vertical="center"/>
    </xf>
    <xf numFmtId="0" fontId="17" fillId="0" borderId="0" xfId="0" applyFont="1" applyAlignment="1">
      <alignment horizontal="left" vertical="top"/>
    </xf>
    <xf numFmtId="0" fontId="17" fillId="0" borderId="0" xfId="0" applyFont="1"/>
    <xf numFmtId="15" fontId="17" fillId="8" borderId="0" xfId="0" applyNumberFormat="1" applyFont="1" applyFill="1" applyAlignment="1">
      <alignment horizontal="right" vertical="top"/>
    </xf>
    <xf numFmtId="0" fontId="17" fillId="8" borderId="0" xfId="0" applyFont="1" applyFill="1" applyAlignment="1">
      <alignment vertical="top"/>
    </xf>
    <xf numFmtId="0" fontId="17" fillId="8" borderId="0" xfId="0" applyFont="1" applyFill="1" applyAlignment="1">
      <alignment horizontal="left" vertical="top" wrapText="1"/>
    </xf>
    <xf numFmtId="0" fontId="17" fillId="8" borderId="0" xfId="0" applyFont="1" applyFill="1" applyAlignment="1">
      <alignment horizontal="left" vertical="top"/>
    </xf>
    <xf numFmtId="15" fontId="17" fillId="8" borderId="17" xfId="0" applyNumberFormat="1" applyFont="1" applyFill="1" applyBorder="1" applyAlignment="1">
      <alignment horizontal="right" vertical="top"/>
    </xf>
    <xf numFmtId="0" fontId="17" fillId="8" borderId="17" xfId="0" applyFont="1" applyFill="1" applyBorder="1" applyAlignment="1">
      <alignment vertical="top"/>
    </xf>
    <xf numFmtId="0" fontId="17" fillId="8" borderId="19" xfId="0" applyFont="1" applyFill="1" applyBorder="1" applyAlignment="1">
      <alignment horizontal="left" vertical="top" wrapText="1"/>
    </xf>
    <xf numFmtId="0" fontId="17" fillId="8" borderId="17" xfId="0" applyFont="1" applyFill="1" applyBorder="1" applyAlignment="1">
      <alignment horizontal="left" vertical="top"/>
    </xf>
    <xf numFmtId="0" fontId="17" fillId="0" borderId="0" xfId="0" applyFont="1" applyAlignment="1">
      <alignment horizontal="right" vertical="top"/>
    </xf>
    <xf numFmtId="0" fontId="17" fillId="0" borderId="0" xfId="0" applyFont="1" applyAlignment="1">
      <alignment horizontal="left" vertical="center"/>
    </xf>
    <xf numFmtId="0" fontId="17" fillId="8" borderId="17" xfId="0" applyFont="1" applyFill="1" applyBorder="1" applyAlignment="1">
      <alignment horizontal="right" vertical="top"/>
    </xf>
    <xf numFmtId="0" fontId="1" fillId="2" borderId="1" xfId="0" applyFont="1" applyFill="1" applyBorder="1" applyAlignment="1">
      <alignment horizontal="center" vertical="center" wrapText="1"/>
    </xf>
    <xf numFmtId="0" fontId="2" fillId="0" borderId="4" xfId="0" applyFont="1" applyBorder="1"/>
    <xf numFmtId="0" fontId="3" fillId="0" borderId="1" xfId="0" applyFont="1" applyBorder="1" applyAlignment="1">
      <alignment vertical="center" wrapText="1"/>
    </xf>
    <xf numFmtId="0" fontId="4" fillId="0" borderId="1" xfId="0" quotePrefix="1" applyFont="1" applyBorder="1" applyAlignment="1">
      <alignment horizontal="left" vertical="top" wrapText="1"/>
    </xf>
    <xf numFmtId="0" fontId="2" fillId="0" borderId="11" xfId="0" applyFont="1" applyBorder="1"/>
    <xf numFmtId="0" fontId="12" fillId="0" borderId="1" xfId="0" applyFont="1" applyBorder="1" applyAlignment="1">
      <alignment vertical="top"/>
    </xf>
    <xf numFmtId="0" fontId="4" fillId="0" borderId="1" xfId="0" applyFont="1" applyBorder="1" applyAlignment="1">
      <alignment horizontal="left" vertical="top" wrapText="1"/>
    </xf>
    <xf numFmtId="0" fontId="13" fillId="0" borderId="1" xfId="0" applyFont="1" applyBorder="1" applyAlignment="1">
      <alignment vertical="top"/>
    </xf>
    <xf numFmtId="0" fontId="14" fillId="0" borderId="1" xfId="0" applyFont="1" applyBorder="1" applyAlignment="1">
      <alignment horizontal="left" vertical="top" wrapText="1"/>
    </xf>
    <xf numFmtId="0" fontId="11" fillId="0" borderId="11" xfId="0" quotePrefix="1" applyFont="1" applyBorder="1" applyAlignment="1">
      <alignment horizontal="left" vertical="top" wrapText="1"/>
    </xf>
    <xf numFmtId="0" fontId="21" fillId="0" borderId="1" xfId="0" quotePrefix="1" applyFont="1" applyBorder="1" applyAlignment="1">
      <alignment horizontal="left" vertical="top" wrapText="1"/>
    </xf>
    <xf numFmtId="0" fontId="10" fillId="0" borderId="2" xfId="0" applyFont="1" applyBorder="1" applyAlignment="1">
      <alignment horizontal="left" vertical="top" wrapText="1"/>
    </xf>
    <xf numFmtId="0" fontId="2" fillId="0" borderId="3" xfId="0" applyFont="1" applyBorder="1"/>
    <xf numFmtId="0" fontId="2" fillId="0" borderId="10" xfId="0" applyFont="1" applyBorder="1"/>
    <xf numFmtId="0" fontId="15" fillId="0" borderId="2" xfId="0" applyFont="1" applyBorder="1" applyAlignment="1">
      <alignment horizontal="left" vertical="top" wrapText="1"/>
    </xf>
    <xf numFmtId="0" fontId="17" fillId="8" borderId="0" xfId="0" quotePrefix="1" applyFont="1" applyFill="1" applyAlignment="1">
      <alignment horizontal="left" vertical="top" wrapText="1"/>
    </xf>
    <xf numFmtId="0" fontId="0" fillId="0" borderId="0" xfId="0"/>
    <xf numFmtId="0" fontId="17" fillId="8" borderId="18" xfId="0" quotePrefix="1" applyFont="1" applyFill="1" applyBorder="1" applyAlignment="1">
      <alignment horizontal="left" vertical="top" wrapText="1"/>
    </xf>
    <xf numFmtId="0" fontId="2" fillId="0" borderId="19" xfId="0" applyFont="1" applyBorder="1"/>
    <xf numFmtId="0" fontId="17" fillId="8" borderId="19" xfId="0" applyFont="1" applyFill="1" applyBorder="1" applyAlignment="1">
      <alignment horizontal="left" vertical="top" wrapText="1"/>
    </xf>
    <xf numFmtId="0" fontId="17" fillId="0" borderId="0" xfId="0" applyFont="1" applyAlignment="1">
      <alignment horizontal="left" vertical="top"/>
    </xf>
    <xf numFmtId="0" fontId="17" fillId="0" borderId="0" xfId="0" applyFont="1" applyAlignment="1">
      <alignment horizontal="left" vertical="center"/>
    </xf>
    <xf numFmtId="0" fontId="17" fillId="8" borderId="18" xfId="0" applyFont="1" applyFill="1" applyBorder="1" applyAlignment="1">
      <alignment horizontal="left" vertical="center"/>
    </xf>
    <xf numFmtId="0" fontId="2" fillId="0" borderId="20" xfId="0" applyFont="1" applyBorder="1"/>
    <xf numFmtId="0" fontId="10" fillId="0" borderId="12" xfId="0" applyFont="1" applyBorder="1" applyAlignment="1">
      <alignment horizontal="left" vertical="top" wrapText="1"/>
    </xf>
    <xf numFmtId="0" fontId="2" fillId="0" borderId="13" xfId="0" applyFont="1" applyBorder="1"/>
    <xf numFmtId="0" fontId="2" fillId="0" borderId="14" xfId="0" applyFont="1" applyBorder="1"/>
    <xf numFmtId="0" fontId="17" fillId="8" borderId="0" xfId="0" applyFont="1" applyFill="1" applyAlignment="1">
      <alignment horizontal="left" vertical="top" wrapText="1"/>
    </xf>
    <xf numFmtId="0" fontId="1" fillId="2" borderId="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1" fillId="0" borderId="1" xfId="0" quotePrefix="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it.ly/43tJpIT" TargetMode="External"/><Relationship Id="rId13" Type="http://schemas.openxmlformats.org/officeDocument/2006/relationships/hyperlink" Target="https://bit.ly/MonitoringCapaianDJMigas2022" TargetMode="External"/><Relationship Id="rId18" Type="http://schemas.openxmlformats.org/officeDocument/2006/relationships/printerSettings" Target="../printerSettings/printerSettings1.bin"/><Relationship Id="rId3" Type="http://schemas.openxmlformats.org/officeDocument/2006/relationships/hyperlink" Target="https://bit.ly/3qeZ2Wk" TargetMode="External"/><Relationship Id="rId7" Type="http://schemas.openxmlformats.org/officeDocument/2006/relationships/hyperlink" Target="https://bit.ly/MonitoringCapaianDJMigas2022" TargetMode="External"/><Relationship Id="rId12" Type="http://schemas.openxmlformats.org/officeDocument/2006/relationships/hyperlink" Target="https://bit.ly/3Cfd6lL" TargetMode="External"/><Relationship Id="rId17" Type="http://schemas.openxmlformats.org/officeDocument/2006/relationships/hyperlink" Target="https://bit.ly/3MvMJMZ" TargetMode="External"/><Relationship Id="rId2" Type="http://schemas.openxmlformats.org/officeDocument/2006/relationships/hyperlink" Target="https://bit.ly/3q82VfO" TargetMode="External"/><Relationship Id="rId16" Type="http://schemas.openxmlformats.org/officeDocument/2006/relationships/hyperlink" Target="https://bit.ly/3q592l3" TargetMode="External"/><Relationship Id="rId1" Type="http://schemas.openxmlformats.org/officeDocument/2006/relationships/hyperlink" Target="https://bit.ly/425j1UI" TargetMode="External"/><Relationship Id="rId6" Type="http://schemas.openxmlformats.org/officeDocument/2006/relationships/hyperlink" Target="https://bit.ly/3qamvrT" TargetMode="External"/><Relationship Id="rId11" Type="http://schemas.openxmlformats.org/officeDocument/2006/relationships/hyperlink" Target="https://bit.ly/3MYHlmM" TargetMode="External"/><Relationship Id="rId5" Type="http://schemas.openxmlformats.org/officeDocument/2006/relationships/hyperlink" Target="https://bit.ly/3OGagh4" TargetMode="External"/><Relationship Id="rId15" Type="http://schemas.openxmlformats.org/officeDocument/2006/relationships/hyperlink" Target="https://bit.ly/3MTeAIq" TargetMode="External"/><Relationship Id="rId10" Type="http://schemas.openxmlformats.org/officeDocument/2006/relationships/hyperlink" Target="https://bit.ly/3BU70XC" TargetMode="External"/><Relationship Id="rId4" Type="http://schemas.openxmlformats.org/officeDocument/2006/relationships/hyperlink" Target="https://bit.ly/MonitoringCapaianDJMigas2022" TargetMode="External"/><Relationship Id="rId9" Type="http://schemas.openxmlformats.org/officeDocument/2006/relationships/hyperlink" Target="https://bit.ly/MonitoringCapaianDJMigas2022" TargetMode="External"/><Relationship Id="rId14" Type="http://schemas.openxmlformats.org/officeDocument/2006/relationships/hyperlink" Target="https://bit.ly/3MW78v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AC1003"/>
  <sheetViews>
    <sheetView showGridLines="0" tabSelected="1" zoomScale="80" zoomScaleNormal="80" workbookViewId="0">
      <pane ySplit="2" topLeftCell="A93" activePane="bottomLeft" state="frozen"/>
      <selection pane="bottomLeft" activeCell="G95" sqref="G95"/>
    </sheetView>
  </sheetViews>
  <sheetFormatPr defaultColWidth="14.453125" defaultRowHeight="15" customHeight="1" x14ac:dyDescent="0.35"/>
  <cols>
    <col min="1" max="1" width="4.1796875" customWidth="1"/>
    <col min="2" max="2" width="63.6328125" customWidth="1"/>
    <col min="3" max="3" width="9.36328125" customWidth="1"/>
    <col min="4" max="4" width="13.36328125" customWidth="1"/>
    <col min="5" max="5" width="11.1796875" customWidth="1"/>
    <col min="6" max="6" width="9.1796875" customWidth="1"/>
    <col min="7" max="7" width="12.81640625" customWidth="1"/>
    <col min="8" max="8" width="11.6328125" customWidth="1"/>
    <col min="9" max="9" width="50.1796875" customWidth="1"/>
    <col min="10" max="10" width="48.1796875" customWidth="1"/>
    <col min="11" max="11" width="21.453125" customWidth="1"/>
    <col min="12" max="12" width="9.453125" customWidth="1"/>
    <col min="13" max="13" width="6.6328125" customWidth="1"/>
    <col min="14" max="14" width="9.453125" customWidth="1"/>
    <col min="15" max="15" width="6.6328125" customWidth="1"/>
    <col min="16" max="16" width="9.453125" customWidth="1"/>
    <col min="17" max="17" width="6.6328125" customWidth="1"/>
    <col min="18" max="18" width="9.453125" customWidth="1"/>
    <col min="19" max="19" width="6.6328125" customWidth="1"/>
    <col min="20" max="20" width="9.453125" customWidth="1"/>
    <col min="21" max="21" width="6.6328125" customWidth="1"/>
    <col min="22" max="22" width="9.453125" customWidth="1"/>
    <col min="23" max="23" width="6.6328125" customWidth="1"/>
    <col min="24" max="24" width="9.453125" customWidth="1"/>
    <col min="25" max="25" width="6.6328125" customWidth="1"/>
    <col min="26" max="26" width="9.453125" customWidth="1"/>
    <col min="27" max="29" width="8.81640625" customWidth="1"/>
  </cols>
  <sheetData>
    <row r="1" spans="1:29" ht="15.75" customHeight="1" x14ac:dyDescent="0.35">
      <c r="A1" s="60" t="s">
        <v>0</v>
      </c>
      <c r="B1" s="60" t="s">
        <v>1</v>
      </c>
      <c r="C1" s="60" t="s">
        <v>2</v>
      </c>
      <c r="D1" s="88" t="s">
        <v>156</v>
      </c>
      <c r="E1" s="72"/>
      <c r="F1" s="89" t="s">
        <v>2</v>
      </c>
      <c r="G1" s="90" t="s">
        <v>3</v>
      </c>
      <c r="H1" s="72"/>
      <c r="I1" s="60" t="s">
        <v>4</v>
      </c>
      <c r="J1" s="60" t="s">
        <v>5</v>
      </c>
      <c r="K1" s="62" t="s">
        <v>6</v>
      </c>
    </row>
    <row r="2" spans="1:29" ht="18.75" customHeight="1" x14ac:dyDescent="0.35">
      <c r="A2" s="61"/>
      <c r="B2" s="61"/>
      <c r="C2" s="61"/>
      <c r="D2" s="1" t="s">
        <v>7</v>
      </c>
      <c r="E2" s="2" t="s">
        <v>8</v>
      </c>
      <c r="F2" s="61"/>
      <c r="G2" s="3" t="s">
        <v>7</v>
      </c>
      <c r="H2" s="4" t="s">
        <v>8</v>
      </c>
      <c r="I2" s="61"/>
      <c r="J2" s="61"/>
      <c r="K2" s="61"/>
      <c r="AA2" s="5"/>
      <c r="AB2" s="5"/>
      <c r="AC2" s="5"/>
    </row>
    <row r="3" spans="1:29" ht="15.5" x14ac:dyDescent="0.35">
      <c r="A3" s="6">
        <v>1</v>
      </c>
      <c r="B3" s="7" t="s">
        <v>9</v>
      </c>
      <c r="C3" s="8">
        <v>30</v>
      </c>
      <c r="D3" s="9"/>
      <c r="E3" s="10">
        <f>SUM(E4,E12,E25)</f>
        <v>22.2</v>
      </c>
      <c r="F3" s="8">
        <v>30</v>
      </c>
      <c r="G3" s="9"/>
      <c r="H3" s="10">
        <f>SUM(H4,H12,H25)</f>
        <v>27.6</v>
      </c>
      <c r="I3" s="11"/>
      <c r="J3" s="11"/>
      <c r="K3" s="12" t="s">
        <v>10</v>
      </c>
    </row>
    <row r="4" spans="1:29" ht="15.5" x14ac:dyDescent="0.35">
      <c r="A4" s="13" t="s">
        <v>11</v>
      </c>
      <c r="B4" s="14" t="s">
        <v>12</v>
      </c>
      <c r="C4" s="15">
        <f>C3*0.2</f>
        <v>6</v>
      </c>
      <c r="D4" s="16" t="s">
        <v>24</v>
      </c>
      <c r="E4" s="17">
        <f>IF(D4="AA",1*C4,IF(D4="A",0.9*C4,IF(D4="BB",0.8*C4,IF(D4="B",0.7*C4,IF(D4="CC",0.6*C4,IF(D4="C",0.5*C4,IF(D4="D",0.3*C4,IF(D4="E",0*C4,"Belum Diisi"))))))))</f>
        <v>5.4</v>
      </c>
      <c r="F4" s="15">
        <f>F3*0.2</f>
        <v>6</v>
      </c>
      <c r="G4" s="16" t="s">
        <v>13</v>
      </c>
      <c r="H4" s="17">
        <f>IF(G4="AA",1*F4,IF(G4="A",0.9*F4,IF(G4="BB",0.8*F4,IF(G4="B",0.7*F4,IF(G4="CC",0.6*F4,IF(G4="C",0.5*F4,IF(G4="D",0.3*F4,IF(G4="E",0*F4,"Belum Diisi"))))))))</f>
        <v>6</v>
      </c>
      <c r="I4" s="18"/>
      <c r="J4" s="18"/>
      <c r="K4" s="19"/>
    </row>
    <row r="5" spans="1:29" ht="14.5" x14ac:dyDescent="0.35">
      <c r="A5" s="71" t="s">
        <v>14</v>
      </c>
      <c r="B5" s="72"/>
      <c r="C5" s="72"/>
      <c r="D5" s="72"/>
      <c r="E5" s="72"/>
      <c r="F5" s="20"/>
      <c r="G5" s="20"/>
      <c r="H5" s="20"/>
      <c r="I5" s="63" t="s">
        <v>163</v>
      </c>
      <c r="J5" s="91" t="s">
        <v>165</v>
      </c>
      <c r="K5" s="65" t="s">
        <v>15</v>
      </c>
    </row>
    <row r="6" spans="1:29" ht="23.25" customHeight="1" x14ac:dyDescent="0.35">
      <c r="A6" s="21">
        <v>1</v>
      </c>
      <c r="B6" s="71" t="s">
        <v>16</v>
      </c>
      <c r="C6" s="72"/>
      <c r="D6" s="72"/>
      <c r="E6" s="73"/>
      <c r="F6" s="22"/>
      <c r="G6" s="22"/>
      <c r="H6" s="22"/>
      <c r="I6" s="64"/>
      <c r="J6" s="64"/>
      <c r="K6" s="64"/>
    </row>
    <row r="7" spans="1:29" ht="20.25" customHeight="1" x14ac:dyDescent="0.35">
      <c r="A7" s="21">
        <v>2</v>
      </c>
      <c r="B7" s="71" t="s">
        <v>17</v>
      </c>
      <c r="C7" s="72"/>
      <c r="D7" s="72"/>
      <c r="E7" s="73"/>
      <c r="F7" s="22"/>
      <c r="G7" s="22"/>
      <c r="H7" s="22"/>
      <c r="I7" s="64"/>
      <c r="J7" s="64"/>
      <c r="K7" s="64"/>
    </row>
    <row r="8" spans="1:29" ht="21.75" customHeight="1" x14ac:dyDescent="0.35">
      <c r="A8" s="21">
        <v>3</v>
      </c>
      <c r="B8" s="71" t="s">
        <v>18</v>
      </c>
      <c r="C8" s="72"/>
      <c r="D8" s="72"/>
      <c r="E8" s="73"/>
      <c r="F8" s="22"/>
      <c r="G8" s="22"/>
      <c r="H8" s="22"/>
      <c r="I8" s="64"/>
      <c r="J8" s="64"/>
      <c r="K8" s="64"/>
    </row>
    <row r="9" spans="1:29" ht="19.5" customHeight="1" x14ac:dyDescent="0.35">
      <c r="A9" s="21">
        <v>4</v>
      </c>
      <c r="B9" s="71" t="s">
        <v>19</v>
      </c>
      <c r="C9" s="72"/>
      <c r="D9" s="72"/>
      <c r="E9" s="73"/>
      <c r="F9" s="22"/>
      <c r="G9" s="22"/>
      <c r="H9" s="22"/>
      <c r="I9" s="64"/>
      <c r="J9" s="64"/>
      <c r="K9" s="64"/>
    </row>
    <row r="10" spans="1:29" ht="19.5" customHeight="1" x14ac:dyDescent="0.35">
      <c r="A10" s="21">
        <v>5</v>
      </c>
      <c r="B10" s="71" t="s">
        <v>20</v>
      </c>
      <c r="C10" s="72"/>
      <c r="D10" s="72"/>
      <c r="E10" s="73"/>
      <c r="F10" s="22"/>
      <c r="G10" s="22"/>
      <c r="H10" s="22"/>
      <c r="I10" s="64"/>
      <c r="J10" s="64"/>
      <c r="K10" s="64"/>
    </row>
    <row r="11" spans="1:29" ht="20.25" customHeight="1" x14ac:dyDescent="0.35">
      <c r="A11" s="23">
        <v>6</v>
      </c>
      <c r="B11" s="71" t="s">
        <v>21</v>
      </c>
      <c r="C11" s="72"/>
      <c r="D11" s="72"/>
      <c r="E11" s="73"/>
      <c r="F11" s="22"/>
      <c r="G11" s="22"/>
      <c r="H11" s="22"/>
      <c r="I11" s="61"/>
      <c r="J11" s="61"/>
      <c r="K11" s="61"/>
    </row>
    <row r="12" spans="1:29" ht="77.5" x14ac:dyDescent="0.35">
      <c r="A12" s="13" t="s">
        <v>22</v>
      </c>
      <c r="B12" s="14" t="s">
        <v>23</v>
      </c>
      <c r="C12" s="24">
        <f>C3*0.3</f>
        <v>9</v>
      </c>
      <c r="D12" s="16" t="s">
        <v>110</v>
      </c>
      <c r="E12" s="17">
        <f>IF(D12="AA",1*C12,IF(D12="A",0.9*C12,IF(D12="BB",0.8*C12,IF(D12="B",0.7*C12,IF(D12="CC",0.6*C12,IF(D12="C",0.5*C12,IF(D12="D",0.3*C12,IF(D12="E",0*C12,"Belum Diisi"))))))))</f>
        <v>6.3</v>
      </c>
      <c r="F12" s="24">
        <f>F3*0.3</f>
        <v>9</v>
      </c>
      <c r="G12" s="16" t="s">
        <v>24</v>
      </c>
      <c r="H12" s="17">
        <f>IF(G12="AA",1*F12,IF(G12="A",0.9*F12,IF(G12="BB",0.8*F12,IF(G12="B",0.7*F12,IF(G12="CC",0.6*F12,IF(G12="C",0.5*F12,IF(G12="D",0.3*F12,IF(G12="E",0*F12,"Belum Diisi"))))))))</f>
        <v>8.1</v>
      </c>
      <c r="I12" s="18"/>
      <c r="J12" s="18"/>
      <c r="K12" s="19"/>
    </row>
    <row r="13" spans="1:29" ht="14.5" x14ac:dyDescent="0.35">
      <c r="A13" s="71" t="s">
        <v>14</v>
      </c>
      <c r="B13" s="72"/>
      <c r="C13" s="72"/>
      <c r="D13" s="72"/>
      <c r="E13" s="72"/>
      <c r="F13" s="20"/>
      <c r="G13" s="20"/>
      <c r="H13" s="20"/>
      <c r="I13" s="63" t="s">
        <v>161</v>
      </c>
      <c r="J13" s="66" t="s">
        <v>25</v>
      </c>
      <c r="K13" s="67" t="s">
        <v>26</v>
      </c>
    </row>
    <row r="14" spans="1:29" ht="15.5" x14ac:dyDescent="0.35">
      <c r="A14" s="21">
        <v>1</v>
      </c>
      <c r="B14" s="71" t="s">
        <v>27</v>
      </c>
      <c r="C14" s="72"/>
      <c r="D14" s="72"/>
      <c r="E14" s="73"/>
      <c r="F14" s="22"/>
      <c r="G14" s="22"/>
      <c r="H14" s="22"/>
      <c r="I14" s="64"/>
      <c r="J14" s="64"/>
      <c r="K14" s="64"/>
    </row>
    <row r="15" spans="1:29" ht="15.5" x14ac:dyDescent="0.35">
      <c r="A15" s="21">
        <v>2</v>
      </c>
      <c r="B15" s="71" t="s">
        <v>28</v>
      </c>
      <c r="C15" s="72"/>
      <c r="D15" s="72"/>
      <c r="E15" s="73"/>
      <c r="F15" s="22"/>
      <c r="G15" s="22"/>
      <c r="H15" s="22"/>
      <c r="I15" s="64"/>
      <c r="J15" s="64"/>
      <c r="K15" s="64"/>
    </row>
    <row r="16" spans="1:29" ht="36" customHeight="1" x14ac:dyDescent="0.35">
      <c r="A16" s="21">
        <v>3</v>
      </c>
      <c r="B16" s="71" t="s">
        <v>29</v>
      </c>
      <c r="C16" s="72"/>
      <c r="D16" s="72"/>
      <c r="E16" s="73"/>
      <c r="F16" s="22"/>
      <c r="G16" s="22"/>
      <c r="H16" s="22"/>
      <c r="I16" s="64"/>
      <c r="J16" s="64"/>
      <c r="K16" s="64"/>
    </row>
    <row r="17" spans="1:11" ht="34" customHeight="1" x14ac:dyDescent="0.35">
      <c r="A17" s="21">
        <v>4</v>
      </c>
      <c r="B17" s="71" t="s">
        <v>30</v>
      </c>
      <c r="C17" s="72"/>
      <c r="D17" s="72"/>
      <c r="E17" s="73"/>
      <c r="F17" s="22"/>
      <c r="G17" s="22"/>
      <c r="H17" s="22"/>
      <c r="I17" s="64"/>
      <c r="J17" s="64"/>
      <c r="K17" s="64"/>
    </row>
    <row r="18" spans="1:11" ht="21" customHeight="1" x14ac:dyDescent="0.35">
      <c r="A18" s="21">
        <v>6</v>
      </c>
      <c r="B18" s="71" t="s">
        <v>31</v>
      </c>
      <c r="C18" s="72"/>
      <c r="D18" s="72"/>
      <c r="E18" s="73"/>
      <c r="F18" s="22"/>
      <c r="G18" s="22"/>
      <c r="H18" s="22"/>
      <c r="I18" s="64"/>
      <c r="J18" s="64"/>
      <c r="K18" s="64"/>
    </row>
    <row r="19" spans="1:11" ht="34" customHeight="1" x14ac:dyDescent="0.35">
      <c r="A19" s="21">
        <v>5</v>
      </c>
      <c r="B19" s="71" t="s">
        <v>32</v>
      </c>
      <c r="C19" s="72"/>
      <c r="D19" s="72"/>
      <c r="E19" s="73"/>
      <c r="F19" s="22"/>
      <c r="G19" s="22"/>
      <c r="H19" s="22"/>
      <c r="I19" s="64"/>
      <c r="J19" s="64"/>
      <c r="K19" s="64"/>
    </row>
    <row r="20" spans="1:11" ht="33" customHeight="1" x14ac:dyDescent="0.35">
      <c r="A20" s="21">
        <v>7</v>
      </c>
      <c r="B20" s="71" t="s">
        <v>33</v>
      </c>
      <c r="C20" s="72"/>
      <c r="D20" s="72"/>
      <c r="E20" s="73"/>
      <c r="F20" s="22"/>
      <c r="G20" s="22"/>
      <c r="H20" s="22"/>
      <c r="I20" s="64"/>
      <c r="J20" s="64"/>
      <c r="K20" s="64"/>
    </row>
    <row r="21" spans="1:11" ht="37" customHeight="1" x14ac:dyDescent="0.35">
      <c r="A21" s="21">
        <v>8</v>
      </c>
      <c r="B21" s="71" t="s">
        <v>34</v>
      </c>
      <c r="C21" s="72"/>
      <c r="D21" s="72"/>
      <c r="E21" s="73"/>
      <c r="F21" s="22"/>
      <c r="G21" s="22"/>
      <c r="H21" s="22"/>
      <c r="I21" s="64"/>
      <c r="J21" s="64"/>
      <c r="K21" s="64"/>
    </row>
    <row r="22" spans="1:11" ht="35" customHeight="1" x14ac:dyDescent="0.35">
      <c r="A22" s="23">
        <v>9</v>
      </c>
      <c r="B22" s="71" t="s">
        <v>35</v>
      </c>
      <c r="C22" s="72"/>
      <c r="D22" s="72"/>
      <c r="E22" s="73"/>
      <c r="F22" s="22"/>
      <c r="G22" s="22"/>
      <c r="H22" s="22"/>
      <c r="I22" s="64"/>
      <c r="J22" s="64"/>
      <c r="K22" s="64"/>
    </row>
    <row r="23" spans="1:11" ht="15.5" x14ac:dyDescent="0.35">
      <c r="A23" s="23">
        <v>10</v>
      </c>
      <c r="B23" s="71" t="s">
        <v>36</v>
      </c>
      <c r="C23" s="72"/>
      <c r="D23" s="72"/>
      <c r="E23" s="73"/>
      <c r="F23" s="22"/>
      <c r="G23" s="22"/>
      <c r="H23" s="22"/>
      <c r="I23" s="64"/>
      <c r="J23" s="64"/>
      <c r="K23" s="64"/>
    </row>
    <row r="24" spans="1:11" ht="15.5" x14ac:dyDescent="0.35">
      <c r="A24" s="23">
        <v>11</v>
      </c>
      <c r="B24" s="71" t="s">
        <v>37</v>
      </c>
      <c r="C24" s="72"/>
      <c r="D24" s="72"/>
      <c r="E24" s="73"/>
      <c r="F24" s="22"/>
      <c r="G24" s="22"/>
      <c r="H24" s="22"/>
      <c r="I24" s="61"/>
      <c r="J24" s="61"/>
      <c r="K24" s="61"/>
    </row>
    <row r="25" spans="1:11" ht="31" x14ac:dyDescent="0.35">
      <c r="A25" s="13" t="s">
        <v>38</v>
      </c>
      <c r="B25" s="14" t="s">
        <v>39</v>
      </c>
      <c r="C25" s="24">
        <f>C3*0.5</f>
        <v>15</v>
      </c>
      <c r="D25" s="16" t="s">
        <v>110</v>
      </c>
      <c r="E25" s="17">
        <f>IF(D25="AA",1*C25,IF(D25="A",0.9*C25,IF(D25="BB",0.8*C25,IF(D25="B",0.7*C25,IF(D25="CC",0.6*C25,IF(D25="C",0.5*C25,IF(D25="D",0.3*C25,IF(D25="E",0*C25,"Belum Diisi"))))))))</f>
        <v>10.5</v>
      </c>
      <c r="F25" s="24">
        <f>F3*0.5</f>
        <v>15</v>
      </c>
      <c r="G25" s="16" t="s">
        <v>24</v>
      </c>
      <c r="H25" s="17">
        <f>IF(G25="AA",1*F25,IF(G25="A",0.9*F25,IF(G25="BB",0.8*F25,IF(G25="B",0.7*F25,IF(G25="CC",0.6*F25,IF(G25="C",0.5*F25,IF(G25="D",0.3*F25,IF(G25="E",0*F25,"Belum Diisi"))))))))</f>
        <v>13.5</v>
      </c>
      <c r="I25" s="18"/>
      <c r="J25" s="18"/>
      <c r="K25" s="19"/>
    </row>
    <row r="26" spans="1:11" ht="15.75" customHeight="1" x14ac:dyDescent="0.35">
      <c r="A26" s="71" t="s">
        <v>14</v>
      </c>
      <c r="B26" s="72"/>
      <c r="C26" s="72"/>
      <c r="D26" s="72"/>
      <c r="E26" s="72"/>
      <c r="F26" s="20"/>
      <c r="G26" s="20"/>
      <c r="H26" s="20"/>
      <c r="I26" s="63" t="s">
        <v>164</v>
      </c>
      <c r="J26" s="68" t="s">
        <v>40</v>
      </c>
      <c r="K26" s="67" t="s">
        <v>41</v>
      </c>
    </row>
    <row r="27" spans="1:11" ht="27" customHeight="1" x14ac:dyDescent="0.35">
      <c r="A27" s="25">
        <v>1</v>
      </c>
      <c r="B27" s="71" t="s">
        <v>42</v>
      </c>
      <c r="C27" s="72"/>
      <c r="D27" s="72"/>
      <c r="E27" s="73"/>
      <c r="F27" s="22"/>
      <c r="G27" s="22"/>
      <c r="H27" s="22"/>
      <c r="I27" s="64"/>
      <c r="J27" s="64"/>
      <c r="K27" s="64"/>
    </row>
    <row r="28" spans="1:11" ht="27" customHeight="1" x14ac:dyDescent="0.35">
      <c r="A28" s="25">
        <v>2</v>
      </c>
      <c r="B28" s="71" t="s">
        <v>43</v>
      </c>
      <c r="C28" s="72"/>
      <c r="D28" s="72"/>
      <c r="E28" s="73"/>
      <c r="F28" s="22"/>
      <c r="G28" s="22"/>
      <c r="H28" s="22"/>
      <c r="I28" s="64"/>
      <c r="J28" s="64"/>
      <c r="K28" s="64"/>
    </row>
    <row r="29" spans="1:11" ht="34" customHeight="1" x14ac:dyDescent="0.35">
      <c r="A29" s="25">
        <v>3</v>
      </c>
      <c r="B29" s="71" t="s">
        <v>44</v>
      </c>
      <c r="C29" s="72"/>
      <c r="D29" s="72"/>
      <c r="E29" s="73"/>
      <c r="F29" s="22"/>
      <c r="G29" s="22"/>
      <c r="H29" s="22"/>
      <c r="I29" s="64"/>
      <c r="J29" s="64"/>
      <c r="K29" s="64"/>
    </row>
    <row r="30" spans="1:11" ht="32" customHeight="1" x14ac:dyDescent="0.35">
      <c r="A30" s="25">
        <v>3</v>
      </c>
      <c r="B30" s="71" t="s">
        <v>45</v>
      </c>
      <c r="C30" s="72"/>
      <c r="D30" s="72"/>
      <c r="E30" s="73"/>
      <c r="F30" s="22"/>
      <c r="G30" s="22"/>
      <c r="H30" s="22"/>
      <c r="I30" s="64"/>
      <c r="J30" s="64"/>
      <c r="K30" s="64"/>
    </row>
    <row r="31" spans="1:11" ht="40" customHeight="1" x14ac:dyDescent="0.35">
      <c r="A31" s="25">
        <v>4</v>
      </c>
      <c r="B31" s="71" t="s">
        <v>46</v>
      </c>
      <c r="C31" s="72"/>
      <c r="D31" s="72"/>
      <c r="E31" s="73"/>
      <c r="F31" s="22"/>
      <c r="G31" s="22"/>
      <c r="H31" s="22"/>
      <c r="I31" s="64"/>
      <c r="J31" s="64"/>
      <c r="K31" s="64"/>
    </row>
    <row r="32" spans="1:11" ht="33" customHeight="1" x14ac:dyDescent="0.35">
      <c r="A32" s="25">
        <v>5</v>
      </c>
      <c r="B32" s="71" t="s">
        <v>47</v>
      </c>
      <c r="C32" s="72"/>
      <c r="D32" s="72"/>
      <c r="E32" s="73"/>
      <c r="F32" s="22"/>
      <c r="G32" s="22"/>
      <c r="H32" s="22"/>
      <c r="I32" s="64"/>
      <c r="J32" s="64"/>
      <c r="K32" s="64"/>
    </row>
    <row r="33" spans="1:11" ht="41" customHeight="1" x14ac:dyDescent="0.35">
      <c r="A33" s="25">
        <v>6</v>
      </c>
      <c r="B33" s="71" t="s">
        <v>48</v>
      </c>
      <c r="C33" s="72"/>
      <c r="D33" s="72"/>
      <c r="E33" s="73"/>
      <c r="F33" s="22"/>
      <c r="G33" s="22"/>
      <c r="H33" s="22"/>
      <c r="I33" s="64"/>
      <c r="J33" s="64"/>
      <c r="K33" s="64"/>
    </row>
    <row r="34" spans="1:11" ht="46" customHeight="1" x14ac:dyDescent="0.35">
      <c r="A34" s="25">
        <v>7</v>
      </c>
      <c r="B34" s="71" t="s">
        <v>49</v>
      </c>
      <c r="C34" s="72"/>
      <c r="D34" s="72"/>
      <c r="E34" s="73"/>
      <c r="F34" s="22"/>
      <c r="G34" s="22"/>
      <c r="H34" s="22"/>
      <c r="I34" s="61"/>
      <c r="J34" s="61"/>
      <c r="K34" s="61"/>
    </row>
    <row r="35" spans="1:11" ht="15.75" customHeight="1" x14ac:dyDescent="0.35">
      <c r="A35" s="26">
        <v>2</v>
      </c>
      <c r="B35" s="27" t="s">
        <v>50</v>
      </c>
      <c r="C35" s="8">
        <v>30</v>
      </c>
      <c r="D35" s="9"/>
      <c r="E35" s="10">
        <f>SUM(E36,E40,E48)</f>
        <v>21.6</v>
      </c>
      <c r="F35" s="8">
        <v>30</v>
      </c>
      <c r="G35" s="9"/>
      <c r="H35" s="10">
        <f>SUM(H36,H40,H48)</f>
        <v>27</v>
      </c>
      <c r="I35" s="11"/>
      <c r="J35" s="11"/>
      <c r="K35" s="19"/>
    </row>
    <row r="36" spans="1:11" ht="15.5" x14ac:dyDescent="0.35">
      <c r="A36" s="13" t="s">
        <v>51</v>
      </c>
      <c r="B36" s="14" t="s">
        <v>52</v>
      </c>
      <c r="C36" s="15">
        <f>C35*0.2</f>
        <v>6</v>
      </c>
      <c r="D36" s="16" t="s">
        <v>96</v>
      </c>
      <c r="E36" s="17">
        <f>IF(D36="AA",1*C36,IF(D36="A",0.9*C36,IF(D36="BB",0.8*C36,IF(D36="B",0.7*C36,IF(D36="CC",0.6*C36,IF(D36="C",0.5*C36,IF(D36="D",0.3*C36,IF(D36="E",0*C36,"Belum Diisi"))))))))</f>
        <v>4.8000000000000007</v>
      </c>
      <c r="F36" s="15">
        <f>F35*0.2</f>
        <v>6</v>
      </c>
      <c r="G36" s="16" t="s">
        <v>24</v>
      </c>
      <c r="H36" s="17">
        <f>IF(G36="AA",1*F36,IF(G36="A",0.9*F36,IF(G36="BB",0.8*F36,IF(G36="B",0.7*F36,IF(G36="CC",0.6*F36,IF(G36="C",0.5*F36,IF(G36="D",0.3*F36,IF(G36="E",0*F36,"Belum Diisi"))))))))</f>
        <v>5.4</v>
      </c>
      <c r="I36" s="18"/>
      <c r="J36" s="18"/>
      <c r="K36" s="19"/>
    </row>
    <row r="37" spans="1:11" ht="59" customHeight="1" x14ac:dyDescent="0.35">
      <c r="A37" s="25">
        <v>1</v>
      </c>
      <c r="B37" s="71" t="s">
        <v>53</v>
      </c>
      <c r="C37" s="72"/>
      <c r="D37" s="72"/>
      <c r="E37" s="73"/>
      <c r="F37" s="22"/>
      <c r="G37" s="22"/>
      <c r="H37" s="22"/>
      <c r="I37" s="63" t="s">
        <v>166</v>
      </c>
      <c r="J37" s="66" t="e">
        <f>- Manual IKU
- SOP</f>
        <v>#NAME?</v>
      </c>
      <c r="K37" s="67" t="s">
        <v>54</v>
      </c>
    </row>
    <row r="38" spans="1:11" ht="57" customHeight="1" x14ac:dyDescent="0.35">
      <c r="A38" s="25">
        <v>2</v>
      </c>
      <c r="B38" s="71" t="s">
        <v>55</v>
      </c>
      <c r="C38" s="72"/>
      <c r="D38" s="72"/>
      <c r="E38" s="73"/>
      <c r="F38" s="22"/>
      <c r="G38" s="22"/>
      <c r="H38" s="22"/>
      <c r="I38" s="64"/>
      <c r="J38" s="64"/>
      <c r="K38" s="64"/>
    </row>
    <row r="39" spans="1:11" ht="56" customHeight="1" x14ac:dyDescent="0.35">
      <c r="A39" s="25">
        <v>3</v>
      </c>
      <c r="B39" s="71" t="s">
        <v>56</v>
      </c>
      <c r="C39" s="72"/>
      <c r="D39" s="72"/>
      <c r="E39" s="73"/>
      <c r="F39" s="22"/>
      <c r="G39" s="22"/>
      <c r="H39" s="22"/>
      <c r="I39" s="61"/>
      <c r="J39" s="61"/>
      <c r="K39" s="61"/>
    </row>
    <row r="40" spans="1:11" ht="46.5" x14ac:dyDescent="0.35">
      <c r="A40" s="13" t="s">
        <v>57</v>
      </c>
      <c r="B40" s="14" t="s">
        <v>58</v>
      </c>
      <c r="C40" s="24">
        <f>C35*0.3</f>
        <v>9</v>
      </c>
      <c r="D40" s="16" t="s">
        <v>110</v>
      </c>
      <c r="E40" s="17">
        <f>IF(D40="AA",1*C40,IF(D40="A",0.9*C40,IF(D40="BB",0.8*C40,IF(D40="B",0.7*C40,IF(D40="CC",0.6*C40,IF(D40="C",0.5*C40,IF(D40="D",0.3*C40,IF(D40="E",0*C40,"Belum Diisi"))))))))</f>
        <v>6.3</v>
      </c>
      <c r="F40" s="24">
        <f>F35*0.3</f>
        <v>9</v>
      </c>
      <c r="G40" s="16" t="s">
        <v>24</v>
      </c>
      <c r="H40" s="17">
        <f>IF(G40="AA",1*F40,IF(G40="A",0.9*F40,IF(G40="BB",0.8*F40,IF(G40="B",0.7*F40,IF(G40="CC",0.6*F40,IF(G40="C",0.5*F40,IF(G40="D",0.3*F40,IF(G40="E",0*F40,"Belum Diisi"))))))))</f>
        <v>8.1</v>
      </c>
      <c r="I40" s="18"/>
      <c r="J40" s="18"/>
      <c r="K40" s="19"/>
    </row>
    <row r="41" spans="1:11" ht="36.75" customHeight="1" x14ac:dyDescent="0.35">
      <c r="A41" s="28">
        <v>1</v>
      </c>
      <c r="B41" s="74" t="s">
        <v>59</v>
      </c>
      <c r="C41" s="72"/>
      <c r="D41" s="72"/>
      <c r="E41" s="73"/>
      <c r="F41" s="22"/>
      <c r="G41" s="22"/>
      <c r="H41" s="22"/>
      <c r="I41" s="63" t="s">
        <v>167</v>
      </c>
      <c r="J41" s="68" t="s">
        <v>60</v>
      </c>
      <c r="K41" s="67" t="s">
        <v>61</v>
      </c>
    </row>
    <row r="42" spans="1:11" ht="24" customHeight="1" x14ac:dyDescent="0.35">
      <c r="A42" s="28">
        <v>2</v>
      </c>
      <c r="B42" s="74" t="s">
        <v>62</v>
      </c>
      <c r="C42" s="72"/>
      <c r="D42" s="72"/>
      <c r="E42" s="73"/>
      <c r="F42" s="22"/>
      <c r="G42" s="22"/>
      <c r="H42" s="22"/>
      <c r="I42" s="64"/>
      <c r="J42" s="64"/>
      <c r="K42" s="64"/>
    </row>
    <row r="43" spans="1:11" ht="25.5" customHeight="1" x14ac:dyDescent="0.35">
      <c r="A43" s="28">
        <v>3</v>
      </c>
      <c r="B43" s="74" t="s">
        <v>63</v>
      </c>
      <c r="C43" s="72"/>
      <c r="D43" s="72"/>
      <c r="E43" s="73"/>
      <c r="F43" s="22"/>
      <c r="G43" s="22"/>
      <c r="H43" s="22"/>
      <c r="I43" s="64"/>
      <c r="J43" s="64"/>
      <c r="K43" s="64"/>
    </row>
    <row r="44" spans="1:11" ht="23.25" customHeight="1" x14ac:dyDescent="0.35">
      <c r="A44" s="28">
        <v>4</v>
      </c>
      <c r="B44" s="71" t="s">
        <v>64</v>
      </c>
      <c r="C44" s="72"/>
      <c r="D44" s="72"/>
      <c r="E44" s="73"/>
      <c r="F44" s="22"/>
      <c r="G44" s="22"/>
      <c r="H44" s="22"/>
      <c r="I44" s="64"/>
      <c r="J44" s="64"/>
      <c r="K44" s="64"/>
    </row>
    <row r="45" spans="1:11" ht="33.75" customHeight="1" x14ac:dyDescent="0.35">
      <c r="A45" s="28">
        <v>5</v>
      </c>
      <c r="B45" s="74" t="s">
        <v>65</v>
      </c>
      <c r="C45" s="72"/>
      <c r="D45" s="72"/>
      <c r="E45" s="73"/>
      <c r="F45" s="22"/>
      <c r="G45" s="22"/>
      <c r="H45" s="22"/>
      <c r="I45" s="64"/>
      <c r="J45" s="64"/>
      <c r="K45" s="64"/>
    </row>
    <row r="46" spans="1:11" ht="26.25" customHeight="1" x14ac:dyDescent="0.35">
      <c r="A46" s="28">
        <v>6</v>
      </c>
      <c r="B46" s="71" t="s">
        <v>66</v>
      </c>
      <c r="C46" s="72"/>
      <c r="D46" s="72"/>
      <c r="E46" s="73"/>
      <c r="F46" s="22"/>
      <c r="G46" s="22"/>
      <c r="H46" s="22"/>
      <c r="I46" s="64"/>
      <c r="J46" s="64"/>
      <c r="K46" s="64"/>
    </row>
    <row r="47" spans="1:11" ht="25.5" customHeight="1" x14ac:dyDescent="0.35">
      <c r="A47" s="28">
        <v>7</v>
      </c>
      <c r="B47" s="71" t="s">
        <v>67</v>
      </c>
      <c r="C47" s="72"/>
      <c r="D47" s="72"/>
      <c r="E47" s="73"/>
      <c r="F47" s="22"/>
      <c r="G47" s="22"/>
      <c r="H47" s="22"/>
      <c r="I47" s="61"/>
      <c r="J47" s="61"/>
      <c r="K47" s="61"/>
    </row>
    <row r="48" spans="1:11" ht="46.5" x14ac:dyDescent="0.35">
      <c r="A48" s="13" t="s">
        <v>68</v>
      </c>
      <c r="B48" s="14" t="s">
        <v>69</v>
      </c>
      <c r="C48" s="24">
        <f>C35*0.5</f>
        <v>15</v>
      </c>
      <c r="D48" s="16" t="s">
        <v>110</v>
      </c>
      <c r="E48" s="17">
        <f>IF(D48="AA",1*C48,IF(D48="A",0.9*C48,IF(D48="BB",0.8*C48,IF(D48="B",0.7*C48,IF(D48="CC",0.6*C48,IF(D48="C",0.5*C48,IF(D48="D",0.3*C48,IF(D48="E",0*C48,"Belum Diisi"))))))))</f>
        <v>10.5</v>
      </c>
      <c r="F48" s="24">
        <f>F35*0.5</f>
        <v>15</v>
      </c>
      <c r="G48" s="16" t="s">
        <v>24</v>
      </c>
      <c r="H48" s="17">
        <f>IF(G48="AA",1*F48,IF(G48="A",0.9*F48,IF(G48="BB",0.8*F48,IF(G48="B",0.7*F48,IF(G48="CC",0.6*F48,IF(G48="C",0.5*F48,IF(G48="D",0.3*F48,IF(G48="E",0*F48,"Belum Diisi"))))))))</f>
        <v>13.5</v>
      </c>
      <c r="I48" s="18"/>
      <c r="J48" s="18"/>
      <c r="K48" s="29"/>
    </row>
    <row r="49" spans="1:11" ht="34.5" customHeight="1" x14ac:dyDescent="0.35">
      <c r="A49" s="25">
        <v>1</v>
      </c>
      <c r="B49" s="71" t="s">
        <v>70</v>
      </c>
      <c r="C49" s="72"/>
      <c r="D49" s="72"/>
      <c r="E49" s="73"/>
      <c r="F49" s="22"/>
      <c r="G49" s="22"/>
      <c r="H49" s="22"/>
      <c r="I49" s="63" t="s">
        <v>162</v>
      </c>
      <c r="J49" s="66" t="s">
        <v>71</v>
      </c>
      <c r="K49" s="67" t="s">
        <v>72</v>
      </c>
    </row>
    <row r="50" spans="1:11" ht="34" customHeight="1" x14ac:dyDescent="0.35">
      <c r="A50" s="25">
        <v>2</v>
      </c>
      <c r="B50" s="71" t="s">
        <v>73</v>
      </c>
      <c r="C50" s="72"/>
      <c r="D50" s="72"/>
      <c r="E50" s="73"/>
      <c r="F50" s="22"/>
      <c r="G50" s="22"/>
      <c r="H50" s="22"/>
      <c r="I50" s="64"/>
      <c r="J50" s="64"/>
      <c r="K50" s="64"/>
    </row>
    <row r="51" spans="1:11" ht="15.5" x14ac:dyDescent="0.35">
      <c r="A51" s="25">
        <v>3</v>
      </c>
      <c r="B51" s="74" t="s">
        <v>74</v>
      </c>
      <c r="C51" s="72"/>
      <c r="D51" s="72"/>
      <c r="E51" s="73"/>
      <c r="F51" s="22"/>
      <c r="G51" s="22"/>
      <c r="H51" s="22"/>
      <c r="I51" s="64"/>
      <c r="J51" s="64"/>
      <c r="K51" s="64"/>
    </row>
    <row r="52" spans="1:11" ht="15.5" x14ac:dyDescent="0.35">
      <c r="A52" s="25">
        <v>4</v>
      </c>
      <c r="B52" s="74" t="s">
        <v>75</v>
      </c>
      <c r="C52" s="72"/>
      <c r="D52" s="72"/>
      <c r="E52" s="73"/>
      <c r="F52" s="22"/>
      <c r="G52" s="22"/>
      <c r="H52" s="22"/>
      <c r="I52" s="64"/>
      <c r="J52" s="64"/>
      <c r="K52" s="64"/>
    </row>
    <row r="53" spans="1:11" ht="15.5" x14ac:dyDescent="0.35">
      <c r="A53" s="25">
        <v>5</v>
      </c>
      <c r="B53" s="74" t="s">
        <v>76</v>
      </c>
      <c r="C53" s="72"/>
      <c r="D53" s="72"/>
      <c r="E53" s="73"/>
      <c r="F53" s="22"/>
      <c r="G53" s="22"/>
      <c r="H53" s="22"/>
      <c r="I53" s="64"/>
      <c r="J53" s="64"/>
      <c r="K53" s="64"/>
    </row>
    <row r="54" spans="1:11" ht="15.5" x14ac:dyDescent="0.35">
      <c r="A54" s="25">
        <v>6</v>
      </c>
      <c r="B54" s="74" t="s">
        <v>77</v>
      </c>
      <c r="C54" s="72"/>
      <c r="D54" s="72"/>
      <c r="E54" s="73"/>
      <c r="F54" s="22"/>
      <c r="G54" s="22"/>
      <c r="H54" s="22"/>
      <c r="I54" s="64"/>
      <c r="J54" s="64"/>
      <c r="K54" s="64"/>
    </row>
    <row r="55" spans="1:11" ht="15.5" x14ac:dyDescent="0.35">
      <c r="A55" s="25">
        <v>7</v>
      </c>
      <c r="B55" s="74" t="s">
        <v>78</v>
      </c>
      <c r="C55" s="72"/>
      <c r="D55" s="72"/>
      <c r="E55" s="73"/>
      <c r="F55" s="22"/>
      <c r="G55" s="22"/>
      <c r="H55" s="22"/>
      <c r="I55" s="64"/>
      <c r="J55" s="64"/>
      <c r="K55" s="64"/>
    </row>
    <row r="56" spans="1:11" ht="22.5" customHeight="1" x14ac:dyDescent="0.35">
      <c r="A56" s="25">
        <v>8</v>
      </c>
      <c r="B56" s="71" t="s">
        <v>79</v>
      </c>
      <c r="C56" s="72"/>
      <c r="D56" s="72"/>
      <c r="E56" s="73"/>
      <c r="F56" s="22"/>
      <c r="G56" s="22"/>
      <c r="H56" s="22"/>
      <c r="I56" s="64"/>
      <c r="J56" s="64"/>
      <c r="K56" s="64"/>
    </row>
    <row r="57" spans="1:11" ht="21.75" customHeight="1" x14ac:dyDescent="0.35">
      <c r="A57" s="25">
        <v>9</v>
      </c>
      <c r="B57" s="71" t="s">
        <v>80</v>
      </c>
      <c r="C57" s="72"/>
      <c r="D57" s="72"/>
      <c r="E57" s="73"/>
      <c r="F57" s="22"/>
      <c r="G57" s="22"/>
      <c r="H57" s="22"/>
      <c r="I57" s="64"/>
      <c r="J57" s="64"/>
      <c r="K57" s="64"/>
    </row>
    <row r="58" spans="1:11" ht="21.75" customHeight="1" x14ac:dyDescent="0.35">
      <c r="A58" s="25">
        <v>10</v>
      </c>
      <c r="B58" s="71" t="s">
        <v>81</v>
      </c>
      <c r="C58" s="72"/>
      <c r="D58" s="72"/>
      <c r="E58" s="73"/>
      <c r="F58" s="22"/>
      <c r="G58" s="22"/>
      <c r="H58" s="22"/>
      <c r="I58" s="61"/>
      <c r="J58" s="61"/>
      <c r="K58" s="61"/>
    </row>
    <row r="59" spans="1:11" ht="15.75" customHeight="1" x14ac:dyDescent="0.35">
      <c r="A59" s="26">
        <v>3</v>
      </c>
      <c r="B59" s="27" t="s">
        <v>82</v>
      </c>
      <c r="C59" s="8">
        <v>15</v>
      </c>
      <c r="D59" s="9"/>
      <c r="E59" s="10">
        <f>SUM(E60,E67,E77)</f>
        <v>11.4</v>
      </c>
      <c r="F59" s="8">
        <v>15</v>
      </c>
      <c r="G59" s="9"/>
      <c r="H59" s="10">
        <f>SUM(H60,H67,H77)</f>
        <v>13.05</v>
      </c>
      <c r="I59" s="11"/>
      <c r="J59" s="11"/>
      <c r="K59" s="29"/>
    </row>
    <row r="60" spans="1:11" ht="15.5" x14ac:dyDescent="0.35">
      <c r="A60" s="13" t="s">
        <v>83</v>
      </c>
      <c r="B60" s="14" t="s">
        <v>84</v>
      </c>
      <c r="C60" s="15">
        <f>C59*0.2</f>
        <v>3</v>
      </c>
      <c r="D60" s="16" t="s">
        <v>13</v>
      </c>
      <c r="E60" s="17">
        <f>IF(D60="AA",1*C60,IF(D60="A",0.9*C60,IF(D60="BB",0.8*C60,IF(D60="B",0.7*C60,IF(D60="CC",0.6*C60,IF(D60="C",0.5*C60,IF(D60="D",0.3*C60,IF(D60="E",0*C60,"Belum Diisi"))))))))</f>
        <v>3</v>
      </c>
      <c r="F60" s="15">
        <f>F59*0.2</f>
        <v>3</v>
      </c>
      <c r="G60" s="16" t="s">
        <v>13</v>
      </c>
      <c r="H60" s="17">
        <f>IF(G60="AA",1*F60,IF(G60="A",0.9*F60,IF(G60="BB",0.8*F60,IF(G60="B",0.7*F60,IF(G60="CC",0.6*F60,IF(G60="C",0.5*F60,IF(G60="D",0.3*F60,IF(G60="E",0*F60,"Belum Diisi"))))))))</f>
        <v>3</v>
      </c>
      <c r="I60" s="18"/>
      <c r="J60" s="18"/>
      <c r="K60" s="29"/>
    </row>
    <row r="61" spans="1:11" ht="23.25" customHeight="1" x14ac:dyDescent="0.35">
      <c r="A61" s="25">
        <v>1</v>
      </c>
      <c r="B61" s="71" t="s">
        <v>85</v>
      </c>
      <c r="C61" s="72"/>
      <c r="D61" s="72"/>
      <c r="E61" s="73"/>
      <c r="F61" s="22"/>
      <c r="G61" s="22"/>
      <c r="H61" s="22"/>
      <c r="I61" s="66" t="s">
        <v>86</v>
      </c>
      <c r="J61" s="66" t="s">
        <v>87</v>
      </c>
      <c r="K61" s="67" t="s">
        <v>88</v>
      </c>
    </row>
    <row r="62" spans="1:11" ht="23.25" customHeight="1" x14ac:dyDescent="0.35">
      <c r="A62" s="25">
        <v>2</v>
      </c>
      <c r="B62" s="71" t="s">
        <v>89</v>
      </c>
      <c r="C62" s="72"/>
      <c r="D62" s="72"/>
      <c r="E62" s="73"/>
      <c r="F62" s="22"/>
      <c r="G62" s="22"/>
      <c r="H62" s="22"/>
      <c r="I62" s="64"/>
      <c r="J62" s="64"/>
      <c r="K62" s="64"/>
    </row>
    <row r="63" spans="1:11" ht="23.25" customHeight="1" x14ac:dyDescent="0.35">
      <c r="A63" s="25">
        <v>3</v>
      </c>
      <c r="B63" s="71" t="s">
        <v>90</v>
      </c>
      <c r="C63" s="72"/>
      <c r="D63" s="72"/>
      <c r="E63" s="73"/>
      <c r="F63" s="22"/>
      <c r="G63" s="22"/>
      <c r="H63" s="22"/>
      <c r="I63" s="64"/>
      <c r="J63" s="64"/>
      <c r="K63" s="64"/>
    </row>
    <row r="64" spans="1:11" ht="23.25" customHeight="1" x14ac:dyDescent="0.35">
      <c r="A64" s="25">
        <v>4</v>
      </c>
      <c r="B64" s="71" t="s">
        <v>91</v>
      </c>
      <c r="C64" s="72"/>
      <c r="D64" s="72"/>
      <c r="E64" s="73"/>
      <c r="F64" s="22"/>
      <c r="G64" s="22"/>
      <c r="H64" s="22"/>
      <c r="I64" s="64"/>
      <c r="J64" s="64"/>
      <c r="K64" s="64"/>
    </row>
    <row r="65" spans="1:11" ht="23.25" customHeight="1" x14ac:dyDescent="0.35">
      <c r="A65" s="25">
        <v>5</v>
      </c>
      <c r="B65" s="71" t="s">
        <v>92</v>
      </c>
      <c r="C65" s="72"/>
      <c r="D65" s="72"/>
      <c r="E65" s="73"/>
      <c r="F65" s="22"/>
      <c r="G65" s="22"/>
      <c r="H65" s="22"/>
      <c r="I65" s="64"/>
      <c r="J65" s="64"/>
      <c r="K65" s="64"/>
    </row>
    <row r="66" spans="1:11" ht="23.25" customHeight="1" x14ac:dyDescent="0.35">
      <c r="A66" s="25">
        <v>6</v>
      </c>
      <c r="B66" s="71" t="s">
        <v>93</v>
      </c>
      <c r="C66" s="72"/>
      <c r="D66" s="72"/>
      <c r="E66" s="73"/>
      <c r="F66" s="22"/>
      <c r="G66" s="22"/>
      <c r="H66" s="22"/>
      <c r="I66" s="61"/>
      <c r="J66" s="61"/>
      <c r="K66" s="61"/>
    </row>
    <row r="67" spans="1:11" ht="58.5" customHeight="1" x14ac:dyDescent="0.35">
      <c r="A67" s="13" t="s">
        <v>94</v>
      </c>
      <c r="B67" s="14" t="s">
        <v>95</v>
      </c>
      <c r="C67" s="24">
        <f>C59*0.3</f>
        <v>4.5</v>
      </c>
      <c r="D67" s="16" t="s">
        <v>110</v>
      </c>
      <c r="E67" s="17">
        <f>IF(D67="AA",1*C67,IF(D67="A",0.9*C67,IF(D67="BB",0.8*C67,IF(D67="B",0.7*C67,IF(D67="CC",0.6*C67,IF(D67="C",0.5*C67,IF(D67="D",0.3*C67,IF(D67="E",0*C67,"Belum Diisi"))))))))</f>
        <v>3.15</v>
      </c>
      <c r="F67" s="24">
        <f>F59*0.3</f>
        <v>4.5</v>
      </c>
      <c r="G67" s="16" t="s">
        <v>24</v>
      </c>
      <c r="H67" s="17">
        <f>IF(G67="AA",1*F67,IF(G67="A",0.9*F67,IF(G67="BB",0.8*F67,IF(G67="B",0.7*F67,IF(G67="CC",0.6*F67,IF(G67="C",0.5*F67,IF(G67="D",0.3*F67,IF(G67="E",0*F67,"Belum Diisi"))))))))</f>
        <v>4.05</v>
      </c>
      <c r="I67" s="18"/>
      <c r="J67" s="18"/>
      <c r="K67" s="29"/>
    </row>
    <row r="68" spans="1:11" ht="19.5" customHeight="1" x14ac:dyDescent="0.35">
      <c r="A68" s="25">
        <v>1</v>
      </c>
      <c r="B68" s="71" t="s">
        <v>97</v>
      </c>
      <c r="C68" s="72"/>
      <c r="D68" s="72"/>
      <c r="E68" s="73"/>
      <c r="F68" s="22"/>
      <c r="G68" s="22"/>
      <c r="H68" s="22"/>
      <c r="I68" s="63" t="s">
        <v>157</v>
      </c>
      <c r="J68" s="66" t="s">
        <v>98</v>
      </c>
      <c r="K68" s="65" t="s">
        <v>99</v>
      </c>
    </row>
    <row r="69" spans="1:11" ht="27" customHeight="1" x14ac:dyDescent="0.35">
      <c r="A69" s="25">
        <v>2</v>
      </c>
      <c r="B69" s="71" t="s">
        <v>100</v>
      </c>
      <c r="C69" s="72"/>
      <c r="D69" s="72"/>
      <c r="E69" s="73"/>
      <c r="F69" s="22"/>
      <c r="G69" s="22"/>
      <c r="H69" s="22"/>
      <c r="I69" s="64"/>
      <c r="J69" s="64"/>
      <c r="K69" s="64"/>
    </row>
    <row r="70" spans="1:11" ht="30.5" customHeight="1" x14ac:dyDescent="0.35">
      <c r="A70" s="25">
        <v>3</v>
      </c>
      <c r="B70" s="74" t="s">
        <v>101</v>
      </c>
      <c r="C70" s="72"/>
      <c r="D70" s="72"/>
      <c r="E70" s="73"/>
      <c r="F70" s="22"/>
      <c r="G70" s="22"/>
      <c r="H70" s="22"/>
      <c r="I70" s="64"/>
      <c r="J70" s="64"/>
      <c r="K70" s="64"/>
    </row>
    <row r="71" spans="1:11" ht="36.5" customHeight="1" x14ac:dyDescent="0.35">
      <c r="A71" s="25">
        <v>4</v>
      </c>
      <c r="B71" s="74" t="s">
        <v>102</v>
      </c>
      <c r="C71" s="72"/>
      <c r="D71" s="72"/>
      <c r="E71" s="73"/>
      <c r="F71" s="22"/>
      <c r="G71" s="22"/>
      <c r="H71" s="22"/>
      <c r="I71" s="64"/>
      <c r="J71" s="64"/>
      <c r="K71" s="64"/>
    </row>
    <row r="72" spans="1:11" ht="33.75" customHeight="1" x14ac:dyDescent="0.35">
      <c r="A72" s="25">
        <v>5</v>
      </c>
      <c r="B72" s="74" t="s">
        <v>103</v>
      </c>
      <c r="C72" s="72"/>
      <c r="D72" s="72"/>
      <c r="E72" s="73"/>
      <c r="F72" s="22"/>
      <c r="G72" s="22"/>
      <c r="H72" s="22"/>
      <c r="I72" s="64"/>
      <c r="J72" s="64"/>
      <c r="K72" s="64"/>
    </row>
    <row r="73" spans="1:11" ht="33.75" customHeight="1" x14ac:dyDescent="0.35">
      <c r="A73" s="25">
        <v>6</v>
      </c>
      <c r="B73" s="74" t="s">
        <v>104</v>
      </c>
      <c r="C73" s="72"/>
      <c r="D73" s="72"/>
      <c r="E73" s="73"/>
      <c r="F73" s="22"/>
      <c r="G73" s="22"/>
      <c r="H73" s="22"/>
      <c r="I73" s="64"/>
      <c r="J73" s="64"/>
      <c r="K73" s="64"/>
    </row>
    <row r="74" spans="1:11" ht="33.75" customHeight="1" x14ac:dyDescent="0.35">
      <c r="A74" s="25">
        <v>7</v>
      </c>
      <c r="B74" s="71" t="s">
        <v>105</v>
      </c>
      <c r="C74" s="72"/>
      <c r="D74" s="72"/>
      <c r="E74" s="73"/>
      <c r="F74" s="22"/>
      <c r="G74" s="22"/>
      <c r="H74" s="22"/>
      <c r="I74" s="64"/>
      <c r="J74" s="64"/>
      <c r="K74" s="64"/>
    </row>
    <row r="75" spans="1:11" ht="33.75" customHeight="1" x14ac:dyDescent="0.35">
      <c r="A75" s="25">
        <v>8</v>
      </c>
      <c r="B75" s="74" t="s">
        <v>106</v>
      </c>
      <c r="C75" s="72"/>
      <c r="D75" s="72"/>
      <c r="E75" s="73"/>
      <c r="F75" s="22"/>
      <c r="G75" s="22"/>
      <c r="H75" s="22"/>
      <c r="I75" s="64"/>
      <c r="J75" s="64"/>
      <c r="K75" s="64"/>
    </row>
    <row r="76" spans="1:11" ht="33.75" customHeight="1" x14ac:dyDescent="0.35">
      <c r="A76" s="25">
        <v>9</v>
      </c>
      <c r="B76" s="74" t="s">
        <v>107</v>
      </c>
      <c r="C76" s="72"/>
      <c r="D76" s="72"/>
      <c r="E76" s="73"/>
      <c r="F76" s="22"/>
      <c r="G76" s="22"/>
      <c r="H76" s="22"/>
      <c r="I76" s="61"/>
      <c r="J76" s="61"/>
      <c r="K76" s="61"/>
    </row>
    <row r="77" spans="1:11" ht="46.5" x14ac:dyDescent="0.35">
      <c r="A77" s="13" t="s">
        <v>108</v>
      </c>
      <c r="B77" s="14" t="s">
        <v>109</v>
      </c>
      <c r="C77" s="24">
        <f>C59*0.5</f>
        <v>7.5</v>
      </c>
      <c r="D77" s="16" t="s">
        <v>110</v>
      </c>
      <c r="E77" s="17">
        <f>IF(D77="AA",1*C77,IF(D77="A",0.9*C77,IF(D77="BB",0.8*C77,IF(D77="B",0.7*C77,IF(D77="CC",0.6*C77,IF(D77="C",0.5*C77,IF(D77="D",0.3*C77,IF(D77="E",0*C77,"Belum Diisi"))))))))</f>
        <v>5.25</v>
      </c>
      <c r="F77" s="24">
        <f>F59*0.5</f>
        <v>7.5</v>
      </c>
      <c r="G77" s="16" t="s">
        <v>96</v>
      </c>
      <c r="H77" s="17">
        <f>IF(G77="AA",1*F77,IF(G77="A",0.9*F77,IF(G77="BB",0.8*F77,IF(G77="B",0.7*F77,IF(G77="CC",0.6*F77,IF(G77="C",0.5*F77,IF(G77="D",0.3*F77,IF(G77="E",0*F77,"Belum Diisi"))))))))</f>
        <v>6</v>
      </c>
      <c r="I77" s="18" t="s">
        <v>111</v>
      </c>
      <c r="J77" s="18"/>
      <c r="K77" s="29"/>
    </row>
    <row r="78" spans="1:11" ht="15.75" customHeight="1" x14ac:dyDescent="0.35">
      <c r="A78" s="25">
        <v>1</v>
      </c>
      <c r="B78" s="71" t="s">
        <v>112</v>
      </c>
      <c r="C78" s="72"/>
      <c r="D78" s="72"/>
      <c r="E78" s="73"/>
      <c r="F78" s="22"/>
      <c r="G78" s="22"/>
      <c r="H78" s="22"/>
      <c r="I78" s="63" t="s">
        <v>158</v>
      </c>
      <c r="J78" s="66" t="s">
        <v>113</v>
      </c>
      <c r="K78" s="65" t="s">
        <v>114</v>
      </c>
    </row>
    <row r="79" spans="1:11" ht="15.75" customHeight="1" x14ac:dyDescent="0.35">
      <c r="A79" s="25">
        <v>2</v>
      </c>
      <c r="B79" s="71" t="s">
        <v>115</v>
      </c>
      <c r="C79" s="72"/>
      <c r="D79" s="72"/>
      <c r="E79" s="73"/>
      <c r="F79" s="22"/>
      <c r="G79" s="22"/>
      <c r="H79" s="22"/>
      <c r="I79" s="64"/>
      <c r="J79" s="64"/>
      <c r="K79" s="64"/>
    </row>
    <row r="80" spans="1:11" ht="33.75" customHeight="1" x14ac:dyDescent="0.35">
      <c r="A80" s="25">
        <v>3</v>
      </c>
      <c r="B80" s="71" t="s">
        <v>116</v>
      </c>
      <c r="C80" s="72"/>
      <c r="D80" s="72"/>
      <c r="E80" s="73"/>
      <c r="F80" s="22"/>
      <c r="G80" s="22"/>
      <c r="H80" s="22"/>
      <c r="I80" s="64"/>
      <c r="J80" s="64"/>
      <c r="K80" s="64"/>
    </row>
    <row r="81" spans="1:11" ht="33.75" customHeight="1" x14ac:dyDescent="0.35">
      <c r="A81" s="30">
        <v>4</v>
      </c>
      <c r="B81" s="71" t="s">
        <v>117</v>
      </c>
      <c r="C81" s="72"/>
      <c r="D81" s="72"/>
      <c r="E81" s="73"/>
      <c r="F81" s="22"/>
      <c r="G81" s="22"/>
      <c r="H81" s="22"/>
      <c r="I81" s="64"/>
      <c r="J81" s="64"/>
      <c r="K81" s="64"/>
    </row>
    <row r="82" spans="1:11" ht="15.75" customHeight="1" x14ac:dyDescent="0.35">
      <c r="A82" s="25">
        <v>5</v>
      </c>
      <c r="B82" s="71" t="s">
        <v>118</v>
      </c>
      <c r="C82" s="72"/>
      <c r="D82" s="72"/>
      <c r="E82" s="73"/>
      <c r="F82" s="22"/>
      <c r="G82" s="22"/>
      <c r="H82" s="22"/>
      <c r="I82" s="64"/>
      <c r="J82" s="64"/>
      <c r="K82" s="64"/>
    </row>
    <row r="83" spans="1:11" ht="33.75" customHeight="1" x14ac:dyDescent="0.35">
      <c r="A83" s="25">
        <v>6</v>
      </c>
      <c r="B83" s="71" t="s">
        <v>119</v>
      </c>
      <c r="C83" s="72"/>
      <c r="D83" s="72"/>
      <c r="E83" s="73"/>
      <c r="F83" s="22"/>
      <c r="G83" s="22"/>
      <c r="H83" s="22"/>
      <c r="I83" s="64"/>
      <c r="J83" s="64"/>
      <c r="K83" s="64"/>
    </row>
    <row r="84" spans="1:11" ht="20.25" customHeight="1" x14ac:dyDescent="0.35">
      <c r="A84" s="25">
        <v>7</v>
      </c>
      <c r="B84" s="71" t="s">
        <v>120</v>
      </c>
      <c r="C84" s="72"/>
      <c r="D84" s="72"/>
      <c r="E84" s="73"/>
      <c r="F84" s="22"/>
      <c r="G84" s="22"/>
      <c r="H84" s="22"/>
      <c r="I84" s="61"/>
      <c r="J84" s="61"/>
      <c r="K84" s="61"/>
    </row>
    <row r="85" spans="1:11" ht="15.75" customHeight="1" x14ac:dyDescent="0.35">
      <c r="A85" s="26">
        <v>4</v>
      </c>
      <c r="B85" s="27" t="s">
        <v>121</v>
      </c>
      <c r="C85" s="8">
        <v>25</v>
      </c>
      <c r="D85" s="9"/>
      <c r="E85" s="10">
        <f>SUM(E86,E90,E96)</f>
        <v>18</v>
      </c>
      <c r="F85" s="8">
        <v>25</v>
      </c>
      <c r="G85" s="9"/>
      <c r="H85" s="10">
        <f>SUM(H86,H90,H96)</f>
        <v>22.25</v>
      </c>
      <c r="I85" s="11"/>
      <c r="J85" s="11"/>
      <c r="K85" s="29"/>
    </row>
    <row r="86" spans="1:11" ht="15.5" x14ac:dyDescent="0.35">
      <c r="A86" s="13" t="s">
        <v>122</v>
      </c>
      <c r="B86" s="14" t="s">
        <v>123</v>
      </c>
      <c r="C86" s="15">
        <f>C85*0.2</f>
        <v>5</v>
      </c>
      <c r="D86" s="16" t="s">
        <v>96</v>
      </c>
      <c r="E86" s="17">
        <f>IF(D86="AA",1*C86,IF(D86="A",0.9*C86,IF(D86="BB",0.8*C86,IF(D86="B",0.7*C86,IF(D86="CC",0.6*C86,IF(D86="C",0.5*C86,IF(D86="D",0.3*C86,IF(D86="E",0*C86,"Belum Diisi"))))))))</f>
        <v>4</v>
      </c>
      <c r="F86" s="15">
        <f>F85*0.2</f>
        <v>5</v>
      </c>
      <c r="G86" s="16" t="s">
        <v>13</v>
      </c>
      <c r="H86" s="17">
        <f>IF(G86="AA",1*F86,IF(G86="A",0.9*F86,IF(G86="BB",0.8*F86,IF(G86="B",0.7*F86,IF(G86="CC",0.6*F86,IF(G86="C",0.5*F86,IF(G86="D",0.3*F86,IF(G86="E",0*F86,"Belum Diisi"))))))))</f>
        <v>5</v>
      </c>
      <c r="I86" s="18"/>
      <c r="J86" s="18"/>
      <c r="K86" s="29"/>
    </row>
    <row r="87" spans="1:11" ht="22.5" customHeight="1" x14ac:dyDescent="0.35">
      <c r="A87" s="25" t="s">
        <v>110</v>
      </c>
      <c r="B87" s="71" t="s">
        <v>124</v>
      </c>
      <c r="C87" s="72"/>
      <c r="D87" s="72"/>
      <c r="E87" s="73"/>
      <c r="F87" s="31"/>
      <c r="G87" s="31"/>
      <c r="H87" s="31"/>
      <c r="I87" s="70" t="s">
        <v>159</v>
      </c>
      <c r="J87" s="66" t="s">
        <v>125</v>
      </c>
      <c r="K87" s="67" t="s">
        <v>126</v>
      </c>
    </row>
    <row r="88" spans="1:11" ht="24" customHeight="1" x14ac:dyDescent="0.35">
      <c r="A88" s="25">
        <v>2</v>
      </c>
      <c r="B88" s="71" t="s">
        <v>127</v>
      </c>
      <c r="C88" s="72"/>
      <c r="D88" s="72"/>
      <c r="E88" s="73"/>
      <c r="F88" s="31"/>
      <c r="G88" s="31"/>
      <c r="H88" s="31"/>
      <c r="I88" s="64"/>
      <c r="J88" s="64"/>
      <c r="K88" s="64"/>
    </row>
    <row r="89" spans="1:11" ht="24" customHeight="1" x14ac:dyDescent="0.35">
      <c r="A89" s="25">
        <v>3</v>
      </c>
      <c r="B89" s="71" t="s">
        <v>128</v>
      </c>
      <c r="C89" s="72"/>
      <c r="D89" s="72"/>
      <c r="E89" s="73"/>
      <c r="F89" s="31"/>
      <c r="G89" s="31"/>
      <c r="H89" s="31"/>
      <c r="I89" s="61"/>
      <c r="J89" s="61"/>
      <c r="K89" s="61"/>
    </row>
    <row r="90" spans="1:11" ht="31" x14ac:dyDescent="0.35">
      <c r="A90" s="13" t="s">
        <v>129</v>
      </c>
      <c r="B90" s="14" t="s">
        <v>130</v>
      </c>
      <c r="C90" s="24">
        <f>C85*0.3</f>
        <v>7.5</v>
      </c>
      <c r="D90" s="16" t="s">
        <v>110</v>
      </c>
      <c r="E90" s="17">
        <f>IF(D90="AA",1*C90,IF(D90="A",0.9*C90,IF(D90="BB",0.8*C90,IF(D90="B",0.7*C90,IF(D90="CC",0.6*C90,IF(D90="C",0.5*C90,IF(D90="D",0.3*C90,IF(D90="E",0*C90,"Belum Diisi"))))))))</f>
        <v>5.25</v>
      </c>
      <c r="F90" s="24">
        <f>F85*0.3</f>
        <v>7.5</v>
      </c>
      <c r="G90" s="16" t="s">
        <v>96</v>
      </c>
      <c r="H90" s="17">
        <f>IF(G90="AA",1*F90,IF(G90="A",0.9*F90,IF(G90="BB",0.8*F90,IF(G90="B",0.7*F90,IF(G90="CC",0.6*F90,IF(G90="C",0.5*F90,IF(G90="D",0.3*F90,IF(G90="E",0*F90,"Belum Diisi"))))))))</f>
        <v>6</v>
      </c>
      <c r="I90" s="32"/>
      <c r="J90" s="18"/>
      <c r="K90" s="29"/>
    </row>
    <row r="91" spans="1:11" ht="24" customHeight="1" x14ac:dyDescent="0.35">
      <c r="A91" s="25">
        <v>1</v>
      </c>
      <c r="B91" s="74" t="s">
        <v>131</v>
      </c>
      <c r="C91" s="72"/>
      <c r="D91" s="72"/>
      <c r="E91" s="73"/>
      <c r="F91" s="33"/>
      <c r="G91" s="33"/>
      <c r="H91" s="33"/>
      <c r="I91" s="69" t="s">
        <v>168</v>
      </c>
      <c r="J91" s="66" t="s">
        <v>132</v>
      </c>
      <c r="K91" s="67" t="s">
        <v>133</v>
      </c>
    </row>
    <row r="92" spans="1:11" ht="24" customHeight="1" x14ac:dyDescent="0.35">
      <c r="A92" s="25">
        <v>2</v>
      </c>
      <c r="B92" s="71" t="s">
        <v>134</v>
      </c>
      <c r="C92" s="72"/>
      <c r="D92" s="72"/>
      <c r="E92" s="73"/>
      <c r="F92" s="33"/>
      <c r="G92" s="33"/>
      <c r="H92" s="33"/>
      <c r="I92" s="64"/>
      <c r="J92" s="64"/>
      <c r="K92" s="64"/>
    </row>
    <row r="93" spans="1:11" ht="30.75" customHeight="1" x14ac:dyDescent="0.35">
      <c r="A93" s="25">
        <v>3</v>
      </c>
      <c r="B93" s="74" t="s">
        <v>135</v>
      </c>
      <c r="C93" s="72"/>
      <c r="D93" s="72"/>
      <c r="E93" s="73"/>
      <c r="F93" s="33"/>
      <c r="G93" s="33"/>
      <c r="H93" s="33"/>
      <c r="I93" s="64"/>
      <c r="J93" s="64"/>
      <c r="K93" s="64"/>
    </row>
    <row r="94" spans="1:11" ht="33.75" customHeight="1" x14ac:dyDescent="0.35">
      <c r="A94" s="25">
        <v>4</v>
      </c>
      <c r="B94" s="71" t="s">
        <v>127</v>
      </c>
      <c r="C94" s="72"/>
      <c r="D94" s="72"/>
      <c r="E94" s="73"/>
      <c r="F94" s="33"/>
      <c r="G94" s="33"/>
      <c r="H94" s="33"/>
      <c r="I94" s="64"/>
      <c r="J94" s="64"/>
      <c r="K94" s="64"/>
    </row>
    <row r="95" spans="1:11" ht="38.25" customHeight="1" x14ac:dyDescent="0.35">
      <c r="A95" s="25">
        <v>5</v>
      </c>
      <c r="B95" s="71" t="s">
        <v>136</v>
      </c>
      <c r="C95" s="72"/>
      <c r="D95" s="72"/>
      <c r="E95" s="73"/>
      <c r="F95" s="33"/>
      <c r="G95" s="33"/>
      <c r="H95" s="33"/>
      <c r="I95" s="61"/>
      <c r="J95" s="61"/>
      <c r="K95" s="61"/>
    </row>
    <row r="96" spans="1:11" ht="46.5" x14ac:dyDescent="0.35">
      <c r="A96" s="13" t="s">
        <v>137</v>
      </c>
      <c r="B96" s="14" t="s">
        <v>138</v>
      </c>
      <c r="C96" s="24">
        <f>C85*0.5</f>
        <v>12.5</v>
      </c>
      <c r="D96" s="16" t="s">
        <v>110</v>
      </c>
      <c r="E96" s="17">
        <f>IF(D96="AA",1*C96,IF(D96="A",0.9*C96,IF(D96="BB",0.8*C96,IF(D96="B",0.7*C96,IF(D96="CC",0.6*C96,IF(D96="C",0.5*C96,IF(D96="D",0.3*C96,IF(D96="E",0*C96,"Belum Diisi"))))))))</f>
        <v>8.75</v>
      </c>
      <c r="F96" s="24">
        <f>F85*0.5</f>
        <v>12.5</v>
      </c>
      <c r="G96" s="16" t="s">
        <v>24</v>
      </c>
      <c r="H96" s="17">
        <f>IF(G96="AA",1*F96,IF(G96="A",0.9*F96,IF(G96="BB",0.8*F96,IF(G96="B",0.7*F96,IF(G96="CC",0.6*F96,IF(G96="C",0.5*F96,IF(G96="D",0.3*F96,IF(G96="E",0*F96,"Belum Diisi"))))))))</f>
        <v>11.25</v>
      </c>
      <c r="I96" s="32"/>
      <c r="J96" s="18"/>
      <c r="K96" s="29"/>
    </row>
    <row r="97" spans="1:29" ht="23" customHeight="1" x14ac:dyDescent="0.35">
      <c r="A97" s="25">
        <v>1</v>
      </c>
      <c r="B97" s="71" t="s">
        <v>139</v>
      </c>
      <c r="C97" s="72"/>
      <c r="D97" s="72"/>
      <c r="E97" s="73"/>
      <c r="F97" s="33"/>
      <c r="G97" s="33"/>
      <c r="H97" s="33"/>
      <c r="I97" s="69" t="s">
        <v>160</v>
      </c>
      <c r="J97" s="66" t="s">
        <v>140</v>
      </c>
      <c r="K97" s="67" t="s">
        <v>141</v>
      </c>
    </row>
    <row r="98" spans="1:29" ht="36" customHeight="1" x14ac:dyDescent="0.35">
      <c r="A98" s="25">
        <v>2</v>
      </c>
      <c r="B98" s="71" t="s">
        <v>142</v>
      </c>
      <c r="C98" s="72"/>
      <c r="D98" s="72"/>
      <c r="E98" s="73"/>
      <c r="F98" s="33"/>
      <c r="G98" s="33"/>
      <c r="H98" s="33"/>
      <c r="I98" s="64"/>
      <c r="J98" s="64"/>
      <c r="K98" s="64"/>
    </row>
    <row r="99" spans="1:29" ht="33.75" customHeight="1" x14ac:dyDescent="0.35">
      <c r="A99" s="25">
        <v>3</v>
      </c>
      <c r="B99" s="71" t="s">
        <v>143</v>
      </c>
      <c r="C99" s="72"/>
      <c r="D99" s="72"/>
      <c r="E99" s="73"/>
      <c r="F99" s="33"/>
      <c r="G99" s="33"/>
      <c r="H99" s="33"/>
      <c r="I99" s="64"/>
      <c r="J99" s="64"/>
      <c r="K99" s="64"/>
    </row>
    <row r="100" spans="1:29" ht="33.75" customHeight="1" x14ac:dyDescent="0.35">
      <c r="A100" s="25">
        <v>4</v>
      </c>
      <c r="B100" s="71" t="s">
        <v>144</v>
      </c>
      <c r="C100" s="72"/>
      <c r="D100" s="72"/>
      <c r="E100" s="73"/>
      <c r="F100" s="33"/>
      <c r="G100" s="33"/>
      <c r="H100" s="33"/>
      <c r="I100" s="64"/>
      <c r="J100" s="64"/>
      <c r="K100" s="64"/>
    </row>
    <row r="101" spans="1:29" ht="36" customHeight="1" x14ac:dyDescent="0.35">
      <c r="A101" s="23">
        <v>5</v>
      </c>
      <c r="B101" s="84" t="s">
        <v>145</v>
      </c>
      <c r="C101" s="85"/>
      <c r="D101" s="85"/>
      <c r="E101" s="86"/>
      <c r="F101" s="34"/>
      <c r="G101" s="34"/>
      <c r="H101" s="34"/>
      <c r="I101" s="61"/>
      <c r="J101" s="61"/>
      <c r="K101" s="61"/>
    </row>
    <row r="102" spans="1:29" ht="15.75" customHeight="1" x14ac:dyDescent="0.35">
      <c r="A102" s="35"/>
      <c r="B102" s="36"/>
      <c r="C102" s="36"/>
      <c r="D102" s="37"/>
      <c r="E102" s="37"/>
      <c r="F102" s="38"/>
      <c r="G102" s="38"/>
      <c r="H102" s="38"/>
      <c r="I102" s="38"/>
      <c r="J102" s="39"/>
      <c r="K102" s="29"/>
    </row>
    <row r="103" spans="1:29" ht="15.75" customHeight="1" x14ac:dyDescent="0.35">
      <c r="A103" s="40"/>
      <c r="B103" s="40"/>
      <c r="C103" s="40"/>
      <c r="D103" s="41"/>
      <c r="E103" s="42">
        <f>E3+E35+E59+E85</f>
        <v>73.199999999999989</v>
      </c>
      <c r="F103" s="43"/>
      <c r="G103" s="43"/>
      <c r="H103" s="42">
        <f>H3+H35+H59+H85</f>
        <v>89.9</v>
      </c>
      <c r="I103" s="43"/>
      <c r="J103" s="43"/>
    </row>
    <row r="104" spans="1:29" ht="15.75" customHeight="1" x14ac:dyDescent="0.35">
      <c r="A104" s="40"/>
      <c r="B104" s="40"/>
      <c r="C104" s="40"/>
      <c r="D104" s="41"/>
      <c r="E104" s="41"/>
      <c r="F104" s="43"/>
      <c r="G104" s="43"/>
      <c r="H104" s="43"/>
      <c r="I104" s="43"/>
      <c r="J104" s="43"/>
    </row>
    <row r="105" spans="1:29" ht="15.75" customHeight="1" x14ac:dyDescent="0.45">
      <c r="A105" s="44"/>
      <c r="B105" s="45" t="s">
        <v>146</v>
      </c>
      <c r="C105" s="44"/>
      <c r="D105" s="46"/>
      <c r="E105" s="46"/>
      <c r="F105" s="47"/>
      <c r="G105" s="47"/>
      <c r="H105" s="47"/>
      <c r="I105" s="47"/>
      <c r="J105" s="47"/>
      <c r="K105" s="48"/>
      <c r="L105" s="48"/>
      <c r="M105" s="48"/>
      <c r="N105" s="48"/>
      <c r="O105" s="48"/>
      <c r="P105" s="48"/>
      <c r="Q105" s="48"/>
      <c r="R105" s="48"/>
      <c r="S105" s="48"/>
      <c r="T105" s="48"/>
      <c r="U105" s="48"/>
      <c r="V105" s="48"/>
      <c r="W105" s="48"/>
      <c r="X105" s="48"/>
      <c r="Y105" s="48"/>
      <c r="Z105" s="48"/>
      <c r="AA105" s="48"/>
      <c r="AB105" s="48"/>
      <c r="AC105" s="48"/>
    </row>
    <row r="106" spans="1:29" ht="18.5" x14ac:dyDescent="0.45">
      <c r="A106" s="44"/>
      <c r="B106" s="49"/>
      <c r="C106" s="50"/>
      <c r="D106" s="75" t="s">
        <v>147</v>
      </c>
      <c r="E106" s="76"/>
      <c r="F106" s="51"/>
      <c r="G106" s="87" t="s">
        <v>148</v>
      </c>
      <c r="H106" s="76"/>
      <c r="I106" s="51"/>
      <c r="J106" s="52"/>
      <c r="K106" s="48"/>
      <c r="L106" s="48"/>
      <c r="M106" s="48"/>
      <c r="N106" s="48"/>
      <c r="O106" s="48"/>
      <c r="P106" s="48"/>
      <c r="Q106" s="48"/>
      <c r="R106" s="48"/>
      <c r="S106" s="48"/>
      <c r="T106" s="48"/>
      <c r="U106" s="48"/>
      <c r="V106" s="48"/>
      <c r="W106" s="48"/>
      <c r="X106" s="48"/>
      <c r="Y106" s="48"/>
      <c r="Z106" s="48"/>
      <c r="AA106" s="48"/>
      <c r="AB106" s="48"/>
      <c r="AC106" s="48"/>
    </row>
    <row r="107" spans="1:29" ht="18.5" x14ac:dyDescent="0.45">
      <c r="A107" s="44"/>
      <c r="B107" s="53"/>
      <c r="C107" s="54"/>
      <c r="D107" s="77" t="s">
        <v>149</v>
      </c>
      <c r="E107" s="78"/>
      <c r="F107" s="78"/>
      <c r="G107" s="79" t="s">
        <v>150</v>
      </c>
      <c r="H107" s="78"/>
      <c r="I107" s="55"/>
      <c r="J107" s="56"/>
      <c r="K107" s="48"/>
      <c r="L107" s="48"/>
      <c r="M107" s="48"/>
      <c r="N107" s="48"/>
      <c r="O107" s="48"/>
      <c r="P107" s="48"/>
      <c r="Q107" s="48"/>
      <c r="R107" s="48"/>
      <c r="S107" s="48"/>
      <c r="T107" s="48"/>
      <c r="U107" s="48"/>
      <c r="V107" s="48"/>
      <c r="W107" s="48"/>
      <c r="X107" s="48"/>
      <c r="Y107" s="48"/>
      <c r="Z107" s="48"/>
      <c r="AA107" s="48"/>
      <c r="AB107" s="48"/>
      <c r="AC107" s="48"/>
    </row>
    <row r="108" spans="1:29" ht="15.75" customHeight="1" x14ac:dyDescent="0.45">
      <c r="A108" s="44"/>
      <c r="B108" s="57"/>
      <c r="C108" s="44"/>
      <c r="D108" s="58" t="s">
        <v>151</v>
      </c>
      <c r="E108" s="46"/>
      <c r="F108" s="47"/>
      <c r="G108" s="80" t="s">
        <v>152</v>
      </c>
      <c r="H108" s="76"/>
      <c r="I108" s="47"/>
      <c r="J108" s="47"/>
      <c r="K108" s="48"/>
      <c r="L108" s="48"/>
      <c r="M108" s="48"/>
      <c r="N108" s="48"/>
      <c r="O108" s="48"/>
      <c r="P108" s="48"/>
      <c r="Q108" s="48"/>
      <c r="R108" s="48"/>
      <c r="S108" s="48"/>
      <c r="T108" s="48"/>
      <c r="U108" s="48"/>
      <c r="V108" s="48"/>
      <c r="W108" s="48"/>
      <c r="X108" s="48"/>
      <c r="Y108" s="48"/>
      <c r="Z108" s="48"/>
      <c r="AA108" s="48"/>
      <c r="AB108" s="48"/>
      <c r="AC108" s="48"/>
    </row>
    <row r="109" spans="1:29" ht="15.75" customHeight="1" x14ac:dyDescent="0.45">
      <c r="A109" s="44"/>
      <c r="B109" s="57"/>
      <c r="C109" s="44"/>
      <c r="D109" s="81" t="s">
        <v>153</v>
      </c>
      <c r="E109" s="76"/>
      <c r="F109" s="76"/>
      <c r="G109" s="47"/>
      <c r="H109" s="47"/>
      <c r="I109" s="47"/>
      <c r="J109" s="47"/>
      <c r="K109" s="48"/>
      <c r="L109" s="48"/>
      <c r="M109" s="48"/>
      <c r="N109" s="48"/>
      <c r="O109" s="48"/>
      <c r="P109" s="48"/>
      <c r="Q109" s="48"/>
      <c r="R109" s="48"/>
      <c r="S109" s="48"/>
      <c r="T109" s="48"/>
      <c r="U109" s="48"/>
      <c r="V109" s="48"/>
      <c r="W109" s="48"/>
      <c r="X109" s="48"/>
      <c r="Y109" s="48"/>
      <c r="Z109" s="48"/>
      <c r="AA109" s="48"/>
      <c r="AB109" s="48"/>
      <c r="AC109" s="48"/>
    </row>
    <row r="110" spans="1:29" ht="15.75" customHeight="1" x14ac:dyDescent="0.45">
      <c r="A110" s="44"/>
      <c r="B110" s="57"/>
      <c r="C110" s="44"/>
      <c r="D110" s="81" t="s">
        <v>154</v>
      </c>
      <c r="E110" s="76"/>
      <c r="F110" s="76"/>
      <c r="G110" s="47"/>
      <c r="H110" s="47"/>
      <c r="I110" s="47"/>
      <c r="J110" s="47"/>
      <c r="K110" s="48"/>
      <c r="L110" s="48"/>
      <c r="M110" s="48"/>
      <c r="N110" s="48"/>
      <c r="O110" s="48"/>
      <c r="P110" s="48"/>
      <c r="Q110" s="48"/>
      <c r="R110" s="48"/>
      <c r="S110" s="48"/>
      <c r="T110" s="48"/>
      <c r="U110" s="48"/>
      <c r="V110" s="48"/>
      <c r="W110" s="48"/>
      <c r="X110" s="48"/>
      <c r="Y110" s="48"/>
      <c r="Z110" s="48"/>
      <c r="AA110" s="48"/>
      <c r="AB110" s="48"/>
      <c r="AC110" s="48"/>
    </row>
    <row r="111" spans="1:29" ht="15.75" customHeight="1" x14ac:dyDescent="0.45">
      <c r="A111" s="44"/>
      <c r="B111" s="59"/>
      <c r="C111" s="54"/>
      <c r="D111" s="82" t="s">
        <v>155</v>
      </c>
      <c r="E111" s="78"/>
      <c r="F111" s="83"/>
      <c r="G111" s="56"/>
      <c r="H111" s="56"/>
      <c r="I111" s="56"/>
      <c r="J111" s="56"/>
      <c r="K111" s="48"/>
      <c r="L111" s="48"/>
      <c r="M111" s="48"/>
      <c r="N111" s="48"/>
      <c r="O111" s="48"/>
      <c r="P111" s="48"/>
      <c r="Q111" s="48"/>
      <c r="R111" s="48"/>
      <c r="S111" s="48"/>
      <c r="T111" s="48"/>
      <c r="U111" s="48"/>
      <c r="V111" s="48"/>
      <c r="W111" s="48"/>
      <c r="X111" s="48"/>
      <c r="Y111" s="48"/>
      <c r="Z111" s="48"/>
      <c r="AA111" s="48"/>
      <c r="AB111" s="48"/>
      <c r="AC111" s="48"/>
    </row>
    <row r="112" spans="1:29" ht="15.75" customHeight="1" x14ac:dyDescent="0.35">
      <c r="A112" s="40"/>
      <c r="B112" s="40"/>
      <c r="C112" s="40"/>
      <c r="D112" s="41"/>
      <c r="E112" s="41"/>
      <c r="F112" s="43"/>
      <c r="G112" s="43"/>
      <c r="H112" s="43"/>
      <c r="I112" s="43"/>
      <c r="J112" s="43"/>
    </row>
    <row r="113" spans="1:10" ht="15.75" customHeight="1" x14ac:dyDescent="0.35">
      <c r="A113" s="40"/>
      <c r="B113" s="40"/>
      <c r="C113" s="40"/>
      <c r="D113" s="41"/>
      <c r="E113" s="41"/>
      <c r="F113" s="43"/>
      <c r="G113" s="43"/>
      <c r="H113" s="43"/>
      <c r="I113" s="43"/>
      <c r="J113" s="43"/>
    </row>
    <row r="114" spans="1:10" ht="15.75" customHeight="1" x14ac:dyDescent="0.35">
      <c r="A114" s="40"/>
      <c r="B114" s="40"/>
      <c r="C114" s="40"/>
      <c r="D114" s="41"/>
      <c r="E114" s="41"/>
      <c r="F114" s="43"/>
      <c r="G114" s="43"/>
      <c r="H114" s="43"/>
      <c r="I114" s="43"/>
      <c r="J114" s="43"/>
    </row>
    <row r="115" spans="1:10" ht="15.75" customHeight="1" x14ac:dyDescent="0.35">
      <c r="A115" s="40"/>
      <c r="B115" s="40"/>
      <c r="C115" s="40"/>
      <c r="D115" s="41"/>
      <c r="E115" s="41"/>
      <c r="F115" s="43"/>
      <c r="G115" s="43"/>
      <c r="H115" s="43"/>
      <c r="I115" s="43"/>
      <c r="J115" s="43"/>
    </row>
    <row r="116" spans="1:10" ht="15.75" customHeight="1" x14ac:dyDescent="0.35">
      <c r="A116" s="40"/>
      <c r="B116" s="40"/>
      <c r="C116" s="40"/>
      <c r="D116" s="41"/>
      <c r="E116" s="41"/>
      <c r="F116" s="43"/>
      <c r="G116" s="43"/>
      <c r="H116" s="43"/>
      <c r="I116" s="43"/>
      <c r="J116" s="43"/>
    </row>
    <row r="117" spans="1:10" ht="15.75" customHeight="1" x14ac:dyDescent="0.35">
      <c r="A117" s="40"/>
      <c r="B117" s="40"/>
      <c r="C117" s="40"/>
      <c r="D117" s="41"/>
      <c r="E117" s="41"/>
      <c r="F117" s="43"/>
      <c r="G117" s="43"/>
      <c r="H117" s="43"/>
      <c r="I117" s="43"/>
      <c r="J117" s="43"/>
    </row>
    <row r="118" spans="1:10" ht="15.75" customHeight="1" x14ac:dyDescent="0.35">
      <c r="A118" s="40"/>
      <c r="B118" s="40"/>
      <c r="C118" s="40"/>
      <c r="D118" s="41"/>
      <c r="E118" s="41"/>
      <c r="F118" s="43"/>
      <c r="G118" s="43"/>
      <c r="H118" s="43"/>
      <c r="I118" s="43"/>
      <c r="J118" s="43"/>
    </row>
    <row r="119" spans="1:10" ht="15.75" customHeight="1" x14ac:dyDescent="0.35">
      <c r="A119" s="40"/>
      <c r="B119" s="40"/>
      <c r="C119" s="40"/>
      <c r="D119" s="41"/>
      <c r="E119" s="41"/>
      <c r="F119" s="43"/>
      <c r="G119" s="43"/>
      <c r="H119" s="43"/>
      <c r="I119" s="43"/>
      <c r="J119" s="43"/>
    </row>
    <row r="120" spans="1:10" ht="15.75" customHeight="1" x14ac:dyDescent="0.35">
      <c r="A120" s="40"/>
      <c r="B120" s="40"/>
      <c r="C120" s="40"/>
      <c r="D120" s="41"/>
      <c r="E120" s="41"/>
      <c r="F120" s="43"/>
      <c r="G120" s="43"/>
      <c r="H120" s="43"/>
      <c r="I120" s="43"/>
      <c r="J120" s="43"/>
    </row>
    <row r="121" spans="1:10" ht="15.75" customHeight="1" x14ac:dyDescent="0.35">
      <c r="A121" s="40"/>
      <c r="B121" s="40"/>
      <c r="C121" s="40"/>
      <c r="D121" s="41"/>
      <c r="E121" s="41"/>
      <c r="F121" s="43"/>
      <c r="G121" s="43"/>
      <c r="H121" s="43"/>
      <c r="I121" s="43"/>
      <c r="J121" s="43"/>
    </row>
    <row r="122" spans="1:10" ht="15.75" customHeight="1" x14ac:dyDescent="0.35">
      <c r="A122" s="40"/>
      <c r="B122" s="40"/>
      <c r="C122" s="40"/>
      <c r="D122" s="41"/>
      <c r="E122" s="41"/>
      <c r="F122" s="43"/>
      <c r="G122" s="43"/>
      <c r="H122" s="43"/>
      <c r="I122" s="43"/>
      <c r="J122" s="43"/>
    </row>
    <row r="123" spans="1:10" ht="15.75" customHeight="1" x14ac:dyDescent="0.35">
      <c r="A123" s="40"/>
      <c r="B123" s="40"/>
      <c r="C123" s="40"/>
      <c r="D123" s="41"/>
      <c r="E123" s="41"/>
      <c r="F123" s="43"/>
      <c r="G123" s="43"/>
      <c r="H123" s="43"/>
      <c r="I123" s="43"/>
      <c r="J123" s="43"/>
    </row>
    <row r="124" spans="1:10" ht="15.75" customHeight="1" x14ac:dyDescent="0.35">
      <c r="A124" s="40"/>
      <c r="B124" s="40"/>
      <c r="C124" s="40"/>
      <c r="D124" s="41"/>
      <c r="E124" s="41"/>
      <c r="F124" s="43"/>
      <c r="G124" s="43"/>
      <c r="H124" s="43"/>
      <c r="I124" s="43"/>
      <c r="J124" s="43"/>
    </row>
    <row r="125" spans="1:10" ht="15.75" customHeight="1" x14ac:dyDescent="0.35">
      <c r="A125" s="40"/>
      <c r="B125" s="40"/>
      <c r="C125" s="40"/>
      <c r="D125" s="41"/>
      <c r="E125" s="41"/>
      <c r="F125" s="43"/>
      <c r="G125" s="43"/>
      <c r="H125" s="43"/>
      <c r="I125" s="43"/>
      <c r="J125" s="43"/>
    </row>
    <row r="126" spans="1:10" ht="15.75" customHeight="1" x14ac:dyDescent="0.35">
      <c r="A126" s="40"/>
      <c r="B126" s="40"/>
      <c r="C126" s="40"/>
      <c r="D126" s="41"/>
      <c r="E126" s="41"/>
      <c r="F126" s="43"/>
      <c r="G126" s="43"/>
      <c r="H126" s="43"/>
      <c r="I126" s="43"/>
      <c r="J126" s="43"/>
    </row>
    <row r="127" spans="1:10" ht="15.75" customHeight="1" x14ac:dyDescent="0.35">
      <c r="A127" s="40"/>
      <c r="B127" s="40"/>
      <c r="C127" s="40"/>
      <c r="D127" s="41"/>
      <c r="E127" s="41"/>
      <c r="F127" s="43"/>
      <c r="G127" s="43"/>
      <c r="H127" s="43"/>
      <c r="I127" s="43"/>
      <c r="J127" s="43"/>
    </row>
    <row r="128" spans="1:10" ht="15.75" customHeight="1" x14ac:dyDescent="0.35">
      <c r="A128" s="40"/>
      <c r="B128" s="40"/>
      <c r="C128" s="40"/>
      <c r="D128" s="41"/>
      <c r="E128" s="41"/>
      <c r="F128" s="43"/>
      <c r="G128" s="43"/>
      <c r="H128" s="43"/>
      <c r="I128" s="43"/>
      <c r="J128" s="43"/>
    </row>
    <row r="129" spans="1:10" ht="15.75" customHeight="1" x14ac:dyDescent="0.35">
      <c r="A129" s="40"/>
      <c r="B129" s="40"/>
      <c r="C129" s="40"/>
      <c r="D129" s="41"/>
      <c r="E129" s="41"/>
      <c r="F129" s="43"/>
      <c r="G129" s="43"/>
      <c r="H129" s="43"/>
      <c r="I129" s="43"/>
      <c r="J129" s="43"/>
    </row>
    <row r="130" spans="1:10" ht="15.75" customHeight="1" x14ac:dyDescent="0.35">
      <c r="A130" s="40"/>
      <c r="B130" s="40"/>
      <c r="C130" s="40"/>
      <c r="D130" s="41"/>
      <c r="E130" s="41"/>
      <c r="F130" s="43"/>
      <c r="G130" s="43"/>
      <c r="H130" s="43"/>
      <c r="I130" s="43"/>
      <c r="J130" s="43"/>
    </row>
    <row r="131" spans="1:10" ht="15.75" customHeight="1" x14ac:dyDescent="0.35">
      <c r="A131" s="40"/>
      <c r="B131" s="40"/>
      <c r="C131" s="40"/>
      <c r="D131" s="41"/>
      <c r="E131" s="41"/>
      <c r="F131" s="43"/>
      <c r="G131" s="43"/>
      <c r="H131" s="43"/>
      <c r="I131" s="43"/>
      <c r="J131" s="43"/>
    </row>
    <row r="132" spans="1:10" ht="15.75" customHeight="1" x14ac:dyDescent="0.35">
      <c r="A132" s="40"/>
      <c r="B132" s="40"/>
      <c r="C132" s="40"/>
      <c r="D132" s="41"/>
      <c r="E132" s="41"/>
      <c r="F132" s="43"/>
      <c r="G132" s="43"/>
      <c r="H132" s="43"/>
      <c r="I132" s="43"/>
      <c r="J132" s="43"/>
    </row>
    <row r="133" spans="1:10" ht="15.75" customHeight="1" x14ac:dyDescent="0.35">
      <c r="A133" s="40"/>
      <c r="B133" s="40"/>
      <c r="C133" s="40"/>
      <c r="D133" s="41"/>
      <c r="E133" s="41"/>
      <c r="F133" s="43"/>
      <c r="G133" s="43"/>
      <c r="H133" s="43"/>
      <c r="I133" s="43"/>
      <c r="J133" s="43"/>
    </row>
    <row r="134" spans="1:10" ht="15.75" customHeight="1" x14ac:dyDescent="0.35">
      <c r="A134" s="40"/>
      <c r="B134" s="40"/>
      <c r="C134" s="40"/>
      <c r="D134" s="41"/>
      <c r="E134" s="41"/>
      <c r="F134" s="43"/>
      <c r="G134" s="43"/>
      <c r="H134" s="43"/>
      <c r="I134" s="43"/>
      <c r="J134" s="43"/>
    </row>
    <row r="135" spans="1:10" ht="15.75" customHeight="1" x14ac:dyDescent="0.35">
      <c r="A135" s="40"/>
      <c r="B135" s="40"/>
      <c r="C135" s="40"/>
      <c r="D135" s="41"/>
      <c r="E135" s="41"/>
      <c r="F135" s="43"/>
      <c r="G135" s="43"/>
      <c r="H135" s="43"/>
      <c r="I135" s="43"/>
      <c r="J135" s="43"/>
    </row>
    <row r="136" spans="1:10" ht="15.75" customHeight="1" x14ac:dyDescent="0.35">
      <c r="A136" s="40"/>
      <c r="B136" s="40"/>
      <c r="C136" s="40"/>
      <c r="D136" s="41"/>
      <c r="E136" s="41"/>
      <c r="F136" s="43"/>
      <c r="G136" s="43"/>
      <c r="H136" s="43"/>
      <c r="I136" s="43"/>
      <c r="J136" s="43"/>
    </row>
    <row r="137" spans="1:10" ht="15.75" customHeight="1" x14ac:dyDescent="0.35">
      <c r="A137" s="40"/>
      <c r="B137" s="40"/>
      <c r="C137" s="40"/>
      <c r="D137" s="41"/>
      <c r="E137" s="41"/>
      <c r="F137" s="43"/>
      <c r="G137" s="43"/>
      <c r="H137" s="43"/>
      <c r="I137" s="43"/>
      <c r="J137" s="43"/>
    </row>
    <row r="138" spans="1:10" ht="15.75" customHeight="1" x14ac:dyDescent="0.35">
      <c r="A138" s="40"/>
      <c r="B138" s="40"/>
      <c r="C138" s="40"/>
      <c r="D138" s="41"/>
      <c r="E138" s="41"/>
      <c r="F138" s="43"/>
      <c r="G138" s="43"/>
      <c r="H138" s="43"/>
      <c r="I138" s="43"/>
      <c r="J138" s="43"/>
    </row>
    <row r="139" spans="1:10" ht="15.75" customHeight="1" x14ac:dyDescent="0.35">
      <c r="A139" s="40"/>
      <c r="B139" s="40"/>
      <c r="C139" s="40"/>
      <c r="D139" s="41"/>
      <c r="E139" s="41"/>
      <c r="F139" s="43"/>
      <c r="G139" s="43"/>
      <c r="H139" s="43"/>
      <c r="I139" s="43"/>
      <c r="J139" s="43"/>
    </row>
    <row r="140" spans="1:10" ht="15.75" customHeight="1" x14ac:dyDescent="0.35">
      <c r="A140" s="40"/>
      <c r="B140" s="40"/>
      <c r="C140" s="40"/>
      <c r="D140" s="41"/>
      <c r="E140" s="41"/>
      <c r="F140" s="43"/>
      <c r="G140" s="43"/>
      <c r="H140" s="43"/>
      <c r="I140" s="43"/>
      <c r="J140" s="43"/>
    </row>
    <row r="141" spans="1:10" ht="15.75" customHeight="1" x14ac:dyDescent="0.35">
      <c r="A141" s="40"/>
      <c r="B141" s="40"/>
      <c r="C141" s="40"/>
      <c r="D141" s="41"/>
      <c r="E141" s="41"/>
      <c r="F141" s="43"/>
      <c r="G141" s="43"/>
      <c r="H141" s="43"/>
      <c r="I141" s="43"/>
      <c r="J141" s="43"/>
    </row>
    <row r="142" spans="1:10" ht="15.75" customHeight="1" x14ac:dyDescent="0.35">
      <c r="A142" s="40"/>
      <c r="B142" s="40"/>
      <c r="C142" s="40"/>
      <c r="D142" s="41"/>
      <c r="E142" s="41"/>
      <c r="F142" s="43"/>
      <c r="G142" s="43"/>
      <c r="H142" s="43"/>
      <c r="I142" s="43"/>
      <c r="J142" s="43"/>
    </row>
    <row r="143" spans="1:10" ht="15.75" customHeight="1" x14ac:dyDescent="0.35">
      <c r="A143" s="40"/>
      <c r="B143" s="40"/>
      <c r="C143" s="40"/>
      <c r="D143" s="41"/>
      <c r="E143" s="41"/>
      <c r="F143" s="43"/>
      <c r="G143" s="43"/>
      <c r="H143" s="43"/>
      <c r="I143" s="43"/>
      <c r="J143" s="43"/>
    </row>
    <row r="144" spans="1:10" ht="15.75" customHeight="1" x14ac:dyDescent="0.35">
      <c r="A144" s="40"/>
      <c r="B144" s="40"/>
      <c r="C144" s="40"/>
      <c r="D144" s="41"/>
      <c r="E144" s="41"/>
      <c r="F144" s="43"/>
      <c r="G144" s="43"/>
      <c r="H144" s="43"/>
      <c r="I144" s="43"/>
      <c r="J144" s="43"/>
    </row>
    <row r="145" spans="1:10" ht="15.75" customHeight="1" x14ac:dyDescent="0.35">
      <c r="A145" s="40"/>
      <c r="B145" s="40"/>
      <c r="C145" s="40"/>
      <c r="D145" s="41"/>
      <c r="E145" s="41"/>
      <c r="F145" s="43"/>
      <c r="G145" s="43"/>
      <c r="H145" s="43"/>
      <c r="I145" s="43"/>
      <c r="J145" s="43"/>
    </row>
    <row r="146" spans="1:10" ht="15.75" customHeight="1" x14ac:dyDescent="0.35">
      <c r="A146" s="40"/>
      <c r="B146" s="40"/>
      <c r="C146" s="40"/>
      <c r="D146" s="41"/>
      <c r="E146" s="41"/>
      <c r="F146" s="43"/>
      <c r="G146" s="43"/>
      <c r="H146" s="43"/>
      <c r="I146" s="43"/>
      <c r="J146" s="43"/>
    </row>
    <row r="147" spans="1:10" ht="15.75" customHeight="1" x14ac:dyDescent="0.35">
      <c r="A147" s="40"/>
      <c r="B147" s="40"/>
      <c r="C147" s="40"/>
      <c r="D147" s="41"/>
      <c r="E147" s="41"/>
      <c r="F147" s="43"/>
      <c r="G147" s="43"/>
      <c r="H147" s="43"/>
      <c r="I147" s="43"/>
      <c r="J147" s="43"/>
    </row>
    <row r="148" spans="1:10" ht="15.75" customHeight="1" x14ac:dyDescent="0.35">
      <c r="A148" s="40"/>
      <c r="B148" s="40"/>
      <c r="C148" s="40"/>
      <c r="D148" s="41"/>
      <c r="E148" s="41"/>
      <c r="F148" s="43"/>
      <c r="G148" s="43"/>
      <c r="H148" s="43"/>
      <c r="I148" s="43"/>
      <c r="J148" s="43"/>
    </row>
    <row r="149" spans="1:10" ht="15.75" customHeight="1" x14ac:dyDescent="0.35">
      <c r="A149" s="40"/>
      <c r="B149" s="40"/>
      <c r="C149" s="40"/>
      <c r="D149" s="41"/>
      <c r="E149" s="41"/>
      <c r="F149" s="43"/>
      <c r="G149" s="43"/>
      <c r="H149" s="43"/>
      <c r="I149" s="43"/>
      <c r="J149" s="43"/>
    </row>
    <row r="150" spans="1:10" ht="15.75" customHeight="1" x14ac:dyDescent="0.35">
      <c r="A150" s="40"/>
      <c r="B150" s="40"/>
      <c r="C150" s="40"/>
      <c r="D150" s="41"/>
      <c r="E150" s="41"/>
      <c r="F150" s="43"/>
      <c r="G150" s="43"/>
      <c r="H150" s="43"/>
      <c r="I150" s="43"/>
      <c r="J150" s="43"/>
    </row>
    <row r="151" spans="1:10" ht="15.75" customHeight="1" x14ac:dyDescent="0.35">
      <c r="A151" s="40"/>
      <c r="B151" s="40"/>
      <c r="C151" s="40"/>
      <c r="D151" s="41"/>
      <c r="E151" s="41"/>
      <c r="F151" s="43"/>
      <c r="G151" s="43"/>
      <c r="H151" s="43"/>
      <c r="I151" s="43"/>
      <c r="J151" s="43"/>
    </row>
    <row r="152" spans="1:10" ht="15.75" customHeight="1" x14ac:dyDescent="0.35">
      <c r="A152" s="40"/>
      <c r="B152" s="40"/>
      <c r="C152" s="40"/>
      <c r="D152" s="41"/>
      <c r="E152" s="41"/>
      <c r="F152" s="43"/>
      <c r="G152" s="43"/>
      <c r="H152" s="43"/>
      <c r="I152" s="43"/>
      <c r="J152" s="43"/>
    </row>
    <row r="153" spans="1:10" ht="15.75" customHeight="1" x14ac:dyDescent="0.35">
      <c r="A153" s="40"/>
      <c r="B153" s="40"/>
      <c r="C153" s="40"/>
      <c r="D153" s="41"/>
      <c r="E153" s="41"/>
      <c r="F153" s="43"/>
      <c r="G153" s="43"/>
      <c r="H153" s="43"/>
      <c r="I153" s="43"/>
      <c r="J153" s="43"/>
    </row>
    <row r="154" spans="1:10" ht="15.75" customHeight="1" x14ac:dyDescent="0.35">
      <c r="A154" s="40"/>
      <c r="B154" s="40"/>
      <c r="C154" s="40"/>
      <c r="D154" s="41"/>
      <c r="E154" s="41"/>
      <c r="F154" s="43"/>
      <c r="G154" s="43"/>
      <c r="H154" s="43"/>
      <c r="I154" s="43"/>
      <c r="J154" s="43"/>
    </row>
    <row r="155" spans="1:10" ht="15.75" customHeight="1" x14ac:dyDescent="0.35">
      <c r="A155" s="40"/>
      <c r="B155" s="40"/>
      <c r="C155" s="40"/>
      <c r="D155" s="41"/>
      <c r="E155" s="41"/>
      <c r="F155" s="43"/>
      <c r="G155" s="43"/>
      <c r="H155" s="43"/>
      <c r="I155" s="43"/>
      <c r="J155" s="43"/>
    </row>
    <row r="156" spans="1:10" ht="15.75" customHeight="1" x14ac:dyDescent="0.35">
      <c r="A156" s="40"/>
      <c r="B156" s="40"/>
      <c r="C156" s="40"/>
      <c r="D156" s="41"/>
      <c r="E156" s="41"/>
      <c r="F156" s="43"/>
      <c r="G156" s="43"/>
      <c r="H156" s="43"/>
      <c r="I156" s="43"/>
      <c r="J156" s="43"/>
    </row>
    <row r="157" spans="1:10" ht="15.75" customHeight="1" x14ac:dyDescent="0.35">
      <c r="A157" s="40"/>
      <c r="B157" s="40"/>
      <c r="C157" s="40"/>
      <c r="D157" s="41"/>
      <c r="E157" s="41"/>
      <c r="F157" s="43"/>
      <c r="G157" s="43"/>
      <c r="H157" s="43"/>
      <c r="I157" s="43"/>
      <c r="J157" s="43"/>
    </row>
    <row r="158" spans="1:10" ht="15.75" customHeight="1" x14ac:dyDescent="0.35">
      <c r="A158" s="40"/>
      <c r="B158" s="40"/>
      <c r="C158" s="40"/>
      <c r="D158" s="41"/>
      <c r="E158" s="41"/>
      <c r="F158" s="43"/>
      <c r="G158" s="43"/>
      <c r="H158" s="43"/>
      <c r="I158" s="43"/>
      <c r="J158" s="43"/>
    </row>
    <row r="159" spans="1:10" ht="15.75" customHeight="1" x14ac:dyDescent="0.35">
      <c r="A159" s="40"/>
      <c r="B159" s="40"/>
      <c r="C159" s="40"/>
      <c r="D159" s="41"/>
      <c r="E159" s="41"/>
      <c r="F159" s="43"/>
      <c r="G159" s="43"/>
      <c r="H159" s="43"/>
      <c r="I159" s="43"/>
      <c r="J159" s="43"/>
    </row>
    <row r="160" spans="1:10" ht="15.75" customHeight="1" x14ac:dyDescent="0.35">
      <c r="A160" s="40"/>
      <c r="B160" s="40"/>
      <c r="C160" s="40"/>
      <c r="D160" s="41"/>
      <c r="E160" s="41"/>
      <c r="F160" s="43"/>
      <c r="G160" s="43"/>
      <c r="H160" s="43"/>
      <c r="I160" s="43"/>
      <c r="J160" s="43"/>
    </row>
    <row r="161" spans="1:10" ht="15.75" customHeight="1" x14ac:dyDescent="0.35">
      <c r="A161" s="40"/>
      <c r="B161" s="40"/>
      <c r="C161" s="40"/>
      <c r="D161" s="41"/>
      <c r="E161" s="41"/>
      <c r="F161" s="43"/>
      <c r="G161" s="43"/>
      <c r="H161" s="43"/>
      <c r="I161" s="43"/>
      <c r="J161" s="43"/>
    </row>
    <row r="162" spans="1:10" ht="15.75" customHeight="1" x14ac:dyDescent="0.35">
      <c r="A162" s="40"/>
      <c r="B162" s="40"/>
      <c r="C162" s="40"/>
      <c r="D162" s="41"/>
      <c r="E162" s="41"/>
      <c r="F162" s="43"/>
      <c r="G162" s="43"/>
      <c r="H162" s="43"/>
      <c r="I162" s="43"/>
      <c r="J162" s="43"/>
    </row>
    <row r="163" spans="1:10" ht="15.75" customHeight="1" x14ac:dyDescent="0.35">
      <c r="A163" s="40"/>
      <c r="B163" s="40"/>
      <c r="C163" s="40"/>
      <c r="D163" s="41"/>
      <c r="E163" s="41"/>
      <c r="F163" s="43"/>
      <c r="G163" s="43"/>
      <c r="H163" s="43"/>
      <c r="I163" s="43"/>
      <c r="J163" s="43"/>
    </row>
    <row r="164" spans="1:10" ht="15.75" customHeight="1" x14ac:dyDescent="0.35">
      <c r="A164" s="40"/>
      <c r="B164" s="40"/>
      <c r="C164" s="40"/>
      <c r="D164" s="41"/>
      <c r="E164" s="41"/>
      <c r="F164" s="43"/>
      <c r="G164" s="43"/>
      <c r="H164" s="43"/>
      <c r="I164" s="43"/>
      <c r="J164" s="43"/>
    </row>
    <row r="165" spans="1:10" ht="15.75" customHeight="1" x14ac:dyDescent="0.35">
      <c r="A165" s="40"/>
      <c r="B165" s="40"/>
      <c r="C165" s="40"/>
      <c r="D165" s="41"/>
      <c r="E165" s="41"/>
      <c r="F165" s="43"/>
      <c r="G165" s="43"/>
      <c r="H165" s="43"/>
      <c r="I165" s="43"/>
      <c r="J165" s="43"/>
    </row>
    <row r="166" spans="1:10" ht="15.75" customHeight="1" x14ac:dyDescent="0.35">
      <c r="A166" s="40"/>
      <c r="B166" s="40"/>
      <c r="C166" s="40"/>
      <c r="D166" s="41"/>
      <c r="E166" s="41"/>
      <c r="F166" s="43"/>
      <c r="G166" s="43"/>
      <c r="H166" s="43"/>
      <c r="I166" s="43"/>
      <c r="J166" s="43"/>
    </row>
    <row r="167" spans="1:10" ht="15.75" customHeight="1" x14ac:dyDescent="0.35">
      <c r="A167" s="40"/>
      <c r="B167" s="40"/>
      <c r="C167" s="40"/>
      <c r="D167" s="41"/>
      <c r="E167" s="41"/>
      <c r="F167" s="43"/>
      <c r="G167" s="43"/>
      <c r="H167" s="43"/>
      <c r="I167" s="43"/>
      <c r="J167" s="43"/>
    </row>
    <row r="168" spans="1:10" ht="15.75" customHeight="1" x14ac:dyDescent="0.35">
      <c r="A168" s="40"/>
      <c r="B168" s="40"/>
      <c r="C168" s="40"/>
      <c r="D168" s="41"/>
      <c r="E168" s="41"/>
      <c r="F168" s="43"/>
      <c r="G168" s="43"/>
      <c r="H168" s="43"/>
      <c r="I168" s="43"/>
      <c r="J168" s="43"/>
    </row>
    <row r="169" spans="1:10" ht="15.75" customHeight="1" x14ac:dyDescent="0.35">
      <c r="A169" s="40"/>
      <c r="B169" s="40"/>
      <c r="C169" s="40"/>
      <c r="D169" s="41"/>
      <c r="E169" s="41"/>
      <c r="F169" s="43"/>
      <c r="G169" s="43"/>
      <c r="H169" s="43"/>
      <c r="I169" s="43"/>
      <c r="J169" s="43"/>
    </row>
    <row r="170" spans="1:10" ht="15.75" customHeight="1" x14ac:dyDescent="0.35">
      <c r="A170" s="40"/>
      <c r="B170" s="40"/>
      <c r="C170" s="40"/>
      <c r="D170" s="41"/>
      <c r="E170" s="41"/>
      <c r="F170" s="43"/>
      <c r="G170" s="43"/>
      <c r="H170" s="43"/>
      <c r="I170" s="43"/>
      <c r="J170" s="43"/>
    </row>
    <row r="171" spans="1:10" ht="15.75" customHeight="1" x14ac:dyDescent="0.35">
      <c r="A171" s="40"/>
      <c r="B171" s="40"/>
      <c r="C171" s="40"/>
      <c r="D171" s="41"/>
      <c r="E171" s="41"/>
      <c r="F171" s="43"/>
      <c r="G171" s="43"/>
      <c r="H171" s="43"/>
      <c r="I171" s="43"/>
      <c r="J171" s="43"/>
    </row>
    <row r="172" spans="1:10" ht="15.75" customHeight="1" x14ac:dyDescent="0.35">
      <c r="A172" s="40"/>
      <c r="B172" s="40"/>
      <c r="C172" s="40"/>
      <c r="D172" s="41"/>
      <c r="E172" s="41"/>
      <c r="F172" s="43"/>
      <c r="G172" s="43"/>
      <c r="H172" s="43"/>
      <c r="I172" s="43"/>
      <c r="J172" s="43"/>
    </row>
    <row r="173" spans="1:10" ht="15.75" customHeight="1" x14ac:dyDescent="0.35">
      <c r="A173" s="40"/>
      <c r="B173" s="40"/>
      <c r="C173" s="40"/>
      <c r="D173" s="41"/>
      <c r="E173" s="41"/>
      <c r="F173" s="43"/>
      <c r="G173" s="43"/>
      <c r="H173" s="43"/>
      <c r="I173" s="43"/>
      <c r="J173" s="43"/>
    </row>
    <row r="174" spans="1:10" ht="15.75" customHeight="1" x14ac:dyDescent="0.35">
      <c r="A174" s="40"/>
      <c r="B174" s="40"/>
      <c r="C174" s="40"/>
      <c r="D174" s="41"/>
      <c r="E174" s="41"/>
      <c r="F174" s="43"/>
      <c r="G174" s="43"/>
      <c r="H174" s="43"/>
      <c r="I174" s="43"/>
      <c r="J174" s="43"/>
    </row>
    <row r="175" spans="1:10" ht="15.75" customHeight="1" x14ac:dyDescent="0.35">
      <c r="A175" s="40"/>
      <c r="B175" s="40"/>
      <c r="C175" s="40"/>
      <c r="D175" s="41"/>
      <c r="E175" s="41"/>
      <c r="F175" s="43"/>
      <c r="G175" s="43"/>
      <c r="H175" s="43"/>
      <c r="I175" s="43"/>
      <c r="J175" s="43"/>
    </row>
    <row r="176" spans="1:10" ht="15.75" customHeight="1" x14ac:dyDescent="0.35">
      <c r="A176" s="40"/>
      <c r="B176" s="40"/>
      <c r="C176" s="40"/>
      <c r="D176" s="41"/>
      <c r="E176" s="41"/>
      <c r="F176" s="43"/>
      <c r="G176" s="43"/>
      <c r="H176" s="43"/>
      <c r="I176" s="43"/>
      <c r="J176" s="43"/>
    </row>
    <row r="177" spans="1:10" ht="15.75" customHeight="1" x14ac:dyDescent="0.35">
      <c r="A177" s="40"/>
      <c r="B177" s="40"/>
      <c r="C177" s="40"/>
      <c r="D177" s="41"/>
      <c r="E177" s="41"/>
      <c r="F177" s="43"/>
      <c r="G177" s="43"/>
      <c r="H177" s="43"/>
      <c r="I177" s="43"/>
      <c r="J177" s="43"/>
    </row>
    <row r="178" spans="1:10" ht="15.75" customHeight="1" x14ac:dyDescent="0.35">
      <c r="A178" s="40"/>
      <c r="B178" s="40"/>
      <c r="C178" s="40"/>
      <c r="D178" s="41"/>
      <c r="E178" s="41"/>
      <c r="F178" s="43"/>
      <c r="G178" s="43"/>
      <c r="H178" s="43"/>
      <c r="I178" s="43"/>
      <c r="J178" s="43"/>
    </row>
    <row r="179" spans="1:10" ht="15.75" customHeight="1" x14ac:dyDescent="0.35">
      <c r="A179" s="40"/>
      <c r="B179" s="40"/>
      <c r="C179" s="40"/>
      <c r="D179" s="41"/>
      <c r="E179" s="41"/>
      <c r="F179" s="43"/>
      <c r="G179" s="43"/>
      <c r="H179" s="43"/>
      <c r="I179" s="43"/>
      <c r="J179" s="43"/>
    </row>
    <row r="180" spans="1:10" ht="15.75" customHeight="1" x14ac:dyDescent="0.35">
      <c r="A180" s="40"/>
      <c r="B180" s="40"/>
      <c r="C180" s="40"/>
      <c r="D180" s="41"/>
      <c r="E180" s="41"/>
      <c r="F180" s="43"/>
      <c r="G180" s="43"/>
      <c r="H180" s="43"/>
      <c r="I180" s="43"/>
      <c r="J180" s="43"/>
    </row>
    <row r="181" spans="1:10" ht="15.75" customHeight="1" x14ac:dyDescent="0.35">
      <c r="A181" s="40"/>
      <c r="B181" s="40"/>
      <c r="C181" s="40"/>
      <c r="D181" s="41"/>
      <c r="E181" s="41"/>
      <c r="F181" s="43"/>
      <c r="G181" s="43"/>
      <c r="H181" s="43"/>
      <c r="I181" s="43"/>
      <c r="J181" s="43"/>
    </row>
    <row r="182" spans="1:10" ht="15.75" customHeight="1" x14ac:dyDescent="0.35">
      <c r="A182" s="40"/>
      <c r="B182" s="40"/>
      <c r="C182" s="40"/>
      <c r="D182" s="41"/>
      <c r="E182" s="41"/>
      <c r="F182" s="43"/>
      <c r="G182" s="43"/>
      <c r="H182" s="43"/>
      <c r="I182" s="43"/>
      <c r="J182" s="43"/>
    </row>
    <row r="183" spans="1:10" ht="15.75" customHeight="1" x14ac:dyDescent="0.35">
      <c r="A183" s="40"/>
      <c r="B183" s="40"/>
      <c r="C183" s="40"/>
      <c r="D183" s="41"/>
      <c r="E183" s="41"/>
      <c r="F183" s="43"/>
      <c r="G183" s="43"/>
      <c r="H183" s="43"/>
      <c r="I183" s="43"/>
      <c r="J183" s="43"/>
    </row>
    <row r="184" spans="1:10" ht="15.75" customHeight="1" x14ac:dyDescent="0.35">
      <c r="A184" s="40"/>
      <c r="B184" s="40"/>
      <c r="C184" s="40"/>
      <c r="D184" s="41"/>
      <c r="E184" s="41"/>
      <c r="F184" s="43"/>
      <c r="G184" s="43"/>
      <c r="H184" s="43"/>
      <c r="I184" s="43"/>
      <c r="J184" s="43"/>
    </row>
    <row r="185" spans="1:10" ht="15.75" customHeight="1" x14ac:dyDescent="0.35">
      <c r="A185" s="40"/>
      <c r="B185" s="40"/>
      <c r="C185" s="40"/>
      <c r="D185" s="41"/>
      <c r="E185" s="41"/>
      <c r="F185" s="43"/>
      <c r="G185" s="43"/>
      <c r="H185" s="43"/>
      <c r="I185" s="43"/>
      <c r="J185" s="43"/>
    </row>
    <row r="186" spans="1:10" ht="15.75" customHeight="1" x14ac:dyDescent="0.35">
      <c r="A186" s="40"/>
      <c r="B186" s="40"/>
      <c r="C186" s="40"/>
      <c r="D186" s="41"/>
      <c r="E186" s="41"/>
      <c r="F186" s="43"/>
      <c r="G186" s="43"/>
      <c r="H186" s="43"/>
      <c r="I186" s="43"/>
      <c r="J186" s="43"/>
    </row>
    <row r="187" spans="1:10" ht="15.75" customHeight="1" x14ac:dyDescent="0.35">
      <c r="A187" s="40"/>
      <c r="B187" s="40"/>
      <c r="C187" s="40"/>
      <c r="D187" s="41"/>
      <c r="E187" s="41"/>
      <c r="F187" s="43"/>
      <c r="G187" s="43"/>
      <c r="H187" s="43"/>
      <c r="I187" s="43"/>
      <c r="J187" s="43"/>
    </row>
    <row r="188" spans="1:10" ht="15.75" customHeight="1" x14ac:dyDescent="0.35">
      <c r="A188" s="40"/>
      <c r="B188" s="40"/>
      <c r="C188" s="40"/>
      <c r="D188" s="41"/>
      <c r="E188" s="41"/>
      <c r="F188" s="43"/>
      <c r="G188" s="43"/>
      <c r="H188" s="43"/>
      <c r="I188" s="43"/>
      <c r="J188" s="43"/>
    </row>
    <row r="189" spans="1:10" ht="15.75" customHeight="1" x14ac:dyDescent="0.35">
      <c r="A189" s="40"/>
      <c r="B189" s="40"/>
      <c r="C189" s="40"/>
      <c r="D189" s="41"/>
      <c r="E189" s="41"/>
      <c r="F189" s="43"/>
      <c r="G189" s="43"/>
      <c r="H189" s="43"/>
      <c r="I189" s="43"/>
      <c r="J189" s="43"/>
    </row>
    <row r="190" spans="1:10" ht="15.75" customHeight="1" x14ac:dyDescent="0.35">
      <c r="A190" s="40"/>
      <c r="B190" s="40"/>
      <c r="C190" s="40"/>
      <c r="D190" s="41"/>
      <c r="E190" s="41"/>
      <c r="F190" s="43"/>
      <c r="G190" s="43"/>
      <c r="H190" s="43"/>
      <c r="I190" s="43"/>
      <c r="J190" s="43"/>
    </row>
    <row r="191" spans="1:10" ht="15.75" customHeight="1" x14ac:dyDescent="0.35">
      <c r="A191" s="40"/>
      <c r="B191" s="40"/>
      <c r="C191" s="40"/>
      <c r="D191" s="41"/>
      <c r="E191" s="41"/>
      <c r="F191" s="43"/>
      <c r="G191" s="43"/>
      <c r="H191" s="43"/>
      <c r="I191" s="43"/>
      <c r="J191" s="43"/>
    </row>
    <row r="192" spans="1:10" ht="15.75" customHeight="1" x14ac:dyDescent="0.35">
      <c r="A192" s="40"/>
      <c r="B192" s="40"/>
      <c r="C192" s="40"/>
      <c r="D192" s="41"/>
      <c r="E192" s="41"/>
      <c r="F192" s="43"/>
      <c r="G192" s="43"/>
      <c r="H192" s="43"/>
      <c r="I192" s="43"/>
      <c r="J192" s="43"/>
    </row>
    <row r="193" spans="1:10" ht="15.75" customHeight="1" x14ac:dyDescent="0.35">
      <c r="A193" s="40"/>
      <c r="B193" s="40"/>
      <c r="C193" s="40"/>
      <c r="D193" s="41"/>
      <c r="E193" s="41"/>
      <c r="F193" s="43"/>
      <c r="G193" s="43"/>
      <c r="H193" s="43"/>
      <c r="I193" s="43"/>
      <c r="J193" s="43"/>
    </row>
    <row r="194" spans="1:10" ht="15.75" customHeight="1" x14ac:dyDescent="0.35">
      <c r="A194" s="40"/>
      <c r="B194" s="40"/>
      <c r="C194" s="40"/>
      <c r="D194" s="41"/>
      <c r="E194" s="41"/>
      <c r="F194" s="43"/>
      <c r="G194" s="43"/>
      <c r="H194" s="43"/>
      <c r="I194" s="43"/>
      <c r="J194" s="43"/>
    </row>
    <row r="195" spans="1:10" ht="15.75" customHeight="1" x14ac:dyDescent="0.35">
      <c r="A195" s="40"/>
      <c r="B195" s="40"/>
      <c r="C195" s="40"/>
      <c r="D195" s="41"/>
      <c r="E195" s="41"/>
      <c r="F195" s="43"/>
      <c r="G195" s="43"/>
      <c r="H195" s="43"/>
      <c r="I195" s="43"/>
      <c r="J195" s="43"/>
    </row>
    <row r="196" spans="1:10" ht="15.75" customHeight="1" x14ac:dyDescent="0.35">
      <c r="A196" s="40"/>
      <c r="B196" s="40"/>
      <c r="C196" s="40"/>
      <c r="D196" s="41"/>
      <c r="E196" s="41"/>
      <c r="F196" s="43"/>
      <c r="G196" s="43"/>
      <c r="H196" s="43"/>
      <c r="I196" s="43"/>
      <c r="J196" s="43"/>
    </row>
    <row r="197" spans="1:10" ht="15.75" customHeight="1" x14ac:dyDescent="0.35">
      <c r="A197" s="40"/>
      <c r="B197" s="40"/>
      <c r="C197" s="40"/>
      <c r="D197" s="41"/>
      <c r="E197" s="41"/>
      <c r="F197" s="43"/>
      <c r="G197" s="43"/>
      <c r="H197" s="43"/>
      <c r="I197" s="43"/>
      <c r="J197" s="43"/>
    </row>
    <row r="198" spans="1:10" ht="15.75" customHeight="1" x14ac:dyDescent="0.35">
      <c r="A198" s="40"/>
      <c r="B198" s="40"/>
      <c r="C198" s="40"/>
      <c r="D198" s="41"/>
      <c r="E198" s="41"/>
      <c r="F198" s="43"/>
      <c r="G198" s="43"/>
      <c r="H198" s="43"/>
      <c r="I198" s="43"/>
      <c r="J198" s="43"/>
    </row>
    <row r="199" spans="1:10" ht="15.75" customHeight="1" x14ac:dyDescent="0.35">
      <c r="A199" s="40"/>
      <c r="B199" s="40"/>
      <c r="C199" s="40"/>
      <c r="D199" s="41"/>
      <c r="E199" s="41"/>
      <c r="F199" s="43"/>
      <c r="G199" s="43"/>
      <c r="H199" s="43"/>
      <c r="I199" s="43"/>
      <c r="J199" s="43"/>
    </row>
    <row r="200" spans="1:10" ht="15.75" customHeight="1" x14ac:dyDescent="0.35">
      <c r="A200" s="40"/>
      <c r="B200" s="40"/>
      <c r="C200" s="40"/>
      <c r="D200" s="41"/>
      <c r="E200" s="41"/>
      <c r="F200" s="43"/>
      <c r="G200" s="43"/>
      <c r="H200" s="43"/>
      <c r="I200" s="43"/>
      <c r="J200" s="43"/>
    </row>
    <row r="201" spans="1:10" ht="15.75" customHeight="1" x14ac:dyDescent="0.35">
      <c r="A201" s="40"/>
      <c r="B201" s="40"/>
      <c r="C201" s="40"/>
      <c r="D201" s="41"/>
      <c r="E201" s="41"/>
      <c r="F201" s="43"/>
      <c r="G201" s="43"/>
      <c r="H201" s="43"/>
      <c r="I201" s="43"/>
      <c r="J201" s="43"/>
    </row>
    <row r="202" spans="1:10" ht="15.75" customHeight="1" x14ac:dyDescent="0.35">
      <c r="A202" s="40"/>
      <c r="B202" s="40"/>
      <c r="C202" s="40"/>
      <c r="D202" s="41"/>
      <c r="E202" s="41"/>
      <c r="F202" s="43"/>
      <c r="G202" s="43"/>
      <c r="H202" s="43"/>
      <c r="I202" s="43"/>
      <c r="J202" s="43"/>
    </row>
    <row r="203" spans="1:10" ht="15.75" customHeight="1" x14ac:dyDescent="0.35">
      <c r="A203" s="40"/>
      <c r="B203" s="40"/>
      <c r="C203" s="40"/>
      <c r="D203" s="41"/>
      <c r="E203" s="41"/>
      <c r="F203" s="43"/>
      <c r="G203" s="43"/>
      <c r="H203" s="43"/>
      <c r="I203" s="43"/>
      <c r="J203" s="43"/>
    </row>
    <row r="204" spans="1:10" ht="15.75" customHeight="1" x14ac:dyDescent="0.35">
      <c r="A204" s="40"/>
      <c r="B204" s="40"/>
      <c r="C204" s="40"/>
      <c r="D204" s="41"/>
      <c r="E204" s="41"/>
      <c r="F204" s="43"/>
      <c r="G204" s="43"/>
      <c r="H204" s="43"/>
      <c r="I204" s="43"/>
      <c r="J204" s="43"/>
    </row>
    <row r="205" spans="1:10" ht="15.75" customHeight="1" x14ac:dyDescent="0.35">
      <c r="A205" s="40"/>
      <c r="B205" s="40"/>
      <c r="C205" s="40"/>
      <c r="D205" s="41"/>
      <c r="E205" s="41"/>
      <c r="F205" s="43"/>
      <c r="G205" s="43"/>
      <c r="H205" s="43"/>
      <c r="I205" s="43"/>
      <c r="J205" s="43"/>
    </row>
    <row r="206" spans="1:10" ht="15.75" customHeight="1" x14ac:dyDescent="0.35">
      <c r="A206" s="40"/>
      <c r="B206" s="40"/>
      <c r="C206" s="40"/>
      <c r="D206" s="41"/>
      <c r="E206" s="41"/>
      <c r="F206" s="43"/>
      <c r="G206" s="43"/>
      <c r="H206" s="43"/>
      <c r="I206" s="43"/>
      <c r="J206" s="43"/>
    </row>
    <row r="207" spans="1:10" ht="15.75" customHeight="1" x14ac:dyDescent="0.35">
      <c r="A207" s="40"/>
      <c r="B207" s="40"/>
      <c r="C207" s="40"/>
      <c r="D207" s="41"/>
      <c r="E207" s="41"/>
      <c r="F207" s="43"/>
      <c r="G207" s="43"/>
      <c r="H207" s="43"/>
      <c r="I207" s="43"/>
      <c r="J207" s="43"/>
    </row>
    <row r="208" spans="1:10" ht="15.75" customHeight="1" x14ac:dyDescent="0.35">
      <c r="A208" s="40"/>
      <c r="B208" s="40"/>
      <c r="C208" s="40"/>
      <c r="D208" s="41"/>
      <c r="E208" s="41"/>
      <c r="F208" s="43"/>
      <c r="G208" s="43"/>
      <c r="H208" s="43"/>
      <c r="I208" s="43"/>
      <c r="J208" s="43"/>
    </row>
    <row r="209" spans="1:10" ht="15.75" customHeight="1" x14ac:dyDescent="0.35">
      <c r="A209" s="40"/>
      <c r="B209" s="40"/>
      <c r="C209" s="40"/>
      <c r="D209" s="41"/>
      <c r="E209" s="41"/>
      <c r="F209" s="43"/>
      <c r="G209" s="43"/>
      <c r="H209" s="43"/>
      <c r="I209" s="43"/>
      <c r="J209" s="43"/>
    </row>
    <row r="210" spans="1:10" ht="15.75" customHeight="1" x14ac:dyDescent="0.35">
      <c r="A210" s="40"/>
      <c r="B210" s="40"/>
      <c r="C210" s="40"/>
      <c r="D210" s="41"/>
      <c r="E210" s="41"/>
      <c r="F210" s="43"/>
      <c r="G210" s="43"/>
      <c r="H210" s="43"/>
      <c r="I210" s="43"/>
      <c r="J210" s="43"/>
    </row>
    <row r="211" spans="1:10" ht="15.75" customHeight="1" x14ac:dyDescent="0.35">
      <c r="A211" s="40"/>
      <c r="B211" s="40"/>
      <c r="C211" s="40"/>
      <c r="D211" s="41"/>
      <c r="E211" s="41"/>
      <c r="F211" s="43"/>
      <c r="G211" s="43"/>
      <c r="H211" s="43"/>
      <c r="I211" s="43"/>
      <c r="J211" s="43"/>
    </row>
    <row r="212" spans="1:10" ht="15.75" customHeight="1" x14ac:dyDescent="0.35">
      <c r="A212" s="40"/>
      <c r="B212" s="40"/>
      <c r="C212" s="40"/>
      <c r="D212" s="41"/>
      <c r="E212" s="41"/>
      <c r="F212" s="43"/>
      <c r="G212" s="43"/>
      <c r="H212" s="43"/>
      <c r="I212" s="43"/>
      <c r="J212" s="43"/>
    </row>
    <row r="213" spans="1:10" ht="15.75" customHeight="1" x14ac:dyDescent="0.35">
      <c r="A213" s="40"/>
      <c r="B213" s="40"/>
      <c r="C213" s="40"/>
      <c r="D213" s="41"/>
      <c r="E213" s="41"/>
      <c r="F213" s="43"/>
      <c r="G213" s="43"/>
      <c r="H213" s="43"/>
      <c r="I213" s="43"/>
      <c r="J213" s="43"/>
    </row>
    <row r="214" spans="1:10" ht="15.75" customHeight="1" x14ac:dyDescent="0.35">
      <c r="A214" s="40"/>
      <c r="B214" s="40"/>
      <c r="C214" s="40"/>
      <c r="D214" s="41"/>
      <c r="E214" s="41"/>
      <c r="F214" s="43"/>
      <c r="G214" s="43"/>
      <c r="H214" s="43"/>
      <c r="I214" s="43"/>
      <c r="J214" s="43"/>
    </row>
    <row r="215" spans="1:10" ht="15.75" customHeight="1" x14ac:dyDescent="0.35">
      <c r="A215" s="40"/>
      <c r="B215" s="40"/>
      <c r="C215" s="40"/>
      <c r="D215" s="41"/>
      <c r="E215" s="41"/>
      <c r="F215" s="43"/>
      <c r="G215" s="43"/>
      <c r="H215" s="43"/>
      <c r="I215" s="43"/>
      <c r="J215" s="43"/>
    </row>
    <row r="216" spans="1:10" ht="15.75" customHeight="1" x14ac:dyDescent="0.35">
      <c r="A216" s="40"/>
      <c r="B216" s="40"/>
      <c r="C216" s="40"/>
      <c r="D216" s="41"/>
      <c r="E216" s="41"/>
      <c r="F216" s="43"/>
      <c r="G216" s="43"/>
      <c r="H216" s="43"/>
      <c r="I216" s="43"/>
      <c r="J216" s="43"/>
    </row>
    <row r="217" spans="1:10" ht="15.75" customHeight="1" x14ac:dyDescent="0.35">
      <c r="A217" s="40"/>
      <c r="B217" s="40"/>
      <c r="C217" s="40"/>
      <c r="D217" s="41"/>
      <c r="E217" s="41"/>
      <c r="F217" s="43"/>
      <c r="G217" s="43"/>
      <c r="H217" s="43"/>
      <c r="I217" s="43"/>
      <c r="J217" s="43"/>
    </row>
    <row r="218" spans="1:10" ht="15.75" customHeight="1" x14ac:dyDescent="0.35">
      <c r="A218" s="40"/>
      <c r="B218" s="40"/>
      <c r="C218" s="40"/>
      <c r="D218" s="41"/>
      <c r="E218" s="41"/>
      <c r="F218" s="43"/>
      <c r="G218" s="43"/>
      <c r="H218" s="43"/>
      <c r="I218" s="43"/>
      <c r="J218" s="43"/>
    </row>
    <row r="219" spans="1:10" ht="15.75" customHeight="1" x14ac:dyDescent="0.35">
      <c r="A219" s="40"/>
      <c r="B219" s="40"/>
      <c r="C219" s="40"/>
      <c r="D219" s="41"/>
      <c r="E219" s="41"/>
      <c r="F219" s="43"/>
      <c r="G219" s="43"/>
      <c r="H219" s="43"/>
      <c r="I219" s="43"/>
      <c r="J219" s="43"/>
    </row>
    <row r="220" spans="1:10" ht="15.75" customHeight="1" x14ac:dyDescent="0.35">
      <c r="A220" s="40"/>
      <c r="B220" s="40"/>
      <c r="C220" s="40"/>
      <c r="D220" s="41"/>
      <c r="E220" s="41"/>
      <c r="F220" s="43"/>
      <c r="G220" s="43"/>
      <c r="H220" s="43"/>
      <c r="I220" s="43"/>
      <c r="J220" s="43"/>
    </row>
    <row r="221" spans="1:10" ht="15.75" customHeight="1" x14ac:dyDescent="0.35">
      <c r="A221" s="40"/>
      <c r="B221" s="40"/>
      <c r="C221" s="40"/>
      <c r="D221" s="41"/>
      <c r="E221" s="41"/>
      <c r="F221" s="43"/>
      <c r="G221" s="43"/>
      <c r="H221" s="43"/>
      <c r="I221" s="43"/>
      <c r="J221" s="43"/>
    </row>
    <row r="222" spans="1:10" ht="15.75" customHeight="1" x14ac:dyDescent="0.35">
      <c r="A222" s="40"/>
      <c r="B222" s="40"/>
      <c r="C222" s="40"/>
      <c r="D222" s="41"/>
      <c r="E222" s="41"/>
      <c r="F222" s="43"/>
      <c r="G222" s="43"/>
      <c r="H222" s="43"/>
      <c r="I222" s="43"/>
      <c r="J222" s="43"/>
    </row>
    <row r="223" spans="1:10" ht="15.75" customHeight="1" x14ac:dyDescent="0.35">
      <c r="A223" s="40"/>
      <c r="B223" s="40"/>
      <c r="C223" s="40"/>
      <c r="D223" s="41"/>
      <c r="E223" s="41"/>
      <c r="F223" s="43"/>
      <c r="G223" s="43"/>
      <c r="H223" s="43"/>
      <c r="I223" s="43"/>
      <c r="J223" s="43"/>
    </row>
    <row r="224" spans="1:10" ht="15.75" customHeight="1" x14ac:dyDescent="0.35">
      <c r="A224" s="40"/>
      <c r="B224" s="40"/>
      <c r="C224" s="40"/>
      <c r="D224" s="41"/>
      <c r="E224" s="41"/>
      <c r="F224" s="43"/>
      <c r="G224" s="43"/>
      <c r="H224" s="43"/>
      <c r="I224" s="43"/>
      <c r="J224" s="43"/>
    </row>
    <row r="225" spans="1:10" ht="15.75" customHeight="1" x14ac:dyDescent="0.35">
      <c r="A225" s="40"/>
      <c r="B225" s="40"/>
      <c r="C225" s="40"/>
      <c r="D225" s="41"/>
      <c r="E225" s="41"/>
      <c r="F225" s="43"/>
      <c r="G225" s="43"/>
      <c r="H225" s="43"/>
      <c r="I225" s="43"/>
      <c r="J225" s="43"/>
    </row>
    <row r="226" spans="1:10" ht="15.75" customHeight="1" x14ac:dyDescent="0.35">
      <c r="A226" s="40"/>
      <c r="B226" s="40"/>
      <c r="C226" s="40"/>
      <c r="D226" s="41"/>
      <c r="E226" s="41"/>
      <c r="F226" s="43"/>
      <c r="G226" s="43"/>
      <c r="H226" s="43"/>
      <c r="I226" s="43"/>
      <c r="J226" s="43"/>
    </row>
    <row r="227" spans="1:10" ht="15.75" customHeight="1" x14ac:dyDescent="0.35">
      <c r="A227" s="40"/>
      <c r="B227" s="40"/>
      <c r="C227" s="40"/>
      <c r="D227" s="41"/>
      <c r="E227" s="41"/>
      <c r="F227" s="43"/>
      <c r="G227" s="43"/>
      <c r="H227" s="43"/>
      <c r="I227" s="43"/>
      <c r="J227" s="43"/>
    </row>
    <row r="228" spans="1:10" ht="15.75" customHeight="1" x14ac:dyDescent="0.35">
      <c r="A228" s="40"/>
      <c r="B228" s="40"/>
      <c r="C228" s="40"/>
      <c r="D228" s="41"/>
      <c r="E228" s="41"/>
      <c r="F228" s="43"/>
      <c r="G228" s="43"/>
      <c r="H228" s="43"/>
      <c r="I228" s="43"/>
      <c r="J228" s="43"/>
    </row>
    <row r="229" spans="1:10" ht="15.75" customHeight="1" x14ac:dyDescent="0.35">
      <c r="A229" s="40"/>
      <c r="B229" s="40"/>
      <c r="C229" s="40"/>
      <c r="D229" s="41"/>
      <c r="E229" s="41"/>
      <c r="F229" s="43"/>
      <c r="G229" s="43"/>
      <c r="H229" s="43"/>
      <c r="I229" s="43"/>
      <c r="J229" s="43"/>
    </row>
    <row r="230" spans="1:10" ht="15.75" customHeight="1" x14ac:dyDescent="0.35">
      <c r="A230" s="40"/>
      <c r="B230" s="40"/>
      <c r="C230" s="40"/>
      <c r="D230" s="41"/>
      <c r="E230" s="41"/>
      <c r="F230" s="43"/>
      <c r="G230" s="43"/>
      <c r="H230" s="43"/>
      <c r="I230" s="43"/>
      <c r="J230" s="43"/>
    </row>
    <row r="231" spans="1:10" ht="15.75" customHeight="1" x14ac:dyDescent="0.35">
      <c r="A231" s="40"/>
      <c r="B231" s="40"/>
      <c r="C231" s="40"/>
      <c r="D231" s="41"/>
      <c r="E231" s="41"/>
      <c r="F231" s="43"/>
      <c r="G231" s="43"/>
      <c r="H231" s="43"/>
      <c r="I231" s="43"/>
      <c r="J231" s="43"/>
    </row>
    <row r="232" spans="1:10" ht="15.75" customHeight="1" x14ac:dyDescent="0.35">
      <c r="A232" s="40"/>
      <c r="B232" s="40"/>
      <c r="C232" s="40"/>
      <c r="D232" s="41"/>
      <c r="E232" s="41"/>
      <c r="F232" s="43"/>
      <c r="G232" s="43"/>
      <c r="H232" s="43"/>
      <c r="I232" s="43"/>
      <c r="J232" s="43"/>
    </row>
    <row r="233" spans="1:10" ht="15.75" customHeight="1" x14ac:dyDescent="0.35">
      <c r="A233" s="40"/>
      <c r="B233" s="40"/>
      <c r="C233" s="40"/>
      <c r="D233" s="41"/>
      <c r="E233" s="41"/>
      <c r="F233" s="43"/>
      <c r="G233" s="43"/>
      <c r="H233" s="43"/>
      <c r="I233" s="43"/>
      <c r="J233" s="43"/>
    </row>
    <row r="234" spans="1:10" ht="15.75" customHeight="1" x14ac:dyDescent="0.35">
      <c r="A234" s="40"/>
      <c r="B234" s="40"/>
      <c r="C234" s="40"/>
      <c r="D234" s="41"/>
      <c r="E234" s="41"/>
      <c r="F234" s="43"/>
      <c r="G234" s="43"/>
      <c r="H234" s="43"/>
      <c r="I234" s="43"/>
      <c r="J234" s="43"/>
    </row>
    <row r="235" spans="1:10" ht="15.75" customHeight="1" x14ac:dyDescent="0.35">
      <c r="A235" s="40"/>
      <c r="B235" s="40"/>
      <c r="C235" s="40"/>
      <c r="D235" s="41"/>
      <c r="E235" s="41"/>
      <c r="F235" s="43"/>
      <c r="G235" s="43"/>
      <c r="H235" s="43"/>
      <c r="I235" s="43"/>
      <c r="J235" s="43"/>
    </row>
    <row r="236" spans="1:10" ht="15.75" customHeight="1" x14ac:dyDescent="0.35">
      <c r="A236" s="40"/>
      <c r="B236" s="40"/>
      <c r="C236" s="40"/>
      <c r="D236" s="41"/>
      <c r="E236" s="41"/>
      <c r="F236" s="43"/>
      <c r="G236" s="43"/>
      <c r="H236" s="43"/>
      <c r="I236" s="43"/>
      <c r="J236" s="43"/>
    </row>
    <row r="237" spans="1:10" ht="15.75" customHeight="1" x14ac:dyDescent="0.35">
      <c r="A237" s="40"/>
      <c r="B237" s="40"/>
      <c r="C237" s="40"/>
      <c r="D237" s="41"/>
      <c r="E237" s="41"/>
      <c r="F237" s="43"/>
      <c r="G237" s="43"/>
      <c r="H237" s="43"/>
      <c r="I237" s="43"/>
      <c r="J237" s="43"/>
    </row>
    <row r="238" spans="1:10" ht="15.75" customHeight="1" x14ac:dyDescent="0.35">
      <c r="A238" s="40"/>
      <c r="B238" s="40"/>
      <c r="C238" s="40"/>
      <c r="D238" s="41"/>
      <c r="E238" s="41"/>
      <c r="F238" s="43"/>
      <c r="G238" s="43"/>
      <c r="H238" s="43"/>
      <c r="I238" s="43"/>
      <c r="J238" s="43"/>
    </row>
    <row r="239" spans="1:10" ht="15.75" customHeight="1" x14ac:dyDescent="0.35">
      <c r="A239" s="40"/>
      <c r="B239" s="40"/>
      <c r="C239" s="40"/>
      <c r="D239" s="41"/>
      <c r="E239" s="41"/>
      <c r="F239" s="43"/>
      <c r="G239" s="43"/>
      <c r="H239" s="43"/>
      <c r="I239" s="43"/>
      <c r="J239" s="43"/>
    </row>
    <row r="240" spans="1:10" ht="15.75" customHeight="1" x14ac:dyDescent="0.35">
      <c r="A240" s="40"/>
      <c r="B240" s="40"/>
      <c r="C240" s="40"/>
      <c r="D240" s="41"/>
      <c r="E240" s="41"/>
      <c r="F240" s="43"/>
      <c r="G240" s="43"/>
      <c r="H240" s="43"/>
      <c r="I240" s="43"/>
      <c r="J240" s="43"/>
    </row>
    <row r="241" spans="1:10" ht="15.75" customHeight="1" x14ac:dyDescent="0.35">
      <c r="A241" s="40"/>
      <c r="B241" s="40"/>
      <c r="C241" s="40"/>
      <c r="D241" s="41"/>
      <c r="E241" s="41"/>
      <c r="F241" s="43"/>
      <c r="G241" s="43"/>
      <c r="H241" s="43"/>
      <c r="I241" s="43"/>
      <c r="J241" s="43"/>
    </row>
    <row r="242" spans="1:10" ht="15.75" customHeight="1" x14ac:dyDescent="0.35">
      <c r="A242" s="40"/>
      <c r="B242" s="40"/>
      <c r="C242" s="40"/>
      <c r="D242" s="41"/>
      <c r="E242" s="41"/>
      <c r="F242" s="43"/>
      <c r="G242" s="43"/>
      <c r="H242" s="43"/>
      <c r="I242" s="43"/>
      <c r="J242" s="43"/>
    </row>
    <row r="243" spans="1:10" ht="15.75" customHeight="1" x14ac:dyDescent="0.35">
      <c r="A243" s="40"/>
      <c r="B243" s="40"/>
      <c r="C243" s="40"/>
      <c r="D243" s="41"/>
      <c r="E243" s="41"/>
      <c r="F243" s="43"/>
      <c r="G243" s="43"/>
      <c r="H243" s="43"/>
      <c r="I243" s="43"/>
      <c r="J243" s="43"/>
    </row>
    <row r="244" spans="1:10" ht="15.75" customHeight="1" x14ac:dyDescent="0.35">
      <c r="A244" s="40"/>
      <c r="B244" s="40"/>
      <c r="C244" s="40"/>
      <c r="D244" s="41"/>
      <c r="E244" s="41"/>
      <c r="F244" s="43"/>
      <c r="G244" s="43"/>
      <c r="H244" s="43"/>
      <c r="I244" s="43"/>
      <c r="J244" s="43"/>
    </row>
    <row r="245" spans="1:10" ht="15.75" customHeight="1" x14ac:dyDescent="0.35">
      <c r="A245" s="40"/>
      <c r="B245" s="40"/>
      <c r="C245" s="40"/>
      <c r="D245" s="41"/>
      <c r="E245" s="41"/>
      <c r="F245" s="43"/>
      <c r="G245" s="43"/>
      <c r="H245" s="43"/>
      <c r="I245" s="43"/>
      <c r="J245" s="43"/>
    </row>
    <row r="246" spans="1:10" ht="15.75" customHeight="1" x14ac:dyDescent="0.35">
      <c r="A246" s="40"/>
      <c r="B246" s="40"/>
      <c r="C246" s="40"/>
      <c r="D246" s="41"/>
      <c r="E246" s="41"/>
      <c r="F246" s="43"/>
      <c r="G246" s="43"/>
      <c r="H246" s="43"/>
      <c r="I246" s="43"/>
      <c r="J246" s="43"/>
    </row>
    <row r="247" spans="1:10" ht="15.75" customHeight="1" x14ac:dyDescent="0.35">
      <c r="A247" s="40"/>
      <c r="B247" s="40"/>
      <c r="C247" s="40"/>
      <c r="D247" s="41"/>
      <c r="E247" s="41"/>
      <c r="F247" s="43"/>
      <c r="G247" s="43"/>
      <c r="H247" s="43"/>
      <c r="I247" s="43"/>
      <c r="J247" s="43"/>
    </row>
    <row r="248" spans="1:10" ht="15.75" customHeight="1" x14ac:dyDescent="0.35">
      <c r="A248" s="40"/>
      <c r="B248" s="40"/>
      <c r="C248" s="40"/>
      <c r="D248" s="41"/>
      <c r="E248" s="41"/>
      <c r="F248" s="43"/>
      <c r="G248" s="43"/>
      <c r="H248" s="43"/>
      <c r="I248" s="43"/>
      <c r="J248" s="43"/>
    </row>
    <row r="249" spans="1:10" ht="15.75" customHeight="1" x14ac:dyDescent="0.35">
      <c r="A249" s="40"/>
      <c r="B249" s="40"/>
      <c r="C249" s="40"/>
      <c r="D249" s="41"/>
      <c r="E249" s="41"/>
      <c r="F249" s="43"/>
      <c r="G249" s="43"/>
      <c r="H249" s="43"/>
      <c r="I249" s="43"/>
      <c r="J249" s="43"/>
    </row>
    <row r="250" spans="1:10" ht="15.75" customHeight="1" x14ac:dyDescent="0.35">
      <c r="A250" s="40"/>
      <c r="B250" s="40"/>
      <c r="C250" s="40"/>
      <c r="D250" s="41"/>
      <c r="E250" s="41"/>
      <c r="F250" s="43"/>
      <c r="G250" s="43"/>
      <c r="H250" s="43"/>
      <c r="I250" s="43"/>
      <c r="J250" s="43"/>
    </row>
    <row r="251" spans="1:10" ht="15.75" customHeight="1" x14ac:dyDescent="0.35">
      <c r="A251" s="40"/>
      <c r="B251" s="40"/>
      <c r="C251" s="40"/>
      <c r="D251" s="41"/>
      <c r="E251" s="41"/>
      <c r="F251" s="43"/>
      <c r="G251" s="43"/>
      <c r="H251" s="43"/>
      <c r="I251" s="43"/>
      <c r="J251" s="43"/>
    </row>
    <row r="252" spans="1:10" ht="15.75" customHeight="1" x14ac:dyDescent="0.35">
      <c r="A252" s="40"/>
      <c r="B252" s="40"/>
      <c r="C252" s="40"/>
      <c r="D252" s="41"/>
      <c r="E252" s="41"/>
      <c r="F252" s="43"/>
      <c r="G252" s="43"/>
      <c r="H252" s="43"/>
      <c r="I252" s="43"/>
      <c r="J252" s="43"/>
    </row>
    <row r="253" spans="1:10" ht="15.75" customHeight="1" x14ac:dyDescent="0.35">
      <c r="A253" s="40"/>
      <c r="B253" s="40"/>
      <c r="C253" s="40"/>
      <c r="D253" s="41"/>
      <c r="E253" s="41"/>
      <c r="F253" s="43"/>
      <c r="G253" s="43"/>
      <c r="H253" s="43"/>
      <c r="I253" s="43"/>
      <c r="J253" s="43"/>
    </row>
    <row r="254" spans="1:10" ht="15.75" customHeight="1" x14ac:dyDescent="0.35">
      <c r="A254" s="40"/>
      <c r="B254" s="40"/>
      <c r="C254" s="40"/>
      <c r="D254" s="41"/>
      <c r="E254" s="41"/>
      <c r="F254" s="43"/>
      <c r="G254" s="43"/>
      <c r="H254" s="43"/>
      <c r="I254" s="43"/>
      <c r="J254" s="43"/>
    </row>
    <row r="255" spans="1:10" ht="15.75" customHeight="1" x14ac:dyDescent="0.35">
      <c r="A255" s="40"/>
      <c r="B255" s="40"/>
      <c r="C255" s="40"/>
      <c r="D255" s="41"/>
      <c r="E255" s="41"/>
      <c r="F255" s="43"/>
      <c r="G255" s="43"/>
      <c r="H255" s="43"/>
      <c r="I255" s="43"/>
      <c r="J255" s="43"/>
    </row>
    <row r="256" spans="1:10" ht="15.75" customHeight="1" x14ac:dyDescent="0.35">
      <c r="A256" s="40"/>
      <c r="B256" s="40"/>
      <c r="C256" s="40"/>
      <c r="D256" s="41"/>
      <c r="E256" s="41"/>
      <c r="F256" s="43"/>
      <c r="G256" s="43"/>
      <c r="H256" s="43"/>
      <c r="I256" s="43"/>
      <c r="J256" s="43"/>
    </row>
    <row r="257" spans="1:10" ht="15.75" customHeight="1" x14ac:dyDescent="0.35">
      <c r="A257" s="40"/>
      <c r="B257" s="40"/>
      <c r="C257" s="40"/>
      <c r="D257" s="41"/>
      <c r="E257" s="41"/>
      <c r="F257" s="43"/>
      <c r="G257" s="43"/>
      <c r="H257" s="43"/>
      <c r="I257" s="43"/>
      <c r="J257" s="43"/>
    </row>
    <row r="258" spans="1:10" ht="15.75" customHeight="1" x14ac:dyDescent="0.35">
      <c r="A258" s="40"/>
      <c r="B258" s="40"/>
      <c r="C258" s="40"/>
      <c r="D258" s="41"/>
      <c r="E258" s="41"/>
      <c r="F258" s="43"/>
      <c r="G258" s="43"/>
      <c r="H258" s="43"/>
      <c r="I258" s="43"/>
      <c r="J258" s="43"/>
    </row>
    <row r="259" spans="1:10" ht="15.75" customHeight="1" x14ac:dyDescent="0.35">
      <c r="A259" s="40"/>
      <c r="B259" s="40"/>
      <c r="C259" s="40"/>
      <c r="D259" s="41"/>
      <c r="E259" s="41"/>
      <c r="F259" s="43"/>
      <c r="G259" s="43"/>
      <c r="H259" s="43"/>
      <c r="I259" s="43"/>
      <c r="J259" s="43"/>
    </row>
    <row r="260" spans="1:10" ht="15.75" customHeight="1" x14ac:dyDescent="0.35">
      <c r="A260" s="40"/>
      <c r="B260" s="40"/>
      <c r="C260" s="40"/>
      <c r="D260" s="41"/>
      <c r="E260" s="41"/>
      <c r="F260" s="43"/>
      <c r="G260" s="43"/>
      <c r="H260" s="43"/>
      <c r="I260" s="43"/>
      <c r="J260" s="43"/>
    </row>
    <row r="261" spans="1:10" ht="15.75" customHeight="1" x14ac:dyDescent="0.35">
      <c r="A261" s="40"/>
      <c r="B261" s="40"/>
      <c r="C261" s="40"/>
      <c r="D261" s="41"/>
      <c r="E261" s="41"/>
      <c r="F261" s="43"/>
      <c r="G261" s="43"/>
      <c r="H261" s="43"/>
      <c r="I261" s="43"/>
      <c r="J261" s="43"/>
    </row>
    <row r="262" spans="1:10" ht="15.75" customHeight="1" x14ac:dyDescent="0.35">
      <c r="A262" s="40"/>
      <c r="B262" s="40"/>
      <c r="C262" s="40"/>
      <c r="D262" s="41"/>
      <c r="E262" s="41"/>
      <c r="F262" s="43"/>
      <c r="G262" s="43"/>
      <c r="H262" s="43"/>
      <c r="I262" s="43"/>
      <c r="J262" s="43"/>
    </row>
    <row r="263" spans="1:10" ht="15.75" customHeight="1" x14ac:dyDescent="0.35">
      <c r="A263" s="40"/>
      <c r="B263" s="40"/>
      <c r="C263" s="40"/>
      <c r="D263" s="41"/>
      <c r="E263" s="41"/>
      <c r="F263" s="43"/>
      <c r="G263" s="43"/>
      <c r="H263" s="43"/>
      <c r="I263" s="43"/>
      <c r="J263" s="43"/>
    </row>
    <row r="264" spans="1:10" ht="15.75" customHeight="1" x14ac:dyDescent="0.35">
      <c r="A264" s="40"/>
      <c r="B264" s="40"/>
      <c r="C264" s="40"/>
      <c r="D264" s="41"/>
      <c r="E264" s="41"/>
      <c r="F264" s="43"/>
      <c r="G264" s="43"/>
      <c r="H264" s="43"/>
      <c r="I264" s="43"/>
      <c r="J264" s="43"/>
    </row>
    <row r="265" spans="1:10" ht="15.75" customHeight="1" x14ac:dyDescent="0.35">
      <c r="A265" s="40"/>
      <c r="B265" s="40"/>
      <c r="C265" s="40"/>
      <c r="D265" s="41"/>
      <c r="E265" s="41"/>
      <c r="F265" s="43"/>
      <c r="G265" s="43"/>
      <c r="H265" s="43"/>
      <c r="I265" s="43"/>
      <c r="J265" s="43"/>
    </row>
    <row r="266" spans="1:10" ht="15.75" customHeight="1" x14ac:dyDescent="0.35">
      <c r="A266" s="40"/>
      <c r="B266" s="40"/>
      <c r="C266" s="40"/>
      <c r="D266" s="41"/>
      <c r="E266" s="41"/>
      <c r="F266" s="43"/>
      <c r="G266" s="43"/>
      <c r="H266" s="43"/>
      <c r="I266" s="43"/>
      <c r="J266" s="43"/>
    </row>
    <row r="267" spans="1:10" ht="15.75" customHeight="1" x14ac:dyDescent="0.35">
      <c r="A267" s="40"/>
      <c r="B267" s="40"/>
      <c r="C267" s="40"/>
      <c r="D267" s="41"/>
      <c r="E267" s="41"/>
      <c r="F267" s="43"/>
      <c r="G267" s="43"/>
      <c r="H267" s="43"/>
      <c r="I267" s="43"/>
      <c r="J267" s="43"/>
    </row>
    <row r="268" spans="1:10" ht="15.75" customHeight="1" x14ac:dyDescent="0.35">
      <c r="A268" s="40"/>
      <c r="B268" s="40"/>
      <c r="C268" s="40"/>
      <c r="D268" s="41"/>
      <c r="E268" s="41"/>
      <c r="F268" s="43"/>
      <c r="G268" s="43"/>
      <c r="H268" s="43"/>
      <c r="I268" s="43"/>
      <c r="J268" s="43"/>
    </row>
    <row r="269" spans="1:10" ht="15.75" customHeight="1" x14ac:dyDescent="0.35">
      <c r="A269" s="40"/>
      <c r="B269" s="40"/>
      <c r="C269" s="40"/>
      <c r="D269" s="41"/>
      <c r="E269" s="41"/>
      <c r="F269" s="43"/>
      <c r="G269" s="43"/>
      <c r="H269" s="43"/>
      <c r="I269" s="43"/>
      <c r="J269" s="43"/>
    </row>
    <row r="270" spans="1:10" ht="15.75" customHeight="1" x14ac:dyDescent="0.35">
      <c r="A270" s="40"/>
      <c r="B270" s="40"/>
      <c r="C270" s="40"/>
      <c r="D270" s="41"/>
      <c r="E270" s="41"/>
      <c r="F270" s="43"/>
      <c r="G270" s="43"/>
      <c r="H270" s="43"/>
      <c r="I270" s="43"/>
      <c r="J270" s="43"/>
    </row>
    <row r="271" spans="1:10" ht="15.75" customHeight="1" x14ac:dyDescent="0.35">
      <c r="A271" s="40"/>
      <c r="B271" s="40"/>
      <c r="C271" s="40"/>
      <c r="D271" s="41"/>
      <c r="E271" s="41"/>
      <c r="F271" s="43"/>
      <c r="G271" s="43"/>
      <c r="H271" s="43"/>
      <c r="I271" s="43"/>
      <c r="J271" s="43"/>
    </row>
    <row r="272" spans="1:10" ht="15.75" customHeight="1" x14ac:dyDescent="0.35">
      <c r="A272" s="40"/>
      <c r="B272" s="40"/>
      <c r="C272" s="40"/>
      <c r="D272" s="41"/>
      <c r="E272" s="41"/>
      <c r="F272" s="43"/>
      <c r="G272" s="43"/>
      <c r="H272" s="43"/>
      <c r="I272" s="43"/>
      <c r="J272" s="43"/>
    </row>
    <row r="273" spans="1:10" ht="15.75" customHeight="1" x14ac:dyDescent="0.35">
      <c r="A273" s="40"/>
      <c r="B273" s="40"/>
      <c r="C273" s="40"/>
      <c r="D273" s="41"/>
      <c r="E273" s="41"/>
      <c r="F273" s="43"/>
      <c r="G273" s="43"/>
      <c r="H273" s="43"/>
      <c r="I273" s="43"/>
      <c r="J273" s="43"/>
    </row>
    <row r="274" spans="1:10" ht="15.75" customHeight="1" x14ac:dyDescent="0.35">
      <c r="A274" s="40"/>
      <c r="B274" s="40"/>
      <c r="C274" s="40"/>
      <c r="D274" s="41"/>
      <c r="E274" s="41"/>
      <c r="F274" s="43"/>
      <c r="G274" s="43"/>
      <c r="H274" s="43"/>
      <c r="I274" s="43"/>
      <c r="J274" s="43"/>
    </row>
    <row r="275" spans="1:10" ht="15.75" customHeight="1" x14ac:dyDescent="0.35">
      <c r="A275" s="40"/>
      <c r="B275" s="40"/>
      <c r="C275" s="40"/>
      <c r="D275" s="41"/>
      <c r="E275" s="41"/>
      <c r="F275" s="43"/>
      <c r="G275" s="43"/>
      <c r="H275" s="43"/>
      <c r="I275" s="43"/>
      <c r="J275" s="43"/>
    </row>
    <row r="276" spans="1:10" ht="15.75" customHeight="1" x14ac:dyDescent="0.35">
      <c r="A276" s="40"/>
      <c r="B276" s="40"/>
      <c r="C276" s="40"/>
      <c r="D276" s="41"/>
      <c r="E276" s="41"/>
      <c r="F276" s="43"/>
      <c r="G276" s="43"/>
      <c r="H276" s="43"/>
      <c r="I276" s="43"/>
      <c r="J276" s="43"/>
    </row>
    <row r="277" spans="1:10" ht="15.75" customHeight="1" x14ac:dyDescent="0.35">
      <c r="A277" s="40"/>
      <c r="B277" s="40"/>
      <c r="C277" s="40"/>
      <c r="D277" s="41"/>
      <c r="E277" s="41"/>
      <c r="F277" s="43"/>
      <c r="G277" s="43"/>
      <c r="H277" s="43"/>
      <c r="I277" s="43"/>
      <c r="J277" s="43"/>
    </row>
    <row r="278" spans="1:10" ht="15.75" customHeight="1" x14ac:dyDescent="0.35">
      <c r="A278" s="40"/>
      <c r="B278" s="40"/>
      <c r="C278" s="40"/>
      <c r="D278" s="41"/>
      <c r="E278" s="41"/>
      <c r="F278" s="43"/>
      <c r="G278" s="43"/>
      <c r="H278" s="43"/>
      <c r="I278" s="43"/>
      <c r="J278" s="43"/>
    </row>
    <row r="279" spans="1:10" ht="15.75" customHeight="1" x14ac:dyDescent="0.35">
      <c r="A279" s="40"/>
      <c r="B279" s="40"/>
      <c r="C279" s="40"/>
      <c r="D279" s="41"/>
      <c r="E279" s="41"/>
      <c r="F279" s="43"/>
      <c r="G279" s="43"/>
      <c r="H279" s="43"/>
      <c r="I279" s="43"/>
      <c r="J279" s="43"/>
    </row>
    <row r="280" spans="1:10" ht="15.75" customHeight="1" x14ac:dyDescent="0.35">
      <c r="A280" s="40"/>
      <c r="B280" s="40"/>
      <c r="C280" s="40"/>
      <c r="D280" s="41"/>
      <c r="E280" s="41"/>
      <c r="F280" s="43"/>
      <c r="G280" s="43"/>
      <c r="H280" s="43"/>
      <c r="I280" s="43"/>
      <c r="J280" s="43"/>
    </row>
    <row r="281" spans="1:10" ht="15.75" customHeight="1" x14ac:dyDescent="0.35">
      <c r="A281" s="40"/>
      <c r="B281" s="40"/>
      <c r="C281" s="40"/>
      <c r="D281" s="41"/>
      <c r="E281" s="41"/>
      <c r="F281" s="43"/>
      <c r="G281" s="43"/>
      <c r="H281" s="43"/>
      <c r="I281" s="43"/>
      <c r="J281" s="43"/>
    </row>
    <row r="282" spans="1:10" ht="15.75" customHeight="1" x14ac:dyDescent="0.35">
      <c r="A282" s="40"/>
      <c r="B282" s="40"/>
      <c r="C282" s="40"/>
      <c r="D282" s="41"/>
      <c r="E282" s="41"/>
      <c r="F282" s="43"/>
      <c r="G282" s="43"/>
      <c r="H282" s="43"/>
      <c r="I282" s="43"/>
      <c r="J282" s="43"/>
    </row>
    <row r="283" spans="1:10" ht="15.75" customHeight="1" x14ac:dyDescent="0.35">
      <c r="A283" s="40"/>
      <c r="B283" s="40"/>
      <c r="C283" s="40"/>
      <c r="D283" s="41"/>
      <c r="E283" s="41"/>
      <c r="F283" s="43"/>
      <c r="G283" s="43"/>
      <c r="H283" s="43"/>
      <c r="I283" s="43"/>
      <c r="J283" s="43"/>
    </row>
    <row r="284" spans="1:10" ht="15.75" customHeight="1" x14ac:dyDescent="0.35">
      <c r="A284" s="40"/>
      <c r="B284" s="40"/>
      <c r="C284" s="40"/>
      <c r="D284" s="41"/>
      <c r="E284" s="41"/>
      <c r="F284" s="43"/>
      <c r="G284" s="43"/>
      <c r="H284" s="43"/>
      <c r="I284" s="43"/>
      <c r="J284" s="43"/>
    </row>
    <row r="285" spans="1:10" ht="15.75" customHeight="1" x14ac:dyDescent="0.35">
      <c r="A285" s="40"/>
      <c r="B285" s="40"/>
      <c r="C285" s="40"/>
      <c r="D285" s="41"/>
      <c r="E285" s="41"/>
      <c r="F285" s="43"/>
      <c r="G285" s="43"/>
      <c r="H285" s="43"/>
      <c r="I285" s="43"/>
      <c r="J285" s="43"/>
    </row>
    <row r="286" spans="1:10" ht="15.75" customHeight="1" x14ac:dyDescent="0.35">
      <c r="A286" s="40"/>
      <c r="B286" s="40"/>
      <c r="C286" s="40"/>
      <c r="D286" s="41"/>
      <c r="E286" s="41"/>
      <c r="F286" s="43"/>
      <c r="G286" s="43"/>
      <c r="H286" s="43"/>
      <c r="I286" s="43"/>
      <c r="J286" s="43"/>
    </row>
    <row r="287" spans="1:10" ht="15.75" customHeight="1" x14ac:dyDescent="0.35">
      <c r="A287" s="40"/>
      <c r="B287" s="40"/>
      <c r="C287" s="40"/>
      <c r="D287" s="41"/>
      <c r="E287" s="41"/>
      <c r="F287" s="43"/>
      <c r="G287" s="43"/>
      <c r="H287" s="43"/>
      <c r="I287" s="43"/>
      <c r="J287" s="43"/>
    </row>
    <row r="288" spans="1:10" ht="15.75" customHeight="1" x14ac:dyDescent="0.35">
      <c r="A288" s="40"/>
      <c r="B288" s="40"/>
      <c r="C288" s="40"/>
      <c r="D288" s="41"/>
      <c r="E288" s="41"/>
      <c r="F288" s="43"/>
      <c r="G288" s="43"/>
      <c r="H288" s="43"/>
      <c r="I288" s="43"/>
      <c r="J288" s="43"/>
    </row>
    <row r="289" spans="1:10" ht="15.75" customHeight="1" x14ac:dyDescent="0.35">
      <c r="A289" s="40"/>
      <c r="B289" s="40"/>
      <c r="C289" s="40"/>
      <c r="D289" s="41"/>
      <c r="E289" s="41"/>
      <c r="F289" s="43"/>
      <c r="G289" s="43"/>
      <c r="H289" s="43"/>
      <c r="I289" s="43"/>
      <c r="J289" s="43"/>
    </row>
    <row r="290" spans="1:10" ht="15.75" customHeight="1" x14ac:dyDescent="0.35">
      <c r="A290" s="40"/>
      <c r="B290" s="40"/>
      <c r="C290" s="40"/>
      <c r="D290" s="41"/>
      <c r="E290" s="41"/>
      <c r="F290" s="43"/>
      <c r="G290" s="43"/>
      <c r="H290" s="43"/>
      <c r="I290" s="43"/>
      <c r="J290" s="43"/>
    </row>
    <row r="291" spans="1:10" ht="15.75" customHeight="1" x14ac:dyDescent="0.35">
      <c r="A291" s="40"/>
      <c r="B291" s="40"/>
      <c r="C291" s="40"/>
      <c r="D291" s="41"/>
      <c r="E291" s="41"/>
      <c r="F291" s="43"/>
      <c r="G291" s="43"/>
      <c r="H291" s="43"/>
      <c r="I291" s="43"/>
      <c r="J291" s="43"/>
    </row>
    <row r="292" spans="1:10" ht="15.75" customHeight="1" x14ac:dyDescent="0.35">
      <c r="A292" s="40"/>
      <c r="B292" s="40"/>
      <c r="C292" s="40"/>
      <c r="D292" s="41"/>
      <c r="E292" s="41"/>
      <c r="F292" s="43"/>
      <c r="G292" s="43"/>
      <c r="H292" s="43"/>
      <c r="I292" s="43"/>
      <c r="J292" s="43"/>
    </row>
    <row r="293" spans="1:10" ht="15.75" customHeight="1" x14ac:dyDescent="0.35">
      <c r="A293" s="40"/>
      <c r="B293" s="40"/>
      <c r="C293" s="40"/>
      <c r="D293" s="41"/>
      <c r="E293" s="41"/>
      <c r="F293" s="43"/>
      <c r="G293" s="43"/>
      <c r="H293" s="43"/>
      <c r="I293" s="43"/>
      <c r="J293" s="43"/>
    </row>
    <row r="294" spans="1:10" ht="15.75" customHeight="1" x14ac:dyDescent="0.35">
      <c r="A294" s="40"/>
      <c r="B294" s="40"/>
      <c r="C294" s="40"/>
      <c r="D294" s="41"/>
      <c r="E294" s="41"/>
      <c r="F294" s="43"/>
      <c r="G294" s="43"/>
      <c r="H294" s="43"/>
      <c r="I294" s="43"/>
      <c r="J294" s="43"/>
    </row>
    <row r="295" spans="1:10" ht="15.75" customHeight="1" x14ac:dyDescent="0.35">
      <c r="A295" s="40"/>
      <c r="B295" s="40"/>
      <c r="C295" s="40"/>
      <c r="D295" s="41"/>
      <c r="E295" s="41"/>
      <c r="F295" s="43"/>
      <c r="G295" s="43"/>
      <c r="H295" s="43"/>
      <c r="I295" s="43"/>
      <c r="J295" s="43"/>
    </row>
    <row r="296" spans="1:10" ht="15.75" customHeight="1" x14ac:dyDescent="0.35">
      <c r="A296" s="40"/>
      <c r="B296" s="40"/>
      <c r="C296" s="40"/>
      <c r="D296" s="41"/>
      <c r="E296" s="41"/>
      <c r="F296" s="43"/>
      <c r="G296" s="43"/>
      <c r="H296" s="43"/>
      <c r="I296" s="43"/>
      <c r="J296" s="43"/>
    </row>
    <row r="297" spans="1:10" ht="15.75" customHeight="1" x14ac:dyDescent="0.35">
      <c r="A297" s="40"/>
      <c r="B297" s="40"/>
      <c r="C297" s="40"/>
      <c r="D297" s="41"/>
      <c r="E297" s="41"/>
      <c r="F297" s="43"/>
      <c r="G297" s="43"/>
      <c r="H297" s="43"/>
      <c r="I297" s="43"/>
      <c r="J297" s="43"/>
    </row>
    <row r="298" spans="1:10" ht="15.75" customHeight="1" x14ac:dyDescent="0.35">
      <c r="A298" s="40"/>
      <c r="B298" s="40"/>
      <c r="C298" s="40"/>
      <c r="D298" s="41"/>
      <c r="E298" s="41"/>
      <c r="F298" s="43"/>
      <c r="G298" s="43"/>
      <c r="H298" s="43"/>
      <c r="I298" s="43"/>
      <c r="J298" s="43"/>
    </row>
    <row r="299" spans="1:10" ht="15.75" customHeight="1" x14ac:dyDescent="0.35">
      <c r="A299" s="40"/>
      <c r="B299" s="40"/>
      <c r="C299" s="40"/>
      <c r="D299" s="41"/>
      <c r="E299" s="41"/>
      <c r="F299" s="43"/>
      <c r="G299" s="43"/>
      <c r="H299" s="43"/>
      <c r="I299" s="43"/>
      <c r="J299" s="43"/>
    </row>
    <row r="300" spans="1:10" ht="15.75" customHeight="1" x14ac:dyDescent="0.35">
      <c r="A300" s="40"/>
      <c r="B300" s="40"/>
      <c r="C300" s="40"/>
      <c r="D300" s="41"/>
      <c r="E300" s="41"/>
      <c r="F300" s="43"/>
      <c r="G300" s="43"/>
      <c r="H300" s="43"/>
      <c r="I300" s="43"/>
      <c r="J300" s="43"/>
    </row>
    <row r="301" spans="1:10" ht="15.75" customHeight="1" x14ac:dyDescent="0.35">
      <c r="A301" s="40"/>
      <c r="B301" s="40"/>
      <c r="C301" s="40"/>
      <c r="D301" s="41"/>
      <c r="E301" s="41"/>
      <c r="F301" s="43"/>
      <c r="G301" s="43"/>
      <c r="H301" s="43"/>
      <c r="I301" s="43"/>
      <c r="J301" s="43"/>
    </row>
    <row r="302" spans="1:10" ht="15.75" customHeight="1" x14ac:dyDescent="0.35">
      <c r="A302" s="40"/>
      <c r="B302" s="40"/>
      <c r="C302" s="40"/>
      <c r="D302" s="41"/>
      <c r="E302" s="41"/>
      <c r="F302" s="43"/>
      <c r="G302" s="43"/>
      <c r="H302" s="43"/>
      <c r="I302" s="43"/>
      <c r="J302" s="43"/>
    </row>
    <row r="303" spans="1:10" ht="15.75" customHeight="1" x14ac:dyDescent="0.35">
      <c r="A303" s="40"/>
      <c r="B303" s="40"/>
      <c r="C303" s="40"/>
      <c r="D303" s="41"/>
      <c r="E303" s="41"/>
      <c r="F303" s="43"/>
      <c r="G303" s="43"/>
      <c r="H303" s="43"/>
      <c r="I303" s="43"/>
      <c r="J303" s="43"/>
    </row>
    <row r="304" spans="1:10" ht="15.75" customHeight="1" x14ac:dyDescent="0.35">
      <c r="A304" s="40"/>
      <c r="B304" s="40"/>
      <c r="C304" s="40"/>
      <c r="D304" s="41"/>
      <c r="E304" s="41"/>
      <c r="F304" s="43"/>
      <c r="G304" s="43"/>
      <c r="H304" s="43"/>
      <c r="I304" s="43"/>
      <c r="J304" s="43"/>
    </row>
    <row r="305" spans="1:10" ht="15.75" customHeight="1" x14ac:dyDescent="0.35">
      <c r="A305" s="40"/>
      <c r="B305" s="40"/>
      <c r="C305" s="40"/>
      <c r="D305" s="41"/>
      <c r="E305" s="41"/>
      <c r="F305" s="43"/>
      <c r="G305" s="43"/>
      <c r="H305" s="43"/>
      <c r="I305" s="43"/>
      <c r="J305" s="43"/>
    </row>
    <row r="306" spans="1:10" ht="15.75" customHeight="1" x14ac:dyDescent="0.35">
      <c r="A306" s="40"/>
      <c r="B306" s="40"/>
      <c r="C306" s="40"/>
      <c r="D306" s="41"/>
      <c r="E306" s="41"/>
      <c r="F306" s="43"/>
      <c r="G306" s="43"/>
      <c r="H306" s="43"/>
      <c r="I306" s="43"/>
      <c r="J306" s="43"/>
    </row>
    <row r="307" spans="1:10" ht="15.75" customHeight="1" x14ac:dyDescent="0.35">
      <c r="A307" s="40"/>
      <c r="B307" s="40"/>
      <c r="C307" s="40"/>
      <c r="D307" s="41"/>
      <c r="E307" s="41"/>
      <c r="F307" s="43"/>
      <c r="G307" s="43"/>
      <c r="H307" s="43"/>
      <c r="I307" s="43"/>
      <c r="J307" s="43"/>
    </row>
    <row r="308" spans="1:10" ht="15.75" customHeight="1" x14ac:dyDescent="0.35">
      <c r="A308" s="40"/>
      <c r="B308" s="40"/>
      <c r="C308" s="40"/>
      <c r="D308" s="41"/>
      <c r="E308" s="41"/>
      <c r="F308" s="43"/>
      <c r="G308" s="43"/>
      <c r="H308" s="43"/>
      <c r="I308" s="43"/>
      <c r="J308" s="43"/>
    </row>
    <row r="309" spans="1:10" ht="15.75" customHeight="1" x14ac:dyDescent="0.35">
      <c r="A309" s="40"/>
      <c r="B309" s="40"/>
      <c r="C309" s="40"/>
      <c r="D309" s="41"/>
      <c r="E309" s="41"/>
      <c r="F309" s="43"/>
      <c r="G309" s="43"/>
      <c r="H309" s="43"/>
      <c r="I309" s="43"/>
      <c r="J309" s="43"/>
    </row>
    <row r="310" spans="1:10" ht="15.75" customHeight="1" x14ac:dyDescent="0.35">
      <c r="A310" s="40"/>
      <c r="B310" s="40"/>
      <c r="C310" s="40"/>
      <c r="D310" s="41"/>
      <c r="E310" s="41"/>
      <c r="F310" s="43"/>
      <c r="G310" s="43"/>
      <c r="H310" s="43"/>
      <c r="I310" s="43"/>
      <c r="J310" s="43"/>
    </row>
    <row r="311" spans="1:10" ht="15.75" customHeight="1" x14ac:dyDescent="0.35">
      <c r="A311" s="40"/>
      <c r="B311" s="40"/>
      <c r="C311" s="40"/>
      <c r="D311" s="41"/>
      <c r="E311" s="41"/>
      <c r="F311" s="43"/>
      <c r="G311" s="43"/>
      <c r="H311" s="43"/>
      <c r="I311" s="43"/>
      <c r="J311" s="43"/>
    </row>
    <row r="312" spans="1:10" ht="15.75" customHeight="1" x14ac:dyDescent="0.35"/>
    <row r="313" spans="1:10" ht="15.75" customHeight="1" x14ac:dyDescent="0.35"/>
    <row r="314" spans="1:10" ht="15.75" customHeight="1" x14ac:dyDescent="0.35"/>
    <row r="315" spans="1:10" ht="15.75" customHeight="1" x14ac:dyDescent="0.35"/>
    <row r="316" spans="1:10" ht="15.75" customHeight="1" x14ac:dyDescent="0.35"/>
    <row r="317" spans="1:10" ht="15.75" customHeight="1" x14ac:dyDescent="0.35"/>
    <row r="318" spans="1:10" ht="15.75" customHeight="1" x14ac:dyDescent="0.35"/>
    <row r="319" spans="1:10" ht="15.75" customHeight="1" x14ac:dyDescent="0.35"/>
    <row r="320" spans="1:1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row r="1001" ht="15.75" customHeight="1" x14ac:dyDescent="0.35"/>
    <row r="1002" ht="15.75" customHeight="1" x14ac:dyDescent="0.35"/>
    <row r="1003" ht="15.75" customHeight="1" x14ac:dyDescent="0.35"/>
  </sheetData>
  <mergeCells count="136">
    <mergeCell ref="B27:E27"/>
    <mergeCell ref="B28:E28"/>
    <mergeCell ref="B29:E29"/>
    <mergeCell ref="B30:E30"/>
    <mergeCell ref="B31:E31"/>
    <mergeCell ref="B32:E32"/>
    <mergeCell ref="B33:E33"/>
    <mergeCell ref="B34:E34"/>
    <mergeCell ref="I41:I47"/>
    <mergeCell ref="B37:E37"/>
    <mergeCell ref="B38:E38"/>
    <mergeCell ref="B39:E39"/>
    <mergeCell ref="B41:E41"/>
    <mergeCell ref="B42:E42"/>
    <mergeCell ref="B43:E43"/>
    <mergeCell ref="B44:E44"/>
    <mergeCell ref="B45:E45"/>
    <mergeCell ref="B46:E46"/>
    <mergeCell ref="B47:E47"/>
    <mergeCell ref="B17:E17"/>
    <mergeCell ref="B18:E18"/>
    <mergeCell ref="B19:E19"/>
    <mergeCell ref="B20:E20"/>
    <mergeCell ref="B21:E21"/>
    <mergeCell ref="B22:E22"/>
    <mergeCell ref="B23:E23"/>
    <mergeCell ref="B24:E24"/>
    <mergeCell ref="A26:E26"/>
    <mergeCell ref="B7:E7"/>
    <mergeCell ref="B8:E8"/>
    <mergeCell ref="B9:E9"/>
    <mergeCell ref="B10:E10"/>
    <mergeCell ref="B11:E11"/>
    <mergeCell ref="A13:E13"/>
    <mergeCell ref="B14:E14"/>
    <mergeCell ref="B15:E15"/>
    <mergeCell ref="B16:E16"/>
    <mergeCell ref="A1:A2"/>
    <mergeCell ref="B1:B2"/>
    <mergeCell ref="C1:C2"/>
    <mergeCell ref="D1:E1"/>
    <mergeCell ref="F1:F2"/>
    <mergeCell ref="G1:H1"/>
    <mergeCell ref="I1:I2"/>
    <mergeCell ref="A5:E5"/>
    <mergeCell ref="B6:E6"/>
    <mergeCell ref="B93:E93"/>
    <mergeCell ref="B94:E94"/>
    <mergeCell ref="D106:E106"/>
    <mergeCell ref="D107:F107"/>
    <mergeCell ref="G107:H107"/>
    <mergeCell ref="G108:H108"/>
    <mergeCell ref="D109:F109"/>
    <mergeCell ref="D110:F110"/>
    <mergeCell ref="D111:F111"/>
    <mergeCell ref="B95:E95"/>
    <mergeCell ref="B97:E97"/>
    <mergeCell ref="B98:E98"/>
    <mergeCell ref="B99:E99"/>
    <mergeCell ref="B100:E100"/>
    <mergeCell ref="B101:E101"/>
    <mergeCell ref="G106:H106"/>
    <mergeCell ref="B81:E81"/>
    <mergeCell ref="B82:E82"/>
    <mergeCell ref="B83:E83"/>
    <mergeCell ref="B84:E84"/>
    <mergeCell ref="B87:E87"/>
    <mergeCell ref="B88:E88"/>
    <mergeCell ref="B89:E89"/>
    <mergeCell ref="B91:E91"/>
    <mergeCell ref="B92:E92"/>
    <mergeCell ref="B71:E71"/>
    <mergeCell ref="B72:E72"/>
    <mergeCell ref="B73:E73"/>
    <mergeCell ref="B74:E74"/>
    <mergeCell ref="B75:E75"/>
    <mergeCell ref="B76:E76"/>
    <mergeCell ref="B78:E78"/>
    <mergeCell ref="B79:E79"/>
    <mergeCell ref="B80:E80"/>
    <mergeCell ref="B49:E49"/>
    <mergeCell ref="B50:E50"/>
    <mergeCell ref="B51:E51"/>
    <mergeCell ref="B52:E52"/>
    <mergeCell ref="B53:E53"/>
    <mergeCell ref="B54:E54"/>
    <mergeCell ref="J87:J89"/>
    <mergeCell ref="K87:K89"/>
    <mergeCell ref="I91:I95"/>
    <mergeCell ref="J91:J95"/>
    <mergeCell ref="K91:K95"/>
    <mergeCell ref="B55:E55"/>
    <mergeCell ref="B56:E56"/>
    <mergeCell ref="B57:E57"/>
    <mergeCell ref="B58:E58"/>
    <mergeCell ref="B61:E61"/>
    <mergeCell ref="B62:E62"/>
    <mergeCell ref="B63:E63"/>
    <mergeCell ref="B64:E64"/>
    <mergeCell ref="B65:E65"/>
    <mergeCell ref="B66:E66"/>
    <mergeCell ref="B68:E68"/>
    <mergeCell ref="B69:E69"/>
    <mergeCell ref="B70:E70"/>
    <mergeCell ref="I97:I101"/>
    <mergeCell ref="J97:J101"/>
    <mergeCell ref="K97:K101"/>
    <mergeCell ref="I68:I76"/>
    <mergeCell ref="J68:J76"/>
    <mergeCell ref="K68:K76"/>
    <mergeCell ref="I78:I84"/>
    <mergeCell ref="J78:J84"/>
    <mergeCell ref="K78:K84"/>
    <mergeCell ref="I87:I89"/>
    <mergeCell ref="J37:J39"/>
    <mergeCell ref="K37:K39"/>
    <mergeCell ref="K41:K47"/>
    <mergeCell ref="I37:I39"/>
    <mergeCell ref="I49:I58"/>
    <mergeCell ref="J49:J58"/>
    <mergeCell ref="K49:K58"/>
    <mergeCell ref="I61:I66"/>
    <mergeCell ref="J61:J66"/>
    <mergeCell ref="K61:K66"/>
    <mergeCell ref="J41:J47"/>
    <mergeCell ref="J1:J2"/>
    <mergeCell ref="K1:K2"/>
    <mergeCell ref="I5:I11"/>
    <mergeCell ref="J5:J11"/>
    <mergeCell ref="K5:K11"/>
    <mergeCell ref="J13:J24"/>
    <mergeCell ref="K13:K24"/>
    <mergeCell ref="I13:I24"/>
    <mergeCell ref="I26:I34"/>
    <mergeCell ref="J26:J34"/>
    <mergeCell ref="K26:K34"/>
  </mergeCells>
  <dataValidations count="1">
    <dataValidation type="list" allowBlank="1" showErrorMessage="1" sqref="D4 G4 D12 G12 D25 G25 D36 G36 D40 G40 D48 G48 D60 G60 D67 G67 D77 G77 D86 G86 D90 G90 D96 G96" xr:uid="{00000000-0002-0000-0000-000000000000}">
      <formula1>"AA,A,BB,B,CC,C,D,E"</formula1>
    </dataValidation>
  </dataValidations>
  <hyperlinks>
    <hyperlink ref="K3" r:id="rId1" xr:uid="{00000000-0004-0000-0000-000000000000}"/>
    <hyperlink ref="K5" r:id="rId2" xr:uid="{00000000-0004-0000-0000-000001000000}"/>
    <hyperlink ref="K13" r:id="rId3" xr:uid="{00000000-0004-0000-0000-000002000000}"/>
    <hyperlink ref="J26" r:id="rId4" xr:uid="{00000000-0004-0000-0000-000003000000}"/>
    <hyperlink ref="K26" r:id="rId5" xr:uid="{00000000-0004-0000-0000-000004000000}"/>
    <hyperlink ref="K37" r:id="rId6" xr:uid="{00000000-0004-0000-0000-000005000000}"/>
    <hyperlink ref="J41" r:id="rId7" xr:uid="{00000000-0004-0000-0000-000006000000}"/>
    <hyperlink ref="K41" r:id="rId8" xr:uid="{00000000-0004-0000-0000-000007000000}"/>
    <hyperlink ref="J49" r:id="rId9" xr:uid="{00000000-0004-0000-0000-000008000000}"/>
    <hyperlink ref="K49" r:id="rId10" xr:uid="{00000000-0004-0000-0000-000009000000}"/>
    <hyperlink ref="K61" r:id="rId11" xr:uid="{00000000-0004-0000-0000-00000A000000}"/>
    <hyperlink ref="K68" r:id="rId12" xr:uid="{00000000-0004-0000-0000-00000B000000}"/>
    <hyperlink ref="J78" r:id="rId13" xr:uid="{00000000-0004-0000-0000-00000C000000}"/>
    <hyperlink ref="K78" r:id="rId14" xr:uid="{00000000-0004-0000-0000-00000D000000}"/>
    <hyperlink ref="K87" r:id="rId15" xr:uid="{00000000-0004-0000-0000-00000E000000}"/>
    <hyperlink ref="K91" r:id="rId16" xr:uid="{00000000-0004-0000-0000-00000F000000}"/>
    <hyperlink ref="K97" r:id="rId17" xr:uid="{00000000-0004-0000-0000-000010000000}"/>
  </hyperlinks>
  <pageMargins left="0.7" right="0.7" top="0.75" bottom="0.75" header="0" footer="0"/>
  <pageSetup paperSize="9" fitToHeight="0" orientation="landscape"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PPL</dc:creator>
  <cp:lastModifiedBy>PPL</cp:lastModifiedBy>
  <dcterms:created xsi:type="dcterms:W3CDTF">2023-06-19T09:34:01Z</dcterms:created>
  <dcterms:modified xsi:type="dcterms:W3CDTF">2023-06-22T02:36:12Z</dcterms:modified>
</cp:coreProperties>
</file>