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wi/Desktop/"/>
    </mc:Choice>
  </mc:AlternateContent>
  <bookViews>
    <workbookView xWindow="0" yWindow="1000" windowWidth="29820" windowHeight="17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Sheet1!$A$9:$F$110</definedName>
    <definedName name="_xlnm.Print_Area" localSheetId="0">Sheet1!$A$1:$F$121</definedName>
    <definedName name="_xlnm.Print_Titles" localSheetId="0">Sheet1!$9:$9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8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D110" i="1"/>
</calcChain>
</file>

<file path=xl/sharedStrings.xml><?xml version="1.0" encoding="utf-8"?>
<sst xmlns="http://schemas.openxmlformats.org/spreadsheetml/2006/main" count="140" uniqueCount="80">
  <si>
    <t>ITEM</t>
  </si>
  <si>
    <t>SIZE</t>
    <phoneticPr fontId="2" type="noConversion"/>
  </si>
  <si>
    <t>DESCRIPTION FOR GOODS</t>
    <phoneticPr fontId="2" type="noConversion"/>
  </si>
  <si>
    <t>Gate Valve FCD-S BODY, SUS403 TRIM, UB, ISRS;SCR'D;JIS 10K</t>
    <phoneticPr fontId="2" type="noConversion"/>
  </si>
  <si>
    <t>Q'TY
(pcs)</t>
    <phoneticPr fontId="2" type="noConversion"/>
  </si>
  <si>
    <t>Gate Valve FCD-S BODY, SUS403 TRIM, UB, ISRS;SCR'D;JIS 16K</t>
    <phoneticPr fontId="2" type="noConversion"/>
  </si>
  <si>
    <t>Gate Valve FCD-S BODY, SUS403 TRIM, BB, OS&amp;Y ; RF ; JIS 16K</t>
    <phoneticPr fontId="2" type="noConversion"/>
  </si>
  <si>
    <t>Gate Valve FC200 BODY, SUS403 TRIM, BB, OS&amp;Y ; FF ; JIS 10K</t>
    <phoneticPr fontId="2" type="noConversion"/>
  </si>
  <si>
    <t>Ball Valve FC200 BODY, SCS13A TRIM, PTFE SEAT, FB; FF;JIS 10K</t>
    <phoneticPr fontId="2" type="noConversion"/>
  </si>
  <si>
    <t>Ball Valve FCD-S BODY, SCS13A TRIM, PTFE SEAT, FB;RF;JIS 16K</t>
    <phoneticPr fontId="2" type="noConversion"/>
  </si>
  <si>
    <t>Check Valve WAFER TYPE, FC200 BODY,SUS403 TRIM;FF;JIS 10K</t>
    <phoneticPr fontId="2" type="noConversion"/>
  </si>
  <si>
    <t>Check Valve WAFER TYPE, BRONZE BODY&amp;TRIM; FF; JIS 10K</t>
    <phoneticPr fontId="2" type="noConversion"/>
  </si>
  <si>
    <t>Check Valve WAFER TYPE, FCD-S BODY,SUS403 TRIM;RF;JIS 16K</t>
    <phoneticPr fontId="2" type="noConversion"/>
  </si>
  <si>
    <t>Check Valve WAFER TYPE, FCD-S BODY,SUS403 TRIM RF;JIS 16K</t>
    <phoneticPr fontId="2" type="noConversion"/>
  </si>
  <si>
    <t xml:space="preserve"> Check Valve WAFER TYPE, SCPH2 BODY, SUS403 TRIM; RF;JIS 30K  </t>
    <phoneticPr fontId="2" type="noConversion"/>
  </si>
  <si>
    <t>Globe Valve FCD-S BODY, SUS403 TRIM, BB, OS&amp;Y ; RF ; JIS 16K</t>
    <phoneticPr fontId="2" type="noConversion"/>
  </si>
  <si>
    <t>Globe Valve FCD-S BODY, SUS403 TRIM, BB, OS&amp;Y; RF; JIS 16K</t>
    <phoneticPr fontId="2" type="noConversion"/>
  </si>
  <si>
    <t>Globe Valve FCD-S BODY, SUS403 TRIM, UB, ISRS;SCR'D;JIS 16K</t>
    <phoneticPr fontId="2" type="noConversion"/>
  </si>
  <si>
    <t xml:space="preserve">Check Valve Lift type,FCD-S body,Sus403trim,SC;SCR'D;JIS 10K </t>
    <phoneticPr fontId="2" type="noConversion"/>
  </si>
  <si>
    <t xml:space="preserve">Gate Valve BRONZE BODY &amp; TRIM, UB, ISRS;SCR'D;JIS 10K </t>
    <phoneticPr fontId="2" type="noConversion"/>
  </si>
  <si>
    <t xml:space="preserve">Butterfly Valve FCD450/EPDM BODY,BRONZETRIM, GO;FF;JIS 10K </t>
    <phoneticPr fontId="2" type="noConversion"/>
  </si>
  <si>
    <t>Ball Valve SCPH2 BODY, SCS13A TRIM, PTFE SEAT, FB;RF;JIS 30K</t>
    <phoneticPr fontId="2" type="noConversion"/>
  </si>
  <si>
    <t xml:space="preserve"> Ball Valve SCPH2 BODY,SCS13A TRIM, PTFE SEAT;SCR'D;JIS 30K </t>
    <phoneticPr fontId="2" type="noConversion"/>
  </si>
  <si>
    <t xml:space="preserve">Check Valve Lift type,FCD-S body,Sus403trim,SC;SCR'D;JIS10K </t>
    <phoneticPr fontId="2" type="noConversion"/>
  </si>
  <si>
    <t xml:space="preserve">Ball Valve FCD-S BODY,SCS13A TRIM
PTFE SEAT,FB;FF;SCR'D;JIS16K </t>
    <phoneticPr fontId="2" type="noConversion"/>
  </si>
  <si>
    <t>Ball Valve FC200 BODY, SCS13A TRIM, PTFE SEAT ; SCR'D ; JIS 10K</t>
    <phoneticPr fontId="2" type="noConversion"/>
  </si>
  <si>
    <t>Gate Valve FC200 BODY, SUS403 TRIM, BB, OS&amp;Y ; FF ; JIS 10K</t>
    <phoneticPr fontId="2" type="noConversion"/>
  </si>
  <si>
    <t xml:space="preserve">Ball Valve A105 BODY, SUS304 TRIM, UB, ISRS ; SCR'D (FNPT) ; ANSI#800  </t>
    <phoneticPr fontId="2" type="noConversion"/>
  </si>
  <si>
    <t>Gate Valve FCD-S BODY, SUS403 TRIM, UB, ISRS;SCR'D;JIS 10K</t>
    <phoneticPr fontId="2" type="noConversion"/>
  </si>
  <si>
    <t>Gate Valve FC200 BODY, SUS403 TRIM, BB, OS&amp;Y ; FF ; JIS 10K</t>
    <phoneticPr fontId="2" type="noConversion"/>
  </si>
  <si>
    <t>Ball Valve FC200 BODY, SCS13A TRIM, PTFE SEAT ; SCR'D ; JIS 10K</t>
    <phoneticPr fontId="2" type="noConversion"/>
  </si>
  <si>
    <t>Ball Valve FC200 BODY, SCS13A TRIM, PTFE SEAT, FB; FF;JIS 10K</t>
    <phoneticPr fontId="2" type="noConversion"/>
  </si>
  <si>
    <t>Check Valve WAFER TYPE, FC200 BODY,SUS403 TRIM;FF;JIS 10K</t>
    <phoneticPr fontId="2" type="noConversion"/>
  </si>
  <si>
    <t>GLOBE VALVE ,FCD-S BODY SUS 403,TRIM, UB, ISRS SCEREW ,JIS 16K</t>
    <phoneticPr fontId="2" type="noConversion"/>
  </si>
  <si>
    <t>Globe Valve FCD-S BODY, SUS403 TRIM, BB, OS&amp;Y ; RF ; JIS 16K</t>
    <phoneticPr fontId="2" type="noConversion"/>
  </si>
  <si>
    <t>TOTAL</t>
    <phoneticPr fontId="2" type="noConversion"/>
  </si>
  <si>
    <t>UNIT PRICE (IDR)</t>
  </si>
  <si>
    <t>TOTAL PRICE (IDR)</t>
  </si>
  <si>
    <t>Our Ref :</t>
  </si>
  <si>
    <t>To</t>
  </si>
  <si>
    <t>Date :</t>
  </si>
  <si>
    <t>Attn</t>
  </si>
  <si>
    <t>From :</t>
  </si>
  <si>
    <t>Iswati Rahma Dewi</t>
  </si>
  <si>
    <t>Email :</t>
  </si>
  <si>
    <t>dewi@galperti.co.id</t>
  </si>
  <si>
    <t>Thank you for your inquiry, we are pleased to offer as follows.</t>
  </si>
  <si>
    <t>Mobile :</t>
  </si>
  <si>
    <t>0818958716</t>
  </si>
  <si>
    <t>Please contact us with any queries quoting our quotation number above.</t>
  </si>
  <si>
    <t>: PT WIJAYA KARYA</t>
  </si>
  <si>
    <t>: Bp Isrofi</t>
  </si>
  <si>
    <t>TERMS &amp; CONDITIONS :</t>
  </si>
  <si>
    <t>1. Prices</t>
  </si>
  <si>
    <t>: IDR Currency ( Exclude VAT )</t>
  </si>
  <si>
    <t xml:space="preserve">2. Delivery Terms  </t>
  </si>
  <si>
    <t xml:space="preserve">3. Delivery Time  </t>
  </si>
  <si>
    <t>4. Brand / Origin</t>
  </si>
  <si>
    <t>: As above</t>
  </si>
  <si>
    <t>5. Certification</t>
  </si>
  <si>
    <t>: MTC Only</t>
  </si>
  <si>
    <t>6. Payment Terms</t>
  </si>
  <si>
    <t>7. We offer for complete order, partial orders subject to our confirmation</t>
  </si>
  <si>
    <t>8. Materials are subject to prior sale</t>
  </si>
  <si>
    <t>9. Price and stock may change anytime without notif</t>
  </si>
  <si>
    <t>: 60 - 70 Days</t>
  </si>
  <si>
    <t>: SKBDN 120 Days</t>
  </si>
  <si>
    <t>Ball Valve A105 BODY, SUS304 TRIM, UB, ISRS ; SCR'D (FNPT) ; ANSI#801</t>
  </si>
  <si>
    <t>Ball Valve A105 BODY, SUS304 TRIM, UB, ISRS ; SCR'D (FNPT) ; ANSI#802</t>
  </si>
  <si>
    <t>Ball Valve A105 BODY, SUS304 TRIM, UB, ISRS ; SCR'D (FNPT) ; ANSI#803</t>
  </si>
  <si>
    <t>additional freight cost and custom clearance</t>
  </si>
  <si>
    <t>package M22 by Air freight</t>
  </si>
  <si>
    <t>package balance / complete items by sea</t>
  </si>
  <si>
    <t>in land transportation from Jakarta to Surabaya</t>
  </si>
  <si>
    <t>: DDP SURABAYA</t>
  </si>
  <si>
    <t>sub total</t>
  </si>
  <si>
    <t>Gate Valve FC200 BODY, SUS403 TRIM, BB, OS&amp;Y ; FF ; JIS 10K</t>
  </si>
  <si>
    <t>*</t>
  </si>
  <si>
    <t>610/PRJ-IR/MG/2018 final</t>
  </si>
  <si>
    <t>Raising price for SCPH2 (wcb) upgrading material and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</si>
</sst>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&quot;US$&quot;#,##0.00_);[Red]\(&quot;US$&quot;#,##0.00\)"/>
    <numFmt numFmtId="166" formatCode="_(* #,##0.0_);_(* \(#,##0.0\);_(* &quot;-&quot;?_);_(@_)"/>
    <numFmt numFmtId="167" formatCode="[$-409]d\-mmm\-yy;@"/>
  </numFmts>
  <fonts count="30" x14ac:knownFonts="1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u/>
      <sz val="11"/>
      <color theme="10"/>
      <name val="Calibri"/>
      <family val="2"/>
      <scheme val="minor"/>
    </font>
    <font>
      <sz val="11"/>
      <color indexed="8"/>
      <name val="Calibri"/>
      <scheme val="minor"/>
    </font>
    <font>
      <sz val="11"/>
      <name val="Calibri"/>
      <scheme val="minor"/>
    </font>
    <font>
      <sz val="13"/>
      <color indexed="8"/>
      <name val="Calibri"/>
      <scheme val="minor"/>
    </font>
    <font>
      <sz val="13"/>
      <name val="Calibri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5"/>
      <color indexed="8"/>
      <name val="Calibri"/>
      <scheme val="minor"/>
    </font>
    <font>
      <u val="double"/>
      <sz val="11"/>
      <name val="Calibri"/>
      <scheme val="minor"/>
    </font>
    <font>
      <sz val="16"/>
      <color indexed="8"/>
      <name val="Calibri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2"/>
      <color indexed="8"/>
      <name val="Calibri"/>
      <scheme val="minor"/>
    </font>
    <font>
      <b/>
      <sz val="14"/>
      <color rgb="FFFF0000"/>
      <name val="Calibri"/>
      <scheme val="minor"/>
    </font>
    <font>
      <b/>
      <sz val="14"/>
      <color indexed="8"/>
      <name val="Calibri"/>
      <scheme val="minor"/>
    </font>
    <font>
      <b/>
      <sz val="11"/>
      <color indexed="8"/>
      <name val="Calibri"/>
      <scheme val="minor"/>
    </font>
    <font>
      <b/>
      <i/>
      <sz val="13"/>
      <color indexed="8"/>
      <name val="Calibri"/>
      <scheme val="minor"/>
    </font>
    <font>
      <b/>
      <i/>
      <sz val="12"/>
      <color indexed="8"/>
      <name val="Calibri"/>
      <scheme val="minor"/>
    </font>
    <font>
      <b/>
      <i/>
      <sz val="12"/>
      <name val="Calibri"/>
      <scheme val="minor"/>
    </font>
    <font>
      <b/>
      <i/>
      <sz val="12"/>
      <color rgb="FF000000"/>
      <name val="Calibri"/>
      <scheme val="minor"/>
    </font>
    <font>
      <b/>
      <i/>
      <sz val="11"/>
      <color indexed="8"/>
      <name val="Calibri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i/>
      <sz val="16"/>
      <color indexed="8"/>
      <name val="Calibri"/>
      <family val="2"/>
      <scheme val="minor"/>
    </font>
    <font>
      <b/>
      <sz val="16"/>
      <color indexed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1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1" fillId="0" borderId="0" xfId="0" applyFont="1" applyAlignment="1">
      <alignment horizontal="right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165" fontId="6" fillId="4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3" fontId="8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3" fontId="8" fillId="0" borderId="4" xfId="0" applyNumberFormat="1" applyFont="1" applyBorder="1" applyAlignment="1">
      <alignment horizontal="center" vertical="center"/>
    </xf>
    <xf numFmtId="0" fontId="12" fillId="0" borderId="0" xfId="3" applyNumberFormat="1" applyFont="1" applyBorder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3" applyNumberFormat="1" applyFont="1" applyAlignment="1">
      <alignment vertical="center"/>
    </xf>
    <xf numFmtId="0" fontId="5" fillId="0" borderId="0" xfId="3" applyNumberFormat="1" applyFont="1" applyFill="1" applyAlignment="1">
      <alignment vertical="center"/>
    </xf>
    <xf numFmtId="0" fontId="5" fillId="0" borderId="0" xfId="3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0" fontId="14" fillId="0" borderId="0" xfId="1" applyNumberFormat="1" applyFont="1" applyAlignment="1"/>
    <xf numFmtId="0" fontId="15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43" fontId="23" fillId="0" borderId="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vertical="center"/>
    </xf>
    <xf numFmtId="0" fontId="17" fillId="3" borderId="5" xfId="0" applyFont="1" applyFill="1" applyBorder="1" applyAlignment="1">
      <alignment horizontal="center" vertical="center"/>
    </xf>
    <xf numFmtId="165" fontId="18" fillId="3" borderId="5" xfId="0" applyNumberFormat="1" applyFont="1" applyFill="1" applyBorder="1" applyAlignment="1">
      <alignment horizontal="center" vertical="center"/>
    </xf>
    <xf numFmtId="0" fontId="25" fillId="0" borderId="0" xfId="0" applyFont="1"/>
    <xf numFmtId="0" fontId="26" fillId="0" borderId="0" xfId="1" applyNumberFormat="1" applyFont="1" applyAlignment="1">
      <alignment horizontal="left" vertical="center"/>
    </xf>
    <xf numFmtId="167" fontId="26" fillId="0" borderId="0" xfId="1" applyNumberFormat="1" applyFont="1" applyAlignment="1">
      <alignment horizontal="left" vertical="center"/>
    </xf>
    <xf numFmtId="0" fontId="26" fillId="0" borderId="0" xfId="2" applyNumberFormat="1" applyFont="1" applyAlignment="1" applyProtection="1">
      <alignment horizontal="left" vertical="center"/>
    </xf>
    <xf numFmtId="0" fontId="27" fillId="0" borderId="0" xfId="2" applyNumberFormat="1" applyFont="1" applyAlignment="1" applyProtection="1">
      <alignment horizontal="left" vertical="center"/>
    </xf>
    <xf numFmtId="49" fontId="25" fillId="0" borderId="0" xfId="0" applyNumberFormat="1" applyFont="1" applyAlignment="1">
      <alignment horizontal="left"/>
    </xf>
    <xf numFmtId="165" fontId="13" fillId="4" borderId="3" xfId="0" applyNumberFormat="1" applyFont="1" applyFill="1" applyBorder="1" applyAlignment="1">
      <alignment horizontal="center" vertical="center" wrapText="1"/>
    </xf>
    <xf numFmtId="43" fontId="13" fillId="0" borderId="2" xfId="0" applyNumberFormat="1" applyFont="1" applyBorder="1" applyAlignment="1">
      <alignment horizontal="center" vertical="center" wrapText="1"/>
    </xf>
    <xf numFmtId="43" fontId="13" fillId="0" borderId="1" xfId="0" applyNumberFormat="1" applyFont="1" applyBorder="1" applyAlignment="1">
      <alignment horizontal="center" vertical="center" wrapText="1"/>
    </xf>
    <xf numFmtId="43" fontId="26" fillId="0" borderId="1" xfId="0" applyNumberFormat="1" applyFont="1" applyBorder="1" applyAlignment="1">
      <alignment horizontal="center" vertical="center" wrapText="1"/>
    </xf>
    <xf numFmtId="43" fontId="28" fillId="0" borderId="1" xfId="0" applyNumberFormat="1" applyFont="1" applyBorder="1" applyAlignment="1">
      <alignment horizontal="center" vertical="center" wrapText="1"/>
    </xf>
    <xf numFmtId="166" fontId="29" fillId="3" borderId="5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66" fontId="1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center" vertical="center"/>
    </xf>
  </cellXfs>
  <cellStyles count="4">
    <cellStyle name="Hyperlink" xfId="2" builtinId="8"/>
    <cellStyle name="Normal" xfId="0" builtinId="0"/>
    <cellStyle name="Normal 2 3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28575</xdr:rowOff>
    </xdr:from>
    <xdr:to>
      <xdr:col>2</xdr:col>
      <xdr:colOff>508001</xdr:colOff>
      <xdr:row>0</xdr:row>
      <xdr:rowOff>1219200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28575"/>
          <a:ext cx="43751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469901</xdr:colOff>
      <xdr:row>0</xdr:row>
      <xdr:rowOff>57150</xdr:rowOff>
    </xdr:from>
    <xdr:to>
      <xdr:col>5</xdr:col>
      <xdr:colOff>1574801</xdr:colOff>
      <xdr:row>0</xdr:row>
      <xdr:rowOff>647700</xdr:rowOff>
    </xdr:to>
    <xdr:sp macro="" textlink="">
      <xdr:nvSpPr>
        <xdr:cNvPr id="4" name="Rounded Rectangle 3"/>
        <xdr:cNvSpPr/>
      </xdr:nvSpPr>
      <xdr:spPr>
        <a:xfrm>
          <a:off x="5588001" y="57150"/>
          <a:ext cx="2413000" cy="5905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latin typeface="Andalus" pitchFamily="18" charset="-78"/>
              <a:cs typeface="Andalus" pitchFamily="18" charset="-78"/>
            </a:rPr>
            <a:t>QUOTATION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wi@galperti.co.id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25"/>
  <sheetViews>
    <sheetView tabSelected="1" view="pageBreakPreview" topLeftCell="A92" zoomScaleSheetLayoutView="100" workbookViewId="0">
      <selection activeCell="B101" sqref="B101"/>
    </sheetView>
  </sheetViews>
  <sheetFormatPr baseColWidth="10" defaultColWidth="9.1640625" defaultRowHeight="21" x14ac:dyDescent="0.15"/>
  <cols>
    <col min="1" max="1" width="6.6640625" style="12" customWidth="1"/>
    <col min="2" max="2" width="44.33203125" style="37" customWidth="1"/>
    <col min="3" max="3" width="7.5" style="5" customWidth="1"/>
    <col min="4" max="4" width="8.6640625" style="12" customWidth="1"/>
    <col min="5" max="5" width="17.1640625" style="38" customWidth="1"/>
    <col min="6" max="6" width="25.6640625" style="72" customWidth="1"/>
    <col min="7" max="16384" width="9.1640625" style="5"/>
  </cols>
  <sheetData>
    <row r="1" spans="1:6" s="3" customFormat="1" ht="109" customHeight="1" x14ac:dyDescent="0.25">
      <c r="A1" s="1"/>
      <c r="B1" s="2"/>
      <c r="C1" s="1"/>
      <c r="D1" s="1"/>
      <c r="E1" s="1"/>
      <c r="F1" s="58"/>
    </row>
    <row r="2" spans="1:6" ht="17.25" customHeight="1" x14ac:dyDescent="0.2">
      <c r="A2" s="39" t="s">
        <v>39</v>
      </c>
      <c r="B2" s="40" t="s">
        <v>50</v>
      </c>
      <c r="C2" s="1"/>
      <c r="D2" s="1"/>
      <c r="E2" s="4" t="s">
        <v>38</v>
      </c>
      <c r="F2" s="59" t="s">
        <v>78</v>
      </c>
    </row>
    <row r="3" spans="1:6" ht="17.25" customHeight="1" x14ac:dyDescent="0.2">
      <c r="A3" s="1" t="s">
        <v>41</v>
      </c>
      <c r="B3" s="2" t="s">
        <v>51</v>
      </c>
      <c r="C3" s="1"/>
      <c r="D3" s="1"/>
      <c r="E3" s="4" t="s">
        <v>40</v>
      </c>
      <c r="F3" s="60">
        <v>43362</v>
      </c>
    </row>
    <row r="4" spans="1:6" ht="17.25" customHeight="1" x14ac:dyDescent="0.2">
      <c r="C4" s="1"/>
      <c r="D4" s="1"/>
      <c r="E4" s="4" t="s">
        <v>42</v>
      </c>
      <c r="F4" s="61" t="s">
        <v>43</v>
      </c>
    </row>
    <row r="5" spans="1:6" ht="17.25" customHeight="1" x14ac:dyDescent="0.2">
      <c r="A5" s="6" t="s">
        <v>46</v>
      </c>
      <c r="B5" s="2"/>
      <c r="C5" s="1"/>
      <c r="D5" s="1"/>
      <c r="E5" s="4" t="s">
        <v>44</v>
      </c>
      <c r="F5" s="62" t="s">
        <v>45</v>
      </c>
    </row>
    <row r="6" spans="1:6" ht="17.25" customHeight="1" x14ac:dyDescent="0.25">
      <c r="A6" s="6" t="s">
        <v>49</v>
      </c>
      <c r="B6" s="2"/>
      <c r="C6" s="1"/>
      <c r="D6" s="1"/>
      <c r="E6" s="7" t="s">
        <v>47</v>
      </c>
      <c r="F6" s="63" t="s">
        <v>48</v>
      </c>
    </row>
    <row r="7" spans="1:6" ht="17.25" customHeight="1" x14ac:dyDescent="0.25">
      <c r="C7" s="1"/>
      <c r="D7" s="1"/>
      <c r="E7" s="1"/>
      <c r="F7" s="58"/>
    </row>
    <row r="8" spans="1:6" ht="17.25" customHeight="1" x14ac:dyDescent="0.25">
      <c r="A8" s="1"/>
      <c r="B8" s="2"/>
      <c r="C8" s="1"/>
      <c r="D8" s="1"/>
      <c r="E8" s="1"/>
      <c r="F8" s="58"/>
    </row>
    <row r="9" spans="1:6" s="12" customFormat="1" ht="33" customHeight="1" x14ac:dyDescent="0.15">
      <c r="A9" s="8" t="s">
        <v>0</v>
      </c>
      <c r="B9" s="9" t="s">
        <v>2</v>
      </c>
      <c r="C9" s="8" t="s">
        <v>1</v>
      </c>
      <c r="D9" s="10" t="s">
        <v>4</v>
      </c>
      <c r="E9" s="11" t="s">
        <v>36</v>
      </c>
      <c r="F9" s="64" t="s">
        <v>37</v>
      </c>
    </row>
    <row r="10" spans="1:6" s="12" customFormat="1" ht="34" x14ac:dyDescent="0.15">
      <c r="A10" s="13">
        <v>1</v>
      </c>
      <c r="B10" s="14" t="s">
        <v>3</v>
      </c>
      <c r="C10" s="15">
        <v>15</v>
      </c>
      <c r="D10" s="15">
        <v>79</v>
      </c>
      <c r="E10" s="16">
        <v>84870</v>
      </c>
      <c r="F10" s="65">
        <f>D10*E10</f>
        <v>6704730</v>
      </c>
    </row>
    <row r="11" spans="1:6" s="12" customFormat="1" ht="34" x14ac:dyDescent="0.15">
      <c r="A11" s="22">
        <v>2</v>
      </c>
      <c r="B11" s="23" t="s">
        <v>3</v>
      </c>
      <c r="C11" s="15">
        <v>20</v>
      </c>
      <c r="D11" s="15">
        <v>61</v>
      </c>
      <c r="E11" s="16">
        <v>101844</v>
      </c>
      <c r="F11" s="66">
        <f t="shared" ref="F11:F74" si="0">D11*E11</f>
        <v>6212484</v>
      </c>
    </row>
    <row r="12" spans="1:6" s="12" customFormat="1" ht="34" x14ac:dyDescent="0.15">
      <c r="A12" s="22">
        <v>3</v>
      </c>
      <c r="B12" s="23" t="s">
        <v>3</v>
      </c>
      <c r="C12" s="15">
        <v>25</v>
      </c>
      <c r="D12" s="15">
        <v>28</v>
      </c>
      <c r="E12" s="16">
        <v>140220</v>
      </c>
      <c r="F12" s="66">
        <f t="shared" si="0"/>
        <v>3926160</v>
      </c>
    </row>
    <row r="13" spans="1:6" s="12" customFormat="1" ht="34" x14ac:dyDescent="0.15">
      <c r="A13" s="22">
        <v>4</v>
      </c>
      <c r="B13" s="23" t="s">
        <v>26</v>
      </c>
      <c r="C13" s="15">
        <v>50</v>
      </c>
      <c r="D13" s="15">
        <v>12</v>
      </c>
      <c r="E13" s="16">
        <v>925980</v>
      </c>
      <c r="F13" s="67">
        <f t="shared" si="0"/>
        <v>11111760</v>
      </c>
    </row>
    <row r="14" spans="1:6" s="12" customFormat="1" ht="34" x14ac:dyDescent="0.15">
      <c r="A14" s="22">
        <v>5</v>
      </c>
      <c r="B14" s="23" t="s">
        <v>7</v>
      </c>
      <c r="C14" s="15">
        <v>65</v>
      </c>
      <c r="D14" s="15">
        <v>7</v>
      </c>
      <c r="E14" s="16">
        <v>1147590</v>
      </c>
      <c r="F14" s="67">
        <f t="shared" si="0"/>
        <v>8033130</v>
      </c>
    </row>
    <row r="15" spans="1:6" s="12" customFormat="1" ht="34" x14ac:dyDescent="0.15">
      <c r="A15" s="22">
        <v>6</v>
      </c>
      <c r="B15" s="23" t="s">
        <v>7</v>
      </c>
      <c r="C15" s="15">
        <v>80</v>
      </c>
      <c r="D15" s="15">
        <v>1</v>
      </c>
      <c r="E15" s="16">
        <v>1453860</v>
      </c>
      <c r="F15" s="67">
        <f t="shared" si="0"/>
        <v>1453860</v>
      </c>
    </row>
    <row r="16" spans="1:6" s="12" customFormat="1" ht="34" x14ac:dyDescent="0.15">
      <c r="A16" s="22">
        <v>7</v>
      </c>
      <c r="B16" s="23" t="s">
        <v>7</v>
      </c>
      <c r="C16" s="15">
        <v>100</v>
      </c>
      <c r="D16" s="15">
        <v>17</v>
      </c>
      <c r="E16" s="16">
        <v>1922490</v>
      </c>
      <c r="F16" s="67">
        <f t="shared" si="0"/>
        <v>32682330</v>
      </c>
    </row>
    <row r="17" spans="1:6" s="12" customFormat="1" ht="34" x14ac:dyDescent="0.15">
      <c r="A17" s="22">
        <v>8</v>
      </c>
      <c r="B17" s="23" t="s">
        <v>7</v>
      </c>
      <c r="C17" s="15">
        <v>150</v>
      </c>
      <c r="D17" s="15">
        <v>8</v>
      </c>
      <c r="E17" s="16">
        <v>2905875</v>
      </c>
      <c r="F17" s="67">
        <f t="shared" si="0"/>
        <v>23247000</v>
      </c>
    </row>
    <row r="18" spans="1:6" s="12" customFormat="1" ht="34" x14ac:dyDescent="0.15">
      <c r="A18" s="22">
        <v>9</v>
      </c>
      <c r="B18" s="23" t="s">
        <v>7</v>
      </c>
      <c r="C18" s="15">
        <v>200</v>
      </c>
      <c r="D18" s="15">
        <v>33</v>
      </c>
      <c r="E18" s="16">
        <v>4687200</v>
      </c>
      <c r="F18" s="67">
        <f t="shared" si="0"/>
        <v>154677600</v>
      </c>
    </row>
    <row r="19" spans="1:6" s="12" customFormat="1" ht="34" x14ac:dyDescent="0.15">
      <c r="A19" s="22">
        <v>10</v>
      </c>
      <c r="B19" s="23" t="s">
        <v>7</v>
      </c>
      <c r="C19" s="15">
        <v>250</v>
      </c>
      <c r="D19" s="15">
        <v>8</v>
      </c>
      <c r="E19" s="16">
        <v>7564500</v>
      </c>
      <c r="F19" s="67">
        <f t="shared" si="0"/>
        <v>60516000</v>
      </c>
    </row>
    <row r="20" spans="1:6" s="12" customFormat="1" ht="34" x14ac:dyDescent="0.15">
      <c r="A20" s="22">
        <v>11</v>
      </c>
      <c r="B20" s="23" t="s">
        <v>7</v>
      </c>
      <c r="C20" s="15">
        <v>300</v>
      </c>
      <c r="D20" s="15">
        <v>22</v>
      </c>
      <c r="E20" s="16">
        <v>9541800</v>
      </c>
      <c r="F20" s="67">
        <f t="shared" si="0"/>
        <v>209919600</v>
      </c>
    </row>
    <row r="21" spans="1:6" s="12" customFormat="1" ht="34" x14ac:dyDescent="0.15">
      <c r="A21" s="22">
        <v>12</v>
      </c>
      <c r="B21" s="23" t="s">
        <v>7</v>
      </c>
      <c r="C21" s="15">
        <v>350</v>
      </c>
      <c r="D21" s="15">
        <v>4</v>
      </c>
      <c r="E21" s="16">
        <v>13948200</v>
      </c>
      <c r="F21" s="67">
        <f t="shared" si="0"/>
        <v>55792800</v>
      </c>
    </row>
    <row r="22" spans="1:6" s="12" customFormat="1" ht="34" x14ac:dyDescent="0.15">
      <c r="A22" s="22">
        <v>13</v>
      </c>
      <c r="B22" s="23" t="s">
        <v>7</v>
      </c>
      <c r="C22" s="15">
        <v>400</v>
      </c>
      <c r="D22" s="15">
        <v>11</v>
      </c>
      <c r="E22" s="16">
        <v>18265200</v>
      </c>
      <c r="F22" s="67">
        <f t="shared" si="0"/>
        <v>200917200</v>
      </c>
    </row>
    <row r="23" spans="1:6" s="12" customFormat="1" ht="34" x14ac:dyDescent="0.15">
      <c r="A23" s="22">
        <v>14</v>
      </c>
      <c r="B23" s="23" t="s">
        <v>7</v>
      </c>
      <c r="C23" s="15">
        <v>450</v>
      </c>
      <c r="D23" s="15">
        <v>5</v>
      </c>
      <c r="E23" s="16">
        <v>25737750</v>
      </c>
      <c r="F23" s="67">
        <f t="shared" si="0"/>
        <v>128688750</v>
      </c>
    </row>
    <row r="24" spans="1:6" s="12" customFormat="1" ht="34" x14ac:dyDescent="0.15">
      <c r="A24" s="22">
        <v>15</v>
      </c>
      <c r="B24" s="23" t="s">
        <v>7</v>
      </c>
      <c r="C24" s="15">
        <v>500</v>
      </c>
      <c r="D24" s="15">
        <v>7</v>
      </c>
      <c r="E24" s="16">
        <v>29908800</v>
      </c>
      <c r="F24" s="67">
        <f t="shared" si="0"/>
        <v>209361600</v>
      </c>
    </row>
    <row r="25" spans="1:6" s="12" customFormat="1" ht="34" x14ac:dyDescent="0.15">
      <c r="A25" s="22">
        <v>16</v>
      </c>
      <c r="B25" s="23" t="s">
        <v>76</v>
      </c>
      <c r="C25" s="15">
        <v>600</v>
      </c>
      <c r="D25" s="15">
        <v>1</v>
      </c>
      <c r="E25" s="16">
        <v>44556750</v>
      </c>
      <c r="F25" s="67">
        <f t="shared" si="0"/>
        <v>44556750</v>
      </c>
    </row>
    <row r="26" spans="1:6" s="12" customFormat="1" ht="48" customHeight="1" x14ac:dyDescent="0.15">
      <c r="A26" s="22">
        <v>17</v>
      </c>
      <c r="B26" s="23" t="s">
        <v>7</v>
      </c>
      <c r="C26" s="15">
        <v>650</v>
      </c>
      <c r="D26" s="15">
        <v>9</v>
      </c>
      <c r="E26" s="16">
        <v>54126000</v>
      </c>
      <c r="F26" s="67">
        <f t="shared" si="0"/>
        <v>487134000</v>
      </c>
    </row>
    <row r="27" spans="1:6" s="12" customFormat="1" ht="36" customHeight="1" x14ac:dyDescent="0.15">
      <c r="A27" s="22">
        <v>18</v>
      </c>
      <c r="B27" s="44" t="s">
        <v>19</v>
      </c>
      <c r="C27" s="17">
        <v>15</v>
      </c>
      <c r="D27" s="18">
        <v>4</v>
      </c>
      <c r="E27" s="16">
        <v>97785</v>
      </c>
      <c r="F27" s="67">
        <f t="shared" si="0"/>
        <v>391140</v>
      </c>
    </row>
    <row r="28" spans="1:6" s="12" customFormat="1" ht="36" customHeight="1" x14ac:dyDescent="0.15">
      <c r="A28" s="22">
        <v>19</v>
      </c>
      <c r="B28" s="44" t="s">
        <v>19</v>
      </c>
      <c r="C28" s="17">
        <v>20</v>
      </c>
      <c r="D28" s="18">
        <v>10</v>
      </c>
      <c r="E28" s="16">
        <v>116235</v>
      </c>
      <c r="F28" s="67">
        <f t="shared" si="0"/>
        <v>1162350</v>
      </c>
    </row>
    <row r="29" spans="1:6" s="12" customFormat="1" ht="34" x14ac:dyDescent="0.15">
      <c r="A29" s="22">
        <v>20</v>
      </c>
      <c r="B29" s="23" t="s">
        <v>5</v>
      </c>
      <c r="C29" s="17">
        <v>20</v>
      </c>
      <c r="D29" s="18">
        <v>26</v>
      </c>
      <c r="E29" s="16">
        <v>147600</v>
      </c>
      <c r="F29" s="67">
        <f t="shared" si="0"/>
        <v>3837600</v>
      </c>
    </row>
    <row r="30" spans="1:6" s="21" customFormat="1" ht="34" x14ac:dyDescent="0.15">
      <c r="A30" s="45">
        <v>21</v>
      </c>
      <c r="B30" s="23" t="s">
        <v>6</v>
      </c>
      <c r="C30" s="19">
        <v>50</v>
      </c>
      <c r="D30" s="19">
        <v>8</v>
      </c>
      <c r="E30" s="20">
        <v>826560</v>
      </c>
      <c r="F30" s="67">
        <f t="shared" si="0"/>
        <v>6612480</v>
      </c>
    </row>
    <row r="31" spans="1:6" s="12" customFormat="1" ht="34" x14ac:dyDescent="0.15">
      <c r="A31" s="22">
        <v>22</v>
      </c>
      <c r="B31" s="23" t="s">
        <v>6</v>
      </c>
      <c r="C31" s="15">
        <v>80</v>
      </c>
      <c r="D31" s="15">
        <v>2</v>
      </c>
      <c r="E31" s="16">
        <v>1328400</v>
      </c>
      <c r="F31" s="67">
        <f t="shared" si="0"/>
        <v>2656800</v>
      </c>
    </row>
    <row r="32" spans="1:6" s="12" customFormat="1" ht="34" x14ac:dyDescent="0.15">
      <c r="A32" s="22">
        <v>23</v>
      </c>
      <c r="B32" s="23" t="s">
        <v>6</v>
      </c>
      <c r="C32" s="15">
        <v>100</v>
      </c>
      <c r="D32" s="15">
        <v>2</v>
      </c>
      <c r="E32" s="16">
        <v>1905885</v>
      </c>
      <c r="F32" s="67">
        <f t="shared" si="0"/>
        <v>3811770</v>
      </c>
    </row>
    <row r="33" spans="1:6" s="12" customFormat="1" ht="34" x14ac:dyDescent="0.15">
      <c r="A33" s="22">
        <v>24</v>
      </c>
      <c r="B33" s="23" t="s">
        <v>6</v>
      </c>
      <c r="C33" s="15">
        <v>150</v>
      </c>
      <c r="D33" s="15">
        <v>16</v>
      </c>
      <c r="E33" s="16">
        <v>3662325</v>
      </c>
      <c r="F33" s="67">
        <f t="shared" si="0"/>
        <v>58597200</v>
      </c>
    </row>
    <row r="34" spans="1:6" s="12" customFormat="1" ht="34" x14ac:dyDescent="0.15">
      <c r="A34" s="22">
        <v>25</v>
      </c>
      <c r="B34" s="23" t="s">
        <v>6</v>
      </c>
      <c r="C34" s="15">
        <v>200</v>
      </c>
      <c r="D34" s="15">
        <v>1</v>
      </c>
      <c r="E34" s="16">
        <v>5811750</v>
      </c>
      <c r="F34" s="67">
        <f t="shared" si="0"/>
        <v>5811750</v>
      </c>
    </row>
    <row r="35" spans="1:6" s="12" customFormat="1" ht="34" x14ac:dyDescent="0.15">
      <c r="A35" s="22">
        <v>26</v>
      </c>
      <c r="B35" s="23" t="s">
        <v>3</v>
      </c>
      <c r="C35" s="15">
        <v>15</v>
      </c>
      <c r="D35" s="15">
        <v>8</v>
      </c>
      <c r="E35" s="16">
        <v>97785</v>
      </c>
      <c r="F35" s="67">
        <f t="shared" si="0"/>
        <v>782280</v>
      </c>
    </row>
    <row r="36" spans="1:6" s="12" customFormat="1" ht="34" x14ac:dyDescent="0.15">
      <c r="A36" s="22">
        <v>27</v>
      </c>
      <c r="B36" s="23" t="s">
        <v>3</v>
      </c>
      <c r="C36" s="15">
        <v>20</v>
      </c>
      <c r="D36" s="15">
        <v>48</v>
      </c>
      <c r="E36" s="16">
        <v>116235</v>
      </c>
      <c r="F36" s="67">
        <f t="shared" si="0"/>
        <v>5579280</v>
      </c>
    </row>
    <row r="37" spans="1:6" s="12" customFormat="1" ht="34" x14ac:dyDescent="0.15">
      <c r="A37" s="22">
        <v>28</v>
      </c>
      <c r="B37" s="23" t="s">
        <v>7</v>
      </c>
      <c r="C37" s="15">
        <v>50</v>
      </c>
      <c r="D37" s="15">
        <v>2</v>
      </c>
      <c r="E37" s="16">
        <v>678960</v>
      </c>
      <c r="F37" s="67">
        <f t="shared" si="0"/>
        <v>1357920</v>
      </c>
    </row>
    <row r="38" spans="1:6" s="12" customFormat="1" ht="34" x14ac:dyDescent="0.15">
      <c r="A38" s="22">
        <v>29</v>
      </c>
      <c r="B38" s="23" t="s">
        <v>7</v>
      </c>
      <c r="C38" s="15">
        <v>100</v>
      </c>
      <c r="D38" s="15">
        <v>8</v>
      </c>
      <c r="E38" s="16">
        <v>1579320</v>
      </c>
      <c r="F38" s="67">
        <f t="shared" si="0"/>
        <v>12634560</v>
      </c>
    </row>
    <row r="39" spans="1:6" s="12" customFormat="1" ht="34" x14ac:dyDescent="0.15">
      <c r="A39" s="22">
        <v>30</v>
      </c>
      <c r="B39" s="23" t="s">
        <v>7</v>
      </c>
      <c r="C39" s="15">
        <v>150</v>
      </c>
      <c r="D39" s="15">
        <v>16</v>
      </c>
      <c r="E39" s="16">
        <v>3062700</v>
      </c>
      <c r="F39" s="67">
        <f t="shared" si="0"/>
        <v>49003200</v>
      </c>
    </row>
    <row r="40" spans="1:6" s="12" customFormat="1" ht="34" x14ac:dyDescent="0.15">
      <c r="A40" s="22">
        <v>31</v>
      </c>
      <c r="B40" s="23" t="s">
        <v>25</v>
      </c>
      <c r="C40" s="15">
        <v>15</v>
      </c>
      <c r="D40" s="15">
        <v>36</v>
      </c>
      <c r="E40" s="16">
        <v>341325</v>
      </c>
      <c r="F40" s="67">
        <f t="shared" si="0"/>
        <v>12287700</v>
      </c>
    </row>
    <row r="41" spans="1:6" s="12" customFormat="1" ht="34" x14ac:dyDescent="0.15">
      <c r="A41" s="22">
        <v>32</v>
      </c>
      <c r="B41" s="23" t="s">
        <v>25</v>
      </c>
      <c r="C41" s="17">
        <v>20</v>
      </c>
      <c r="D41" s="18">
        <v>17</v>
      </c>
      <c r="E41" s="16">
        <v>380070</v>
      </c>
      <c r="F41" s="67">
        <f t="shared" si="0"/>
        <v>6461190</v>
      </c>
    </row>
    <row r="42" spans="1:6" s="12" customFormat="1" ht="34" x14ac:dyDescent="0.15">
      <c r="A42" s="22">
        <v>33</v>
      </c>
      <c r="B42" s="23" t="s">
        <v>25</v>
      </c>
      <c r="C42" s="17">
        <v>25</v>
      </c>
      <c r="D42" s="18">
        <v>7</v>
      </c>
      <c r="E42" s="16">
        <v>387450</v>
      </c>
      <c r="F42" s="67">
        <f t="shared" si="0"/>
        <v>2712150</v>
      </c>
    </row>
    <row r="43" spans="1:6" s="12" customFormat="1" ht="34" x14ac:dyDescent="0.15">
      <c r="A43" s="22">
        <v>34</v>
      </c>
      <c r="B43" s="23" t="s">
        <v>25</v>
      </c>
      <c r="C43" s="17">
        <v>40</v>
      </c>
      <c r="D43" s="18">
        <v>7</v>
      </c>
      <c r="E43" s="16">
        <v>618075</v>
      </c>
      <c r="F43" s="67">
        <f t="shared" si="0"/>
        <v>4326525</v>
      </c>
    </row>
    <row r="44" spans="1:6" ht="34" x14ac:dyDescent="0.15">
      <c r="A44" s="22">
        <v>35</v>
      </c>
      <c r="B44" s="23" t="s">
        <v>8</v>
      </c>
      <c r="C44" s="15">
        <v>50</v>
      </c>
      <c r="D44" s="18">
        <v>13</v>
      </c>
      <c r="E44" s="16">
        <v>688185</v>
      </c>
      <c r="F44" s="67">
        <f t="shared" si="0"/>
        <v>8946405</v>
      </c>
    </row>
    <row r="45" spans="1:6" ht="34" x14ac:dyDescent="0.15">
      <c r="A45" s="22">
        <v>36</v>
      </c>
      <c r="B45" s="23" t="s">
        <v>8</v>
      </c>
      <c r="C45" s="15">
        <v>65</v>
      </c>
      <c r="D45" s="18">
        <v>3</v>
      </c>
      <c r="E45" s="16">
        <v>839475</v>
      </c>
      <c r="F45" s="67">
        <f t="shared" si="0"/>
        <v>2518425</v>
      </c>
    </row>
    <row r="46" spans="1:6" ht="34" x14ac:dyDescent="0.15">
      <c r="A46" s="22">
        <v>37</v>
      </c>
      <c r="B46" s="23" t="s">
        <v>8</v>
      </c>
      <c r="C46" s="15">
        <v>80</v>
      </c>
      <c r="D46" s="18">
        <v>10</v>
      </c>
      <c r="E46" s="16">
        <v>1147590</v>
      </c>
      <c r="F46" s="67">
        <f t="shared" si="0"/>
        <v>11475900</v>
      </c>
    </row>
    <row r="47" spans="1:6" s="12" customFormat="1" ht="34" x14ac:dyDescent="0.15">
      <c r="A47" s="22">
        <v>38</v>
      </c>
      <c r="B47" s="23" t="s">
        <v>8</v>
      </c>
      <c r="C47" s="15">
        <v>100</v>
      </c>
      <c r="D47" s="18">
        <v>6</v>
      </c>
      <c r="E47" s="16">
        <v>1453860</v>
      </c>
      <c r="F47" s="67">
        <f t="shared" si="0"/>
        <v>8723160</v>
      </c>
    </row>
    <row r="48" spans="1:6" s="12" customFormat="1" ht="34" x14ac:dyDescent="0.15">
      <c r="A48" s="22">
        <v>39</v>
      </c>
      <c r="B48" s="23" t="s">
        <v>8</v>
      </c>
      <c r="C48" s="15">
        <v>150</v>
      </c>
      <c r="D48" s="18">
        <v>5</v>
      </c>
      <c r="E48" s="16">
        <v>3975975</v>
      </c>
      <c r="F48" s="67">
        <f t="shared" si="0"/>
        <v>19879875</v>
      </c>
    </row>
    <row r="49" spans="1:6" s="12" customFormat="1" ht="34" x14ac:dyDescent="0.15">
      <c r="A49" s="22">
        <v>40</v>
      </c>
      <c r="B49" s="23" t="s">
        <v>8</v>
      </c>
      <c r="C49" s="15">
        <v>200</v>
      </c>
      <c r="D49" s="18">
        <v>1</v>
      </c>
      <c r="E49" s="16">
        <v>6199200</v>
      </c>
      <c r="F49" s="67">
        <f t="shared" si="0"/>
        <v>6199200</v>
      </c>
    </row>
    <row r="50" spans="1:6" s="12" customFormat="1" ht="34" x14ac:dyDescent="0.15">
      <c r="A50" s="22">
        <v>41</v>
      </c>
      <c r="B50" s="23" t="s">
        <v>8</v>
      </c>
      <c r="C50" s="15">
        <v>300</v>
      </c>
      <c r="D50" s="18">
        <v>4</v>
      </c>
      <c r="E50" s="16">
        <v>24630750</v>
      </c>
      <c r="F50" s="67">
        <f t="shared" si="0"/>
        <v>98523000</v>
      </c>
    </row>
    <row r="51" spans="1:6" s="12" customFormat="1" ht="34" x14ac:dyDescent="0.15">
      <c r="A51" s="22">
        <v>42</v>
      </c>
      <c r="B51" s="23" t="s">
        <v>24</v>
      </c>
      <c r="C51" s="17">
        <v>15</v>
      </c>
      <c r="D51" s="18">
        <v>3</v>
      </c>
      <c r="E51" s="16">
        <v>378225</v>
      </c>
      <c r="F51" s="67">
        <f t="shared" si="0"/>
        <v>1134675</v>
      </c>
    </row>
    <row r="52" spans="1:6" s="12" customFormat="1" ht="34" x14ac:dyDescent="0.15">
      <c r="A52" s="22">
        <v>43</v>
      </c>
      <c r="B52" s="23" t="s">
        <v>9</v>
      </c>
      <c r="C52" s="17">
        <v>100</v>
      </c>
      <c r="D52" s="18">
        <v>3</v>
      </c>
      <c r="E52" s="16">
        <v>2020275</v>
      </c>
      <c r="F52" s="67">
        <f t="shared" si="0"/>
        <v>6060825</v>
      </c>
    </row>
    <row r="53" spans="1:6" s="12" customFormat="1" ht="34" x14ac:dyDescent="0.15">
      <c r="A53" s="22">
        <v>44</v>
      </c>
      <c r="B53" s="23" t="s">
        <v>22</v>
      </c>
      <c r="C53" s="17">
        <v>15</v>
      </c>
      <c r="D53" s="18">
        <v>6</v>
      </c>
      <c r="E53" s="16">
        <v>1081170</v>
      </c>
      <c r="F53" s="67">
        <f t="shared" si="0"/>
        <v>6487020</v>
      </c>
    </row>
    <row r="54" spans="1:6" s="12" customFormat="1" ht="34" x14ac:dyDescent="0.15">
      <c r="A54" s="22">
        <v>45</v>
      </c>
      <c r="B54" s="23" t="s">
        <v>21</v>
      </c>
      <c r="C54" s="17">
        <v>80</v>
      </c>
      <c r="D54" s="18">
        <v>4</v>
      </c>
      <c r="E54" s="16">
        <v>3062700</v>
      </c>
      <c r="F54" s="67">
        <f t="shared" si="0"/>
        <v>12250800</v>
      </c>
    </row>
    <row r="55" spans="1:6" s="12" customFormat="1" ht="34" x14ac:dyDescent="0.15">
      <c r="A55" s="22">
        <v>46</v>
      </c>
      <c r="B55" s="23" t="s">
        <v>21</v>
      </c>
      <c r="C55" s="17">
        <v>150</v>
      </c>
      <c r="D55" s="18">
        <v>2</v>
      </c>
      <c r="E55" s="16">
        <v>12232350</v>
      </c>
      <c r="F55" s="67">
        <f t="shared" si="0"/>
        <v>24464700</v>
      </c>
    </row>
    <row r="56" spans="1:6" ht="34" x14ac:dyDescent="0.15">
      <c r="A56" s="22">
        <v>47</v>
      </c>
      <c r="B56" s="23" t="s">
        <v>18</v>
      </c>
      <c r="C56" s="17">
        <v>25</v>
      </c>
      <c r="D56" s="18">
        <v>24</v>
      </c>
      <c r="E56" s="16">
        <v>84870</v>
      </c>
      <c r="F56" s="67">
        <f t="shared" si="0"/>
        <v>2036880</v>
      </c>
    </row>
    <row r="57" spans="1:6" ht="34" x14ac:dyDescent="0.15">
      <c r="A57" s="22">
        <v>48</v>
      </c>
      <c r="B57" s="23" t="s">
        <v>10</v>
      </c>
      <c r="C57" s="15">
        <v>150</v>
      </c>
      <c r="D57" s="18">
        <v>4</v>
      </c>
      <c r="E57" s="16">
        <v>1012905</v>
      </c>
      <c r="F57" s="67">
        <f t="shared" si="0"/>
        <v>4051620</v>
      </c>
    </row>
    <row r="58" spans="1:6" s="12" customFormat="1" ht="34" x14ac:dyDescent="0.15">
      <c r="A58" s="22">
        <v>49</v>
      </c>
      <c r="B58" s="23" t="s">
        <v>10</v>
      </c>
      <c r="C58" s="15">
        <v>200</v>
      </c>
      <c r="D58" s="18">
        <v>4</v>
      </c>
      <c r="E58" s="16">
        <v>1712160</v>
      </c>
      <c r="F58" s="67">
        <f t="shared" si="0"/>
        <v>6848640</v>
      </c>
    </row>
    <row r="59" spans="1:6" s="12" customFormat="1" ht="34" x14ac:dyDescent="0.15">
      <c r="A59" s="22">
        <v>50</v>
      </c>
      <c r="B59" s="23" t="s">
        <v>10</v>
      </c>
      <c r="C59" s="15">
        <v>250</v>
      </c>
      <c r="D59" s="18">
        <v>5</v>
      </c>
      <c r="E59" s="16">
        <v>3047940</v>
      </c>
      <c r="F59" s="67">
        <f t="shared" si="0"/>
        <v>15239700</v>
      </c>
    </row>
    <row r="60" spans="1:6" s="12" customFormat="1" ht="34" x14ac:dyDescent="0.15">
      <c r="A60" s="22">
        <v>51</v>
      </c>
      <c r="B60" s="23" t="s">
        <v>10</v>
      </c>
      <c r="C60" s="15">
        <v>300</v>
      </c>
      <c r="D60" s="18">
        <v>10</v>
      </c>
      <c r="E60" s="16">
        <v>4252725</v>
      </c>
      <c r="F60" s="67">
        <f t="shared" si="0"/>
        <v>42527250</v>
      </c>
    </row>
    <row r="61" spans="1:6" s="12" customFormat="1" ht="34" x14ac:dyDescent="0.15">
      <c r="A61" s="22">
        <v>52</v>
      </c>
      <c r="B61" s="23" t="s">
        <v>10</v>
      </c>
      <c r="C61" s="15">
        <v>350</v>
      </c>
      <c r="D61" s="18">
        <v>2</v>
      </c>
      <c r="E61" s="16">
        <v>7232400</v>
      </c>
      <c r="F61" s="67">
        <f t="shared" si="0"/>
        <v>14464800</v>
      </c>
    </row>
    <row r="62" spans="1:6" s="12" customFormat="1" ht="34" x14ac:dyDescent="0.15">
      <c r="A62" s="22">
        <v>53</v>
      </c>
      <c r="B62" s="23" t="s">
        <v>10</v>
      </c>
      <c r="C62" s="15">
        <v>400</v>
      </c>
      <c r="D62" s="18">
        <v>3</v>
      </c>
      <c r="E62" s="16">
        <v>9686250</v>
      </c>
      <c r="F62" s="67">
        <f t="shared" si="0"/>
        <v>29058750</v>
      </c>
    </row>
    <row r="63" spans="1:6" s="12" customFormat="1" ht="34" x14ac:dyDescent="0.15">
      <c r="A63" s="22">
        <v>54</v>
      </c>
      <c r="B63" s="23" t="s">
        <v>11</v>
      </c>
      <c r="C63" s="17">
        <v>450</v>
      </c>
      <c r="D63" s="18">
        <v>4</v>
      </c>
      <c r="E63" s="16">
        <v>51300000</v>
      </c>
      <c r="F63" s="67">
        <f t="shared" si="0"/>
        <v>205200000</v>
      </c>
    </row>
    <row r="64" spans="1:6" s="12" customFormat="1" ht="36" customHeight="1" x14ac:dyDescent="0.15">
      <c r="A64" s="22">
        <v>55</v>
      </c>
      <c r="B64" s="44" t="s">
        <v>13</v>
      </c>
      <c r="C64" s="17">
        <v>50</v>
      </c>
      <c r="D64" s="18">
        <v>2</v>
      </c>
      <c r="E64" s="16">
        <v>243540</v>
      </c>
      <c r="F64" s="67">
        <f t="shared" si="0"/>
        <v>487080</v>
      </c>
    </row>
    <row r="65" spans="1:6" s="12" customFormat="1" ht="36" customHeight="1" x14ac:dyDescent="0.15">
      <c r="A65" s="22">
        <v>56</v>
      </c>
      <c r="B65" s="44" t="s">
        <v>13</v>
      </c>
      <c r="C65" s="17">
        <v>100</v>
      </c>
      <c r="D65" s="18">
        <v>2</v>
      </c>
      <c r="E65" s="16">
        <v>618075</v>
      </c>
      <c r="F65" s="67">
        <f t="shared" si="0"/>
        <v>1236150</v>
      </c>
    </row>
    <row r="66" spans="1:6" ht="36" customHeight="1" x14ac:dyDescent="0.15">
      <c r="A66" s="22">
        <v>57</v>
      </c>
      <c r="B66" s="44" t="s">
        <v>13</v>
      </c>
      <c r="C66" s="17">
        <v>150</v>
      </c>
      <c r="D66" s="18">
        <v>1</v>
      </c>
      <c r="E66" s="16">
        <v>1107000</v>
      </c>
      <c r="F66" s="67">
        <f t="shared" si="0"/>
        <v>1107000</v>
      </c>
    </row>
    <row r="67" spans="1:6" ht="36" customHeight="1" x14ac:dyDescent="0.15">
      <c r="A67" s="22">
        <v>58</v>
      </c>
      <c r="B67" s="23" t="s">
        <v>10</v>
      </c>
      <c r="C67" s="17">
        <v>100</v>
      </c>
      <c r="D67" s="18">
        <v>2</v>
      </c>
      <c r="E67" s="16">
        <v>531360</v>
      </c>
      <c r="F67" s="67">
        <f t="shared" si="0"/>
        <v>1062720</v>
      </c>
    </row>
    <row r="68" spans="1:6" ht="34" x14ac:dyDescent="0.15">
      <c r="A68" s="22">
        <v>59</v>
      </c>
      <c r="B68" s="23" t="s">
        <v>10</v>
      </c>
      <c r="C68" s="17">
        <v>150</v>
      </c>
      <c r="D68" s="18">
        <v>2</v>
      </c>
      <c r="E68" s="16">
        <v>1014750</v>
      </c>
      <c r="F68" s="67">
        <f t="shared" si="0"/>
        <v>2029500</v>
      </c>
    </row>
    <row r="69" spans="1:6" ht="37" customHeight="1" x14ac:dyDescent="0.15">
      <c r="A69" s="22">
        <v>60</v>
      </c>
      <c r="B69" s="23" t="s">
        <v>23</v>
      </c>
      <c r="C69" s="18">
        <v>40</v>
      </c>
      <c r="D69" s="18">
        <v>1</v>
      </c>
      <c r="E69" s="16">
        <v>184500</v>
      </c>
      <c r="F69" s="67">
        <f t="shared" si="0"/>
        <v>184500</v>
      </c>
    </row>
    <row r="70" spans="1:6" ht="37" customHeight="1" x14ac:dyDescent="0.15">
      <c r="A70" s="22">
        <v>61</v>
      </c>
      <c r="B70" s="23" t="s">
        <v>10</v>
      </c>
      <c r="C70" s="17">
        <v>50</v>
      </c>
      <c r="D70" s="18">
        <v>1</v>
      </c>
      <c r="E70" s="16">
        <v>202950</v>
      </c>
      <c r="F70" s="66">
        <f t="shared" si="0"/>
        <v>202950</v>
      </c>
    </row>
    <row r="71" spans="1:6" ht="37" customHeight="1" x14ac:dyDescent="0.15">
      <c r="A71" s="22">
        <v>62</v>
      </c>
      <c r="B71" s="23" t="s">
        <v>10</v>
      </c>
      <c r="C71" s="17">
        <v>65</v>
      </c>
      <c r="D71" s="18">
        <v>1</v>
      </c>
      <c r="E71" s="16">
        <v>258300</v>
      </c>
      <c r="F71" s="66">
        <f t="shared" si="0"/>
        <v>258300</v>
      </c>
    </row>
    <row r="72" spans="1:6" ht="37" customHeight="1" x14ac:dyDescent="0.15">
      <c r="A72" s="22">
        <v>63</v>
      </c>
      <c r="B72" s="23" t="s">
        <v>10</v>
      </c>
      <c r="C72" s="17">
        <v>100</v>
      </c>
      <c r="D72" s="18">
        <v>2</v>
      </c>
      <c r="E72" s="16">
        <v>535050</v>
      </c>
      <c r="F72" s="66">
        <f t="shared" si="0"/>
        <v>1070100</v>
      </c>
    </row>
    <row r="73" spans="1:6" ht="37" customHeight="1" x14ac:dyDescent="0.15">
      <c r="A73" s="22">
        <v>64</v>
      </c>
      <c r="B73" s="23" t="s">
        <v>10</v>
      </c>
      <c r="C73" s="17">
        <v>150</v>
      </c>
      <c r="D73" s="18">
        <v>7</v>
      </c>
      <c r="E73" s="16">
        <v>1014750</v>
      </c>
      <c r="F73" s="66">
        <f t="shared" si="0"/>
        <v>7103250</v>
      </c>
    </row>
    <row r="74" spans="1:6" ht="37" customHeight="1" x14ac:dyDescent="0.15">
      <c r="A74" s="22">
        <v>65</v>
      </c>
      <c r="B74" s="23" t="s">
        <v>12</v>
      </c>
      <c r="C74" s="17">
        <v>100</v>
      </c>
      <c r="D74" s="18">
        <v>1</v>
      </c>
      <c r="E74" s="16">
        <v>618075</v>
      </c>
      <c r="F74" s="66">
        <f t="shared" si="0"/>
        <v>618075</v>
      </c>
    </row>
    <row r="75" spans="1:6" ht="37" customHeight="1" x14ac:dyDescent="0.15">
      <c r="A75" s="22">
        <v>66</v>
      </c>
      <c r="B75" s="23" t="s">
        <v>14</v>
      </c>
      <c r="C75" s="17">
        <v>80</v>
      </c>
      <c r="D75" s="18">
        <v>2</v>
      </c>
      <c r="E75" s="16">
        <v>1512900</v>
      </c>
      <c r="F75" s="66">
        <f t="shared" ref="F75:F105" si="1">D75*E75</f>
        <v>3025800</v>
      </c>
    </row>
    <row r="76" spans="1:6" ht="37" customHeight="1" x14ac:dyDescent="0.15">
      <c r="A76" s="22">
        <v>67</v>
      </c>
      <c r="B76" s="23" t="s">
        <v>16</v>
      </c>
      <c r="C76" s="17">
        <v>150</v>
      </c>
      <c r="D76" s="18">
        <v>1</v>
      </c>
      <c r="E76" s="16">
        <v>4354200</v>
      </c>
      <c r="F76" s="66">
        <f t="shared" si="1"/>
        <v>4354200</v>
      </c>
    </row>
    <row r="77" spans="1:6" ht="37" customHeight="1" x14ac:dyDescent="0.15">
      <c r="A77" s="22">
        <v>68</v>
      </c>
      <c r="B77" s="23" t="s">
        <v>17</v>
      </c>
      <c r="C77" s="17">
        <v>20</v>
      </c>
      <c r="D77" s="18">
        <v>200</v>
      </c>
      <c r="E77" s="16">
        <v>132840</v>
      </c>
      <c r="F77" s="66">
        <f t="shared" si="1"/>
        <v>26568000</v>
      </c>
    </row>
    <row r="78" spans="1:6" ht="37" customHeight="1" x14ac:dyDescent="0.15">
      <c r="A78" s="22">
        <v>69</v>
      </c>
      <c r="B78" s="23" t="s">
        <v>15</v>
      </c>
      <c r="C78" s="17">
        <v>100</v>
      </c>
      <c r="D78" s="18">
        <v>2</v>
      </c>
      <c r="E78" s="16">
        <v>2169720</v>
      </c>
      <c r="F78" s="66">
        <f t="shared" si="1"/>
        <v>4339440</v>
      </c>
    </row>
    <row r="79" spans="1:6" ht="37" customHeight="1" x14ac:dyDescent="0.15">
      <c r="A79" s="22">
        <v>70</v>
      </c>
      <c r="B79" s="23" t="s">
        <v>15</v>
      </c>
      <c r="C79" s="17">
        <v>150</v>
      </c>
      <c r="D79" s="18">
        <v>1</v>
      </c>
      <c r="E79" s="16">
        <v>4354200</v>
      </c>
      <c r="F79" s="66">
        <f t="shared" si="1"/>
        <v>4354200</v>
      </c>
    </row>
    <row r="80" spans="1:6" ht="37" customHeight="1" x14ac:dyDescent="0.15">
      <c r="A80" s="22">
        <v>71</v>
      </c>
      <c r="B80" s="23" t="s">
        <v>20</v>
      </c>
      <c r="C80" s="17">
        <v>200</v>
      </c>
      <c r="D80" s="18">
        <v>1</v>
      </c>
      <c r="E80" s="16">
        <v>2601450</v>
      </c>
      <c r="F80" s="66">
        <f t="shared" si="1"/>
        <v>2601450</v>
      </c>
    </row>
    <row r="81" spans="1:6" ht="37" customHeight="1" x14ac:dyDescent="0.15">
      <c r="A81" s="22">
        <v>72</v>
      </c>
      <c r="B81" s="23" t="s">
        <v>20</v>
      </c>
      <c r="C81" s="17">
        <v>450</v>
      </c>
      <c r="D81" s="18">
        <v>4</v>
      </c>
      <c r="E81" s="16">
        <v>19649250</v>
      </c>
      <c r="F81" s="66">
        <f t="shared" si="1"/>
        <v>78597000</v>
      </c>
    </row>
    <row r="82" spans="1:6" ht="37" customHeight="1" x14ac:dyDescent="0.15">
      <c r="A82" s="22">
        <v>73</v>
      </c>
      <c r="B82" s="23" t="s">
        <v>20</v>
      </c>
      <c r="C82" s="17">
        <v>600</v>
      </c>
      <c r="D82" s="18">
        <v>2</v>
      </c>
      <c r="E82" s="16">
        <v>43634250</v>
      </c>
      <c r="F82" s="66">
        <f t="shared" si="1"/>
        <v>87268500</v>
      </c>
    </row>
    <row r="83" spans="1:6" ht="37" customHeight="1" x14ac:dyDescent="0.15">
      <c r="A83" s="22">
        <v>74</v>
      </c>
      <c r="B83" s="23" t="s">
        <v>27</v>
      </c>
      <c r="C83" s="15">
        <v>15</v>
      </c>
      <c r="D83" s="24">
        <v>10</v>
      </c>
      <c r="E83" s="16">
        <v>426195</v>
      </c>
      <c r="F83" s="66">
        <f t="shared" si="1"/>
        <v>4261950</v>
      </c>
    </row>
    <row r="84" spans="1:6" ht="37" customHeight="1" x14ac:dyDescent="0.15">
      <c r="A84" s="22">
        <v>75</v>
      </c>
      <c r="B84" s="23" t="s">
        <v>67</v>
      </c>
      <c r="C84" s="15">
        <v>25</v>
      </c>
      <c r="D84" s="24">
        <v>210</v>
      </c>
      <c r="E84" s="16">
        <v>721680</v>
      </c>
      <c r="F84" s="66">
        <f t="shared" si="1"/>
        <v>151552800</v>
      </c>
    </row>
    <row r="85" spans="1:6" ht="37" customHeight="1" x14ac:dyDescent="0.15">
      <c r="A85" s="22">
        <v>76</v>
      </c>
      <c r="B85" s="23" t="s">
        <v>68</v>
      </c>
      <c r="C85" s="15">
        <v>40</v>
      </c>
      <c r="D85" s="24">
        <v>420</v>
      </c>
      <c r="E85" s="16">
        <v>1130880</v>
      </c>
      <c r="F85" s="66">
        <f t="shared" si="1"/>
        <v>474969600</v>
      </c>
    </row>
    <row r="86" spans="1:6" ht="37" customHeight="1" x14ac:dyDescent="0.15">
      <c r="A86" s="22">
        <v>77</v>
      </c>
      <c r="B86" s="23" t="s">
        <v>69</v>
      </c>
      <c r="C86" s="15">
        <v>50</v>
      </c>
      <c r="D86" s="24">
        <v>10</v>
      </c>
      <c r="E86" s="16">
        <v>1560870</v>
      </c>
      <c r="F86" s="66">
        <f t="shared" si="1"/>
        <v>15608700</v>
      </c>
    </row>
    <row r="87" spans="1:6" ht="34" x14ac:dyDescent="0.15">
      <c r="A87" s="22">
        <v>78</v>
      </c>
      <c r="B87" s="23" t="s">
        <v>28</v>
      </c>
      <c r="C87" s="15">
        <v>20</v>
      </c>
      <c r="D87" s="24">
        <v>50</v>
      </c>
      <c r="E87" s="16">
        <v>101475</v>
      </c>
      <c r="F87" s="66">
        <f t="shared" si="1"/>
        <v>5073750</v>
      </c>
    </row>
    <row r="88" spans="1:6" ht="34" x14ac:dyDescent="0.15">
      <c r="A88" s="22">
        <v>79</v>
      </c>
      <c r="B88" s="23" t="s">
        <v>3</v>
      </c>
      <c r="C88" s="15">
        <v>25</v>
      </c>
      <c r="D88" s="24">
        <v>4</v>
      </c>
      <c r="E88" s="16">
        <v>140220</v>
      </c>
      <c r="F88" s="66">
        <f t="shared" si="1"/>
        <v>560880</v>
      </c>
    </row>
    <row r="89" spans="1:6" ht="34" x14ac:dyDescent="0.15">
      <c r="A89" s="22">
        <v>80</v>
      </c>
      <c r="B89" s="23" t="s">
        <v>3</v>
      </c>
      <c r="C89" s="15">
        <v>40</v>
      </c>
      <c r="D89" s="24">
        <v>6</v>
      </c>
      <c r="E89" s="16">
        <v>402210</v>
      </c>
      <c r="F89" s="66">
        <f t="shared" si="1"/>
        <v>2413260</v>
      </c>
    </row>
    <row r="90" spans="1:6" ht="34" x14ac:dyDescent="0.15">
      <c r="A90" s="22">
        <v>81</v>
      </c>
      <c r="B90" s="23" t="s">
        <v>29</v>
      </c>
      <c r="C90" s="15">
        <v>50</v>
      </c>
      <c r="D90" s="24">
        <v>2</v>
      </c>
      <c r="E90" s="16">
        <v>933570</v>
      </c>
      <c r="F90" s="66">
        <f t="shared" si="1"/>
        <v>1867140</v>
      </c>
    </row>
    <row r="91" spans="1:6" ht="37" customHeight="1" x14ac:dyDescent="0.15">
      <c r="A91" s="22">
        <v>82</v>
      </c>
      <c r="B91" s="23" t="s">
        <v>7</v>
      </c>
      <c r="C91" s="15">
        <v>80</v>
      </c>
      <c r="D91" s="24">
        <v>2</v>
      </c>
      <c r="E91" s="16">
        <v>1455705</v>
      </c>
      <c r="F91" s="66">
        <f t="shared" si="1"/>
        <v>2911410</v>
      </c>
    </row>
    <row r="92" spans="1:6" ht="37" customHeight="1" x14ac:dyDescent="0.15">
      <c r="A92" s="22">
        <v>83</v>
      </c>
      <c r="B92" s="23" t="s">
        <v>7</v>
      </c>
      <c r="C92" s="15">
        <v>100</v>
      </c>
      <c r="D92" s="24">
        <v>8</v>
      </c>
      <c r="E92" s="16">
        <v>1928025</v>
      </c>
      <c r="F92" s="66">
        <f t="shared" si="1"/>
        <v>15424200</v>
      </c>
    </row>
    <row r="93" spans="1:6" ht="37" customHeight="1" x14ac:dyDescent="0.15">
      <c r="A93" s="22">
        <v>84</v>
      </c>
      <c r="B93" s="23" t="s">
        <v>7</v>
      </c>
      <c r="C93" s="15">
        <v>200</v>
      </c>
      <c r="D93" s="24">
        <v>18</v>
      </c>
      <c r="E93" s="16">
        <v>4651245</v>
      </c>
      <c r="F93" s="66">
        <f t="shared" si="1"/>
        <v>83722410</v>
      </c>
    </row>
    <row r="94" spans="1:6" ht="37" customHeight="1" x14ac:dyDescent="0.15">
      <c r="A94" s="22">
        <v>85</v>
      </c>
      <c r="B94" s="23" t="s">
        <v>7</v>
      </c>
      <c r="C94" s="15">
        <v>250</v>
      </c>
      <c r="D94" s="24">
        <v>3</v>
      </c>
      <c r="E94" s="16">
        <v>7564500</v>
      </c>
      <c r="F94" s="66">
        <f t="shared" si="1"/>
        <v>22693500</v>
      </c>
    </row>
    <row r="95" spans="1:6" ht="37" customHeight="1" x14ac:dyDescent="0.15">
      <c r="A95" s="22">
        <v>86</v>
      </c>
      <c r="B95" s="23" t="s">
        <v>30</v>
      </c>
      <c r="C95" s="15">
        <v>15</v>
      </c>
      <c r="D95" s="24">
        <v>20</v>
      </c>
      <c r="E95" s="16">
        <v>341325</v>
      </c>
      <c r="F95" s="66">
        <f t="shared" si="1"/>
        <v>6826500</v>
      </c>
    </row>
    <row r="96" spans="1:6" ht="37" customHeight="1" x14ac:dyDescent="0.15">
      <c r="A96" s="22">
        <v>87</v>
      </c>
      <c r="B96" s="23" t="s">
        <v>25</v>
      </c>
      <c r="C96" s="17">
        <v>20</v>
      </c>
      <c r="D96" s="24">
        <v>8</v>
      </c>
      <c r="E96" s="16">
        <v>380070</v>
      </c>
      <c r="F96" s="66">
        <f t="shared" si="1"/>
        <v>3040560</v>
      </c>
    </row>
    <row r="97" spans="1:6" ht="37" customHeight="1" x14ac:dyDescent="0.15">
      <c r="A97" s="22">
        <v>88</v>
      </c>
      <c r="B97" s="23" t="s">
        <v>25</v>
      </c>
      <c r="C97" s="17">
        <v>25</v>
      </c>
      <c r="D97" s="24">
        <v>6</v>
      </c>
      <c r="E97" s="16">
        <v>387450</v>
      </c>
      <c r="F97" s="66">
        <f t="shared" si="1"/>
        <v>2324700</v>
      </c>
    </row>
    <row r="98" spans="1:6" ht="37" customHeight="1" x14ac:dyDescent="0.15">
      <c r="A98" s="22">
        <v>89</v>
      </c>
      <c r="B98" s="23" t="s">
        <v>25</v>
      </c>
      <c r="C98" s="17">
        <v>40</v>
      </c>
      <c r="D98" s="24">
        <v>12</v>
      </c>
      <c r="E98" s="16">
        <v>619920</v>
      </c>
      <c r="F98" s="66">
        <f t="shared" si="1"/>
        <v>7439040</v>
      </c>
    </row>
    <row r="99" spans="1:6" ht="37" customHeight="1" x14ac:dyDescent="0.15">
      <c r="A99" s="22">
        <v>90</v>
      </c>
      <c r="B99" s="23" t="s">
        <v>31</v>
      </c>
      <c r="C99" s="15">
        <v>50</v>
      </c>
      <c r="D99" s="24">
        <v>2</v>
      </c>
      <c r="E99" s="16">
        <v>688185</v>
      </c>
      <c r="F99" s="66">
        <f t="shared" si="1"/>
        <v>1376370</v>
      </c>
    </row>
    <row r="100" spans="1:6" ht="37" customHeight="1" x14ac:dyDescent="0.15">
      <c r="A100" s="22">
        <v>91</v>
      </c>
      <c r="B100" s="44" t="s">
        <v>32</v>
      </c>
      <c r="C100" s="15">
        <v>100</v>
      </c>
      <c r="D100" s="24">
        <v>1</v>
      </c>
      <c r="E100" s="16">
        <v>859761</v>
      </c>
      <c r="F100" s="66">
        <f t="shared" si="1"/>
        <v>859761</v>
      </c>
    </row>
    <row r="101" spans="1:6" ht="37" customHeight="1" x14ac:dyDescent="0.15">
      <c r="A101" s="22">
        <v>92</v>
      </c>
      <c r="B101" s="44" t="s">
        <v>32</v>
      </c>
      <c r="C101" s="15">
        <v>200</v>
      </c>
      <c r="D101" s="24">
        <v>6</v>
      </c>
      <c r="E101" s="16">
        <v>1712160</v>
      </c>
      <c r="F101" s="66">
        <f t="shared" si="1"/>
        <v>10272960</v>
      </c>
    </row>
    <row r="102" spans="1:6" ht="37" customHeight="1" x14ac:dyDescent="0.15">
      <c r="A102" s="22">
        <v>93</v>
      </c>
      <c r="B102" s="25" t="s">
        <v>33</v>
      </c>
      <c r="C102" s="26">
        <v>20</v>
      </c>
      <c r="D102" s="24">
        <v>10</v>
      </c>
      <c r="E102" s="16">
        <v>132340</v>
      </c>
      <c r="F102" s="66">
        <f t="shared" si="1"/>
        <v>1323400</v>
      </c>
    </row>
    <row r="103" spans="1:6" ht="37" customHeight="1" x14ac:dyDescent="0.15">
      <c r="A103" s="22">
        <v>94</v>
      </c>
      <c r="B103" s="23" t="s">
        <v>34</v>
      </c>
      <c r="C103" s="17">
        <v>50</v>
      </c>
      <c r="D103" s="24">
        <v>2</v>
      </c>
      <c r="E103" s="16">
        <v>977810</v>
      </c>
      <c r="F103" s="66">
        <f t="shared" si="1"/>
        <v>1955620</v>
      </c>
    </row>
    <row r="104" spans="1:6" s="43" customFormat="1" ht="19" customHeight="1" x14ac:dyDescent="0.15">
      <c r="A104" s="42"/>
      <c r="B104" s="46" t="s">
        <v>75</v>
      </c>
      <c r="C104" s="47"/>
      <c r="D104" s="48"/>
      <c r="E104" s="49"/>
      <c r="F104" s="68">
        <f>SUM(F10:F103)</f>
        <v>3392000000</v>
      </c>
    </row>
    <row r="105" spans="1:6" ht="35" customHeight="1" x14ac:dyDescent="0.15">
      <c r="A105" s="22">
        <v>95</v>
      </c>
      <c r="B105" s="23" t="s">
        <v>79</v>
      </c>
      <c r="C105" s="17"/>
      <c r="D105" s="24">
        <v>1</v>
      </c>
      <c r="E105" s="16">
        <v>175000000</v>
      </c>
      <c r="F105" s="66">
        <f t="shared" si="1"/>
        <v>175000000</v>
      </c>
    </row>
    <row r="106" spans="1:6" ht="35" customHeight="1" x14ac:dyDescent="0.15">
      <c r="A106" s="22">
        <v>96</v>
      </c>
      <c r="B106" s="23" t="s">
        <v>70</v>
      </c>
      <c r="C106" s="17"/>
      <c r="D106" s="24"/>
      <c r="E106" s="16"/>
      <c r="F106" s="66"/>
    </row>
    <row r="107" spans="1:6" ht="35" customHeight="1" x14ac:dyDescent="0.15">
      <c r="A107" s="22" t="s">
        <v>77</v>
      </c>
      <c r="B107" s="23" t="s">
        <v>71</v>
      </c>
      <c r="C107" s="17"/>
      <c r="D107" s="24">
        <v>1</v>
      </c>
      <c r="E107" s="16">
        <v>388000000</v>
      </c>
      <c r="F107" s="66">
        <f>E107</f>
        <v>388000000</v>
      </c>
    </row>
    <row r="108" spans="1:6" ht="35" customHeight="1" x14ac:dyDescent="0.15">
      <c r="A108" s="22" t="s">
        <v>77</v>
      </c>
      <c r="B108" s="23" t="s">
        <v>72</v>
      </c>
      <c r="C108" s="17"/>
      <c r="D108" s="24">
        <v>1</v>
      </c>
      <c r="E108" s="16">
        <v>985000000</v>
      </c>
      <c r="F108" s="66">
        <f>E108</f>
        <v>985000000</v>
      </c>
    </row>
    <row r="109" spans="1:6" ht="35" customHeight="1" x14ac:dyDescent="0.15">
      <c r="A109" s="22">
        <v>97</v>
      </c>
      <c r="B109" s="14" t="s">
        <v>73</v>
      </c>
      <c r="C109" s="27"/>
      <c r="D109" s="28">
        <v>1</v>
      </c>
      <c r="E109" s="29">
        <v>50000000</v>
      </c>
      <c r="F109" s="65">
        <f>E109</f>
        <v>50000000</v>
      </c>
    </row>
    <row r="110" spans="1:6" s="41" customFormat="1" ht="21" customHeight="1" thickBot="1" x14ac:dyDescent="0.2">
      <c r="A110" s="53"/>
      <c r="B110" s="54"/>
      <c r="C110" s="55"/>
      <c r="D110" s="56">
        <f>SUM(D10:D105)</f>
        <v>1693</v>
      </c>
      <c r="E110" s="57" t="s">
        <v>35</v>
      </c>
      <c r="F110" s="69">
        <f>F104+F105+F107+F108+F109</f>
        <v>4990000000</v>
      </c>
    </row>
    <row r="111" spans="1:6" ht="14.25" customHeight="1" thickTop="1" x14ac:dyDescent="0.15">
      <c r="A111" s="50"/>
      <c r="B111" s="51"/>
      <c r="C111" s="52"/>
      <c r="D111" s="52"/>
      <c r="E111" s="52"/>
      <c r="F111" s="70"/>
    </row>
    <row r="112" spans="1:6" x14ac:dyDescent="0.2">
      <c r="A112" s="30" t="s">
        <v>52</v>
      </c>
      <c r="B112" s="31"/>
      <c r="C112" s="1"/>
      <c r="D112" s="5"/>
      <c r="E112" s="5"/>
      <c r="F112" s="35"/>
    </row>
    <row r="113" spans="1:6" x14ac:dyDescent="0.15">
      <c r="A113" s="32" t="s">
        <v>53</v>
      </c>
      <c r="B113" s="2"/>
      <c r="C113" s="32" t="s">
        <v>54</v>
      </c>
      <c r="D113" s="5"/>
      <c r="E113" s="5"/>
      <c r="F113" s="71"/>
    </row>
    <row r="114" spans="1:6" x14ac:dyDescent="0.15">
      <c r="A114" s="32" t="s">
        <v>55</v>
      </c>
      <c r="B114" s="2"/>
      <c r="C114" s="32" t="s">
        <v>74</v>
      </c>
      <c r="D114" s="5"/>
      <c r="E114" s="5"/>
      <c r="F114" s="71"/>
    </row>
    <row r="115" spans="1:6" x14ac:dyDescent="0.15">
      <c r="A115" s="32" t="s">
        <v>56</v>
      </c>
      <c r="B115" s="2"/>
      <c r="C115" s="32" t="s">
        <v>65</v>
      </c>
      <c r="D115" s="5"/>
      <c r="E115" s="5"/>
      <c r="F115" s="71"/>
    </row>
    <row r="116" spans="1:6" x14ac:dyDescent="0.15">
      <c r="A116" s="32" t="s">
        <v>57</v>
      </c>
      <c r="B116" s="2"/>
      <c r="C116" s="32" t="s">
        <v>58</v>
      </c>
      <c r="D116" s="5"/>
      <c r="E116" s="5"/>
      <c r="F116" s="71"/>
    </row>
    <row r="117" spans="1:6" x14ac:dyDescent="0.15">
      <c r="A117" s="32" t="s">
        <v>59</v>
      </c>
      <c r="B117" s="2"/>
      <c r="C117" s="32" t="s">
        <v>60</v>
      </c>
      <c r="D117" s="5"/>
      <c r="E117" s="5"/>
      <c r="F117" s="35"/>
    </row>
    <row r="118" spans="1:6" x14ac:dyDescent="0.15">
      <c r="A118" s="32" t="s">
        <v>61</v>
      </c>
      <c r="B118" s="2"/>
      <c r="C118" s="32" t="s">
        <v>66</v>
      </c>
      <c r="D118" s="5"/>
      <c r="E118" s="5"/>
      <c r="F118" s="71">
        <f>SUM(F113:F117)</f>
        <v>0</v>
      </c>
    </row>
    <row r="119" spans="1:6" x14ac:dyDescent="0.15">
      <c r="A119" s="33" t="s">
        <v>62</v>
      </c>
      <c r="B119" s="2"/>
      <c r="C119" s="34"/>
      <c r="D119" s="5"/>
      <c r="E119" s="5"/>
      <c r="F119" s="35"/>
    </row>
    <row r="120" spans="1:6" x14ac:dyDescent="0.2">
      <c r="A120" s="33" t="s">
        <v>63</v>
      </c>
      <c r="B120" s="31"/>
      <c r="C120" s="1"/>
      <c r="D120" s="35"/>
      <c r="E120" s="35"/>
      <c r="F120" s="35"/>
    </row>
    <row r="121" spans="1:6" x14ac:dyDescent="0.2">
      <c r="A121" s="1" t="s">
        <v>64</v>
      </c>
      <c r="B121" s="31"/>
      <c r="C121" s="1"/>
      <c r="D121" s="35"/>
      <c r="E121" s="35"/>
      <c r="F121" s="35"/>
    </row>
    <row r="122" spans="1:6" ht="21.75" customHeight="1" x14ac:dyDescent="0.15">
      <c r="A122" s="35"/>
      <c r="B122" s="36"/>
      <c r="C122" s="35"/>
      <c r="D122" s="35"/>
      <c r="E122" s="35"/>
      <c r="F122" s="35"/>
    </row>
    <row r="123" spans="1:6" ht="21.75" customHeight="1" x14ac:dyDescent="0.15">
      <c r="A123" s="35"/>
      <c r="B123" s="36"/>
      <c r="C123" s="35"/>
      <c r="D123" s="35"/>
      <c r="E123" s="35"/>
      <c r="F123" s="35"/>
    </row>
    <row r="124" spans="1:6" ht="21.75" customHeight="1" x14ac:dyDescent="0.15">
      <c r="A124" s="35"/>
      <c r="B124" s="36"/>
      <c r="C124" s="35"/>
      <c r="D124" s="35"/>
      <c r="E124" s="35"/>
      <c r="F124" s="35"/>
    </row>
    <row r="125" spans="1:6" ht="21.75" customHeight="1" x14ac:dyDescent="0.15">
      <c r="A125" s="35"/>
      <c r="B125" s="36"/>
      <c r="C125" s="35"/>
      <c r="D125" s="35"/>
      <c r="E125" s="35"/>
      <c r="F125" s="35"/>
    </row>
  </sheetData>
  <autoFilter ref="A9:F110"/>
  <phoneticPr fontId="2" type="noConversion"/>
  <hyperlinks>
    <hyperlink ref="F5" r:id="rId1"/>
  </hyperlinks>
  <printOptions horizontalCentered="1"/>
  <pageMargins left="0.118110236220472" right="0.118110236220472" top="0.15748031496063" bottom="0.15748031496063" header="0.118110236220472" footer="0.118110236220472"/>
  <pageSetup paperSize="9" scale="89" fitToHeight="0" orientation="portrait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Dewi MG</cp:lastModifiedBy>
  <cp:lastPrinted>2018-11-15T09:50:05Z</cp:lastPrinted>
  <dcterms:created xsi:type="dcterms:W3CDTF">2014-08-16T03:15:10Z</dcterms:created>
  <dcterms:modified xsi:type="dcterms:W3CDTF">2018-11-19T05:02:50Z</dcterms:modified>
</cp:coreProperties>
</file>